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S-Dairy group\Desktop\"/>
    </mc:Choice>
  </mc:AlternateContent>
  <bookViews>
    <workbookView xWindow="0" yWindow="0" windowWidth="28800" windowHeight="9435"/>
  </bookViews>
  <sheets>
    <sheet name="Inputs and Results" sheetId="1" r:id="rId1"/>
    <sheet name="Equations" sheetId="2" r:id="rId2"/>
  </sheets>
  <definedNames>
    <definedName name="AFC">'Inputs and Results'!$C$7</definedName>
    <definedName name="BullValue">'Inputs and Results'!#REF!</definedName>
    <definedName name="CalvingsPerYear">Equations!#REF!</definedName>
    <definedName name="CI">Equations!#REF!</definedName>
    <definedName name="CR">'Inputs and Results'!$C$18</definedName>
    <definedName name="CullMY">'Inputs and Results'!#REF!</definedName>
    <definedName name="CullPrice">'Inputs and Results'!$C$15</definedName>
    <definedName name="CullValue">'Inputs and Results'!$C$15</definedName>
    <definedName name="DIMConc">'Inputs and Results'!$C$19</definedName>
    <definedName name="DIMDNB">'Inputs and Results'!$C$10</definedName>
    <definedName name="DR">'Inputs and Results'!#REF!</definedName>
    <definedName name="EDR">'Inputs and Results'!$C$17</definedName>
    <definedName name="EquationAFC">Equations!$C$33</definedName>
    <definedName name="EquationCR">Equations!$C$25</definedName>
    <definedName name="EquationCullCost">Equations!$C$29</definedName>
    <definedName name="EquationDIMConc">Equations!$C$37</definedName>
    <definedName name="EquationDIMDNB">Equations!$C$26</definedName>
    <definedName name="EquationFeedPrice">Equations!$C$36</definedName>
    <definedName name="EquationHDR">Equations!$C$24</definedName>
    <definedName name="EquationMatureWeight">Equations!$C$31</definedName>
    <definedName name="EquationMilkPrice">Equations!$C$35</definedName>
    <definedName name="EquationReplacementPrice">Equations!$C$28</definedName>
    <definedName name="EquationRHA">Equations!$C$30</definedName>
    <definedName name="EquationSemenCost">Equations!$C$34</definedName>
    <definedName name="EquationVetCosts">Equations!$C$32</definedName>
    <definedName name="EquationVWP">Equations!$C$27</definedName>
    <definedName name="FeedPrice">'Inputs and Results'!$C$13</definedName>
    <definedName name="HDR">'Inputs and Results'!$C$17</definedName>
    <definedName name="HeiferValue">'Inputs and Results'!#REF!</definedName>
    <definedName name="HerdSize">Equations!#REF!</definedName>
    <definedName name="L1Perc">Equations!#REF!</definedName>
    <definedName name="L2Perc">Equations!#REF!</definedName>
    <definedName name="L3Perc">Equations!#REF!</definedName>
    <definedName name="L4Perc">Equations!#REF!</definedName>
    <definedName name="L5Perc">Equations!#REF!</definedName>
    <definedName name="MatureWeight">'Inputs and Results'!$C$8</definedName>
    <definedName name="MilKPrice">'Inputs and Results'!$C$12</definedName>
    <definedName name="N">Equations!#REF!</definedName>
    <definedName name="PR">Equations!#REF!</definedName>
    <definedName name="ReplacementPrice">'Inputs and Results'!$C$14</definedName>
    <definedName name="ReplacePrice">'Inputs and Results'!$C$14</definedName>
    <definedName name="ReproCulls">Equations!#REF!</definedName>
    <definedName name="RHA">'Inputs and Results'!$C$6</definedName>
    <definedName name="SemenCost">'Inputs and Results'!$C$9</definedName>
    <definedName name="VetCosts">'Inputs and Results'!$C$11</definedName>
    <definedName name="VWP">'Inputs and Results'!$C$16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2" l="1"/>
  <c r="C36" i="2"/>
  <c r="C35" i="2"/>
  <c r="C34" i="2"/>
  <c r="C33" i="2"/>
  <c r="C32" i="2"/>
  <c r="C31" i="2"/>
  <c r="C30" i="2"/>
  <c r="C29" i="2"/>
  <c r="C28" i="2"/>
  <c r="C27" i="2"/>
  <c r="C26" i="2"/>
  <c r="C25" i="2"/>
  <c r="C24" i="2"/>
  <c r="G46" i="2" l="1"/>
  <c r="G48" i="2"/>
  <c r="G50" i="2"/>
  <c r="G52" i="2"/>
  <c r="G54" i="2"/>
  <c r="G56" i="2"/>
  <c r="G58" i="2"/>
  <c r="G60" i="2"/>
  <c r="G62" i="2"/>
  <c r="G64" i="2"/>
  <c r="G66" i="2"/>
  <c r="G68" i="2"/>
  <c r="G70" i="2"/>
  <c r="G72" i="2"/>
  <c r="G74" i="2"/>
  <c r="G76" i="2"/>
  <c r="G78" i="2"/>
  <c r="G80" i="2"/>
  <c r="G82" i="2"/>
  <c r="G84" i="2"/>
  <c r="G86" i="2"/>
  <c r="G88" i="2"/>
  <c r="G90" i="2"/>
  <c r="G92" i="2"/>
  <c r="G94" i="2"/>
  <c r="G96" i="2"/>
  <c r="G98" i="2"/>
  <c r="G100" i="2"/>
  <c r="G102" i="2"/>
  <c r="G104" i="2"/>
  <c r="G106" i="2"/>
  <c r="G108" i="2"/>
  <c r="G110" i="2"/>
  <c r="G112" i="2"/>
  <c r="G114" i="2"/>
  <c r="G116" i="2"/>
  <c r="G118" i="2"/>
  <c r="G120" i="2"/>
  <c r="G122" i="2"/>
  <c r="G124" i="2"/>
  <c r="G126" i="2"/>
  <c r="G128" i="2"/>
  <c r="G130" i="2"/>
  <c r="G132" i="2"/>
  <c r="G134" i="2"/>
  <c r="G136" i="2"/>
  <c r="G138" i="2"/>
  <c r="G140" i="2"/>
  <c r="G142" i="2"/>
  <c r="G144" i="2"/>
  <c r="G146" i="2"/>
  <c r="G148" i="2"/>
  <c r="G150" i="2"/>
  <c r="G152" i="2"/>
  <c r="G154" i="2"/>
  <c r="G156" i="2"/>
  <c r="G158" i="2"/>
  <c r="G160" i="2"/>
  <c r="G162" i="2"/>
  <c r="G164" i="2"/>
  <c r="G166" i="2"/>
  <c r="G168" i="2"/>
  <c r="G170" i="2"/>
  <c r="G172" i="2"/>
  <c r="G174" i="2"/>
  <c r="G176" i="2"/>
  <c r="G178" i="2"/>
  <c r="G180" i="2"/>
  <c r="G182" i="2"/>
  <c r="G184" i="2"/>
  <c r="G186" i="2"/>
  <c r="G188" i="2"/>
  <c r="G190" i="2"/>
  <c r="G192" i="2"/>
  <c r="G194" i="2"/>
  <c r="G196" i="2"/>
  <c r="G198" i="2"/>
  <c r="G200" i="2"/>
  <c r="G202" i="2"/>
  <c r="G204" i="2"/>
  <c r="G206" i="2"/>
  <c r="G208" i="2"/>
  <c r="G210" i="2"/>
  <c r="G212" i="2"/>
  <c r="D45" i="2"/>
  <c r="D47" i="2"/>
  <c r="D49" i="2"/>
  <c r="D51" i="2"/>
  <c r="D53" i="2"/>
  <c r="D55" i="2"/>
  <c r="D57" i="2"/>
  <c r="D59" i="2"/>
  <c r="D61" i="2"/>
  <c r="D63" i="2"/>
  <c r="D65" i="2"/>
  <c r="D67" i="2"/>
  <c r="D69" i="2"/>
  <c r="D71" i="2"/>
  <c r="D73" i="2"/>
  <c r="D75" i="2"/>
  <c r="D77" i="2"/>
  <c r="D79" i="2"/>
  <c r="D81" i="2"/>
  <c r="D83" i="2"/>
  <c r="D85" i="2"/>
  <c r="D87" i="2"/>
  <c r="D89" i="2"/>
  <c r="D91" i="2"/>
  <c r="D93" i="2"/>
  <c r="D95" i="2"/>
  <c r="D97" i="2"/>
  <c r="D99" i="2"/>
  <c r="D101" i="2"/>
  <c r="D103" i="2"/>
  <c r="D105" i="2"/>
  <c r="D107" i="2"/>
  <c r="D109" i="2"/>
  <c r="D111" i="2"/>
  <c r="D113" i="2"/>
  <c r="D115" i="2"/>
  <c r="D117" i="2"/>
  <c r="D119" i="2"/>
  <c r="D121" i="2"/>
  <c r="D123" i="2"/>
  <c r="D125" i="2"/>
  <c r="D127" i="2"/>
  <c r="D129" i="2"/>
  <c r="D131" i="2"/>
  <c r="D133" i="2"/>
  <c r="D135" i="2"/>
  <c r="D137" i="2"/>
  <c r="D139" i="2"/>
  <c r="D141" i="2"/>
  <c r="D143" i="2"/>
  <c r="D145" i="2"/>
  <c r="D147" i="2"/>
  <c r="D149" i="2"/>
  <c r="D151" i="2"/>
  <c r="D153" i="2"/>
  <c r="D155" i="2"/>
  <c r="D157" i="2"/>
  <c r="D159" i="2"/>
  <c r="D161" i="2"/>
  <c r="D163" i="2"/>
  <c r="D165" i="2"/>
  <c r="D167" i="2"/>
  <c r="D169" i="2"/>
  <c r="D171" i="2"/>
  <c r="D173" i="2"/>
  <c r="D175" i="2"/>
  <c r="D177" i="2"/>
  <c r="D179" i="2"/>
  <c r="D181" i="2"/>
  <c r="D183" i="2"/>
  <c r="D185" i="2"/>
  <c r="D187" i="2"/>
  <c r="D189" i="2"/>
  <c r="D191" i="2"/>
  <c r="D193" i="2"/>
  <c r="D195" i="2"/>
  <c r="D197" i="2"/>
  <c r="D199" i="2"/>
  <c r="D201" i="2"/>
  <c r="D203" i="2"/>
  <c r="D205" i="2"/>
  <c r="D207" i="2"/>
  <c r="D209" i="2"/>
  <c r="D211" i="2"/>
  <c r="D213" i="2"/>
  <c r="E45" i="2"/>
  <c r="E47" i="2"/>
  <c r="E49" i="2"/>
  <c r="E51" i="2"/>
  <c r="E53" i="2"/>
  <c r="E55" i="2"/>
  <c r="E57" i="2"/>
  <c r="E59" i="2"/>
  <c r="E61" i="2"/>
  <c r="E63" i="2"/>
  <c r="E65" i="2"/>
  <c r="E67" i="2"/>
  <c r="E69" i="2"/>
  <c r="E71" i="2"/>
  <c r="E73" i="2"/>
  <c r="E75" i="2"/>
  <c r="E77" i="2"/>
  <c r="E79" i="2"/>
  <c r="E81" i="2"/>
  <c r="E83" i="2"/>
  <c r="E85" i="2"/>
  <c r="E87" i="2"/>
  <c r="E89" i="2"/>
  <c r="E91" i="2"/>
  <c r="E93" i="2"/>
  <c r="E95" i="2"/>
  <c r="E97" i="2"/>
  <c r="E99" i="2"/>
  <c r="E101" i="2"/>
  <c r="E103" i="2"/>
  <c r="E105" i="2"/>
  <c r="E107" i="2"/>
  <c r="E109" i="2"/>
  <c r="E111" i="2"/>
  <c r="E113" i="2"/>
  <c r="E115" i="2"/>
  <c r="E117" i="2"/>
  <c r="E119" i="2"/>
  <c r="E121" i="2"/>
  <c r="E123" i="2"/>
  <c r="E125" i="2"/>
  <c r="E127" i="2"/>
  <c r="E129" i="2"/>
  <c r="E131" i="2"/>
  <c r="E133" i="2"/>
  <c r="E135" i="2"/>
  <c r="E137" i="2"/>
  <c r="E139" i="2"/>
  <c r="E141" i="2"/>
  <c r="E143" i="2"/>
  <c r="E145" i="2"/>
  <c r="E147" i="2"/>
  <c r="E149" i="2"/>
  <c r="E151" i="2"/>
  <c r="E153" i="2"/>
  <c r="E155" i="2"/>
  <c r="E157" i="2"/>
  <c r="E159" i="2"/>
  <c r="E161" i="2"/>
  <c r="E163" i="2"/>
  <c r="E165" i="2"/>
  <c r="E167" i="2"/>
  <c r="E169" i="2"/>
  <c r="E171" i="2"/>
  <c r="E173" i="2"/>
  <c r="E175" i="2"/>
  <c r="E177" i="2"/>
  <c r="E179" i="2"/>
  <c r="E181" i="2"/>
  <c r="E183" i="2"/>
  <c r="E185" i="2"/>
  <c r="E187" i="2"/>
  <c r="E189" i="2"/>
  <c r="E191" i="2"/>
  <c r="E193" i="2"/>
  <c r="E195" i="2"/>
  <c r="E197" i="2"/>
  <c r="E199" i="2"/>
  <c r="E201" i="2"/>
  <c r="E203" i="2"/>
  <c r="E205" i="2"/>
  <c r="E207" i="2"/>
  <c r="E209" i="2"/>
  <c r="E211" i="2"/>
  <c r="F45" i="2"/>
  <c r="E48" i="2"/>
  <c r="G51" i="2"/>
  <c r="F54" i="2"/>
  <c r="D58" i="2"/>
  <c r="F61" i="2"/>
  <c r="E64" i="2"/>
  <c r="G67" i="2"/>
  <c r="F70" i="2"/>
  <c r="D74" i="2"/>
  <c r="F77" i="2"/>
  <c r="E80" i="2"/>
  <c r="G83" i="2"/>
  <c r="F86" i="2"/>
  <c r="D90" i="2"/>
  <c r="F93" i="2"/>
  <c r="E96" i="2"/>
  <c r="G99" i="2"/>
  <c r="F102" i="2"/>
  <c r="D106" i="2"/>
  <c r="F109" i="2"/>
  <c r="E112" i="2"/>
  <c r="G115" i="2"/>
  <c r="F118" i="2"/>
  <c r="D122" i="2"/>
  <c r="F125" i="2"/>
  <c r="E128" i="2"/>
  <c r="G131" i="2"/>
  <c r="F134" i="2"/>
  <c r="D138" i="2"/>
  <c r="F141" i="2"/>
  <c r="E144" i="2"/>
  <c r="G147" i="2"/>
  <c r="F150" i="2"/>
  <c r="D154" i="2"/>
  <c r="F157" i="2"/>
  <c r="E160" i="2"/>
  <c r="G163" i="2"/>
  <c r="F166" i="2"/>
  <c r="D170" i="2"/>
  <c r="F173" i="2"/>
  <c r="E176" i="2"/>
  <c r="G179" i="2"/>
  <c r="F182" i="2"/>
  <c r="D186" i="2"/>
  <c r="F189" i="2"/>
  <c r="E192" i="2"/>
  <c r="G195" i="2"/>
  <c r="F198" i="2"/>
  <c r="D202" i="2"/>
  <c r="F205" i="2"/>
  <c r="E208" i="2"/>
  <c r="G211" i="2"/>
  <c r="E214" i="2"/>
  <c r="E216" i="2"/>
  <c r="E218" i="2"/>
  <c r="E220" i="2"/>
  <c r="E222" i="2"/>
  <c r="E224" i="2"/>
  <c r="E226" i="2"/>
  <c r="E228" i="2"/>
  <c r="E230" i="2"/>
  <c r="E232" i="2"/>
  <c r="E234" i="2"/>
  <c r="E236" i="2"/>
  <c r="E238" i="2"/>
  <c r="E240" i="2"/>
  <c r="E242" i="2"/>
  <c r="E244" i="2"/>
  <c r="E246" i="2"/>
  <c r="E248" i="2"/>
  <c r="E250" i="2"/>
  <c r="E252" i="2"/>
  <c r="E254" i="2"/>
  <c r="E256" i="2"/>
  <c r="E258" i="2"/>
  <c r="E260" i="2"/>
  <c r="E262" i="2"/>
  <c r="E264" i="2"/>
  <c r="E266" i="2"/>
  <c r="E268" i="2"/>
  <c r="E270" i="2"/>
  <c r="E272" i="2"/>
  <c r="E274" i="2"/>
  <c r="E276" i="2"/>
  <c r="G45" i="2"/>
  <c r="F48" i="2"/>
  <c r="D52" i="2"/>
  <c r="F55" i="2"/>
  <c r="E58" i="2"/>
  <c r="G61" i="2"/>
  <c r="F64" i="2"/>
  <c r="D68" i="2"/>
  <c r="F71" i="2"/>
  <c r="E74" i="2"/>
  <c r="G77" i="2"/>
  <c r="F80" i="2"/>
  <c r="D84" i="2"/>
  <c r="F87" i="2"/>
  <c r="E90" i="2"/>
  <c r="G93" i="2"/>
  <c r="F96" i="2"/>
  <c r="D100" i="2"/>
  <c r="F103" i="2"/>
  <c r="E106" i="2"/>
  <c r="G109" i="2"/>
  <c r="F112" i="2"/>
  <c r="D116" i="2"/>
  <c r="F119" i="2"/>
  <c r="E122" i="2"/>
  <c r="G125" i="2"/>
  <c r="F128" i="2"/>
  <c r="D132" i="2"/>
  <c r="F135" i="2"/>
  <c r="E138" i="2"/>
  <c r="G141" i="2"/>
  <c r="F144" i="2"/>
  <c r="D148" i="2"/>
  <c r="F151" i="2"/>
  <c r="E154" i="2"/>
  <c r="G157" i="2"/>
  <c r="F160" i="2"/>
  <c r="D164" i="2"/>
  <c r="F167" i="2"/>
  <c r="E170" i="2"/>
  <c r="G173" i="2"/>
  <c r="F176" i="2"/>
  <c r="D180" i="2"/>
  <c r="F183" i="2"/>
  <c r="E186" i="2"/>
  <c r="G189" i="2"/>
  <c r="F192" i="2"/>
  <c r="D196" i="2"/>
  <c r="F199" i="2"/>
  <c r="E202" i="2"/>
  <c r="G205" i="2"/>
  <c r="F208" i="2"/>
  <c r="D212" i="2"/>
  <c r="F214" i="2"/>
  <c r="F216" i="2"/>
  <c r="F218" i="2"/>
  <c r="F220" i="2"/>
  <c r="F222" i="2"/>
  <c r="F224" i="2"/>
  <c r="F226" i="2"/>
  <c r="F228" i="2"/>
  <c r="F230" i="2"/>
  <c r="F232" i="2"/>
  <c r="F234" i="2"/>
  <c r="F236" i="2"/>
  <c r="F238" i="2"/>
  <c r="F240" i="2"/>
  <c r="F242" i="2"/>
  <c r="F244" i="2"/>
  <c r="F246" i="2"/>
  <c r="F248" i="2"/>
  <c r="F250" i="2"/>
  <c r="F252" i="2"/>
  <c r="F254" i="2"/>
  <c r="F256" i="2"/>
  <c r="F258" i="2"/>
  <c r="F260" i="2"/>
  <c r="F262" i="2"/>
  <c r="F264" i="2"/>
  <c r="F266" i="2"/>
  <c r="F268" i="2"/>
  <c r="F270" i="2"/>
  <c r="F272" i="2"/>
  <c r="F274" i="2"/>
  <c r="D46" i="2"/>
  <c r="F49" i="2"/>
  <c r="E52" i="2"/>
  <c r="G55" i="2"/>
  <c r="F58" i="2"/>
  <c r="D62" i="2"/>
  <c r="F65" i="2"/>
  <c r="E68" i="2"/>
  <c r="G71" i="2"/>
  <c r="F74" i="2"/>
  <c r="D78" i="2"/>
  <c r="F81" i="2"/>
  <c r="E84" i="2"/>
  <c r="G87" i="2"/>
  <c r="F90" i="2"/>
  <c r="D94" i="2"/>
  <c r="F97" i="2"/>
  <c r="E100" i="2"/>
  <c r="G103" i="2"/>
  <c r="F106" i="2"/>
  <c r="D110" i="2"/>
  <c r="F113" i="2"/>
  <c r="E116" i="2"/>
  <c r="G119" i="2"/>
  <c r="F122" i="2"/>
  <c r="D126" i="2"/>
  <c r="F129" i="2"/>
  <c r="E132" i="2"/>
  <c r="G135" i="2"/>
  <c r="F138" i="2"/>
  <c r="D142" i="2"/>
  <c r="F145" i="2"/>
  <c r="E148" i="2"/>
  <c r="G151" i="2"/>
  <c r="F154" i="2"/>
  <c r="D158" i="2"/>
  <c r="F161" i="2"/>
  <c r="E164" i="2"/>
  <c r="G167" i="2"/>
  <c r="F170" i="2"/>
  <c r="D174" i="2"/>
  <c r="F177" i="2"/>
  <c r="E180" i="2"/>
  <c r="G183" i="2"/>
  <c r="F186" i="2"/>
  <c r="D190" i="2"/>
  <c r="F193" i="2"/>
  <c r="E196" i="2"/>
  <c r="G199" i="2"/>
  <c r="F202" i="2"/>
  <c r="D206" i="2"/>
  <c r="F209" i="2"/>
  <c r="E212" i="2"/>
  <c r="G214" i="2"/>
  <c r="G216" i="2"/>
  <c r="G218" i="2"/>
  <c r="G220" i="2"/>
  <c r="G222" i="2"/>
  <c r="G224" i="2"/>
  <c r="G226" i="2"/>
  <c r="G228" i="2"/>
  <c r="G230" i="2"/>
  <c r="G232" i="2"/>
  <c r="G234" i="2"/>
  <c r="G236" i="2"/>
  <c r="G238" i="2"/>
  <c r="G240" i="2"/>
  <c r="G242" i="2"/>
  <c r="G244" i="2"/>
  <c r="G246" i="2"/>
  <c r="G248" i="2"/>
  <c r="G250" i="2"/>
  <c r="G252" i="2"/>
  <c r="G254" i="2"/>
  <c r="G256" i="2"/>
  <c r="G258" i="2"/>
  <c r="G260" i="2"/>
  <c r="G262" i="2"/>
  <c r="G264" i="2"/>
  <c r="G266" i="2"/>
  <c r="G268" i="2"/>
  <c r="G270" i="2"/>
  <c r="G272" i="2"/>
  <c r="G274" i="2"/>
  <c r="G276" i="2"/>
  <c r="E46" i="2"/>
  <c r="F50" i="2"/>
  <c r="E56" i="2"/>
  <c r="F60" i="2"/>
  <c r="E66" i="2"/>
  <c r="D72" i="2"/>
  <c r="E76" i="2"/>
  <c r="D82" i="2"/>
  <c r="E86" i="2"/>
  <c r="D92" i="2"/>
  <c r="G97" i="2"/>
  <c r="D102" i="2"/>
  <c r="G107" i="2"/>
  <c r="D112" i="2"/>
  <c r="G117" i="2"/>
  <c r="F123" i="2"/>
  <c r="G127" i="2"/>
  <c r="F133" i="2"/>
  <c r="G137" i="2"/>
  <c r="F143" i="2"/>
  <c r="F148" i="2"/>
  <c r="F153" i="2"/>
  <c r="F158" i="2"/>
  <c r="F163" i="2"/>
  <c r="F168" i="2"/>
  <c r="E174" i="2"/>
  <c r="F178" i="2"/>
  <c r="E184" i="2"/>
  <c r="F188" i="2"/>
  <c r="E194" i="2"/>
  <c r="D200" i="2"/>
  <c r="E204" i="2"/>
  <c r="D210" i="2"/>
  <c r="D214" i="2"/>
  <c r="F217" i="2"/>
  <c r="D221" i="2"/>
  <c r="G223" i="2"/>
  <c r="E227" i="2"/>
  <c r="D230" i="2"/>
  <c r="F233" i="2"/>
  <c r="D237" i="2"/>
  <c r="G239" i="2"/>
  <c r="E243" i="2"/>
  <c r="D246" i="2"/>
  <c r="F249" i="2"/>
  <c r="D253" i="2"/>
  <c r="G255" i="2"/>
  <c r="E259" i="2"/>
  <c r="D262" i="2"/>
  <c r="F265" i="2"/>
  <c r="D269" i="2"/>
  <c r="G271" i="2"/>
  <c r="E275" i="2"/>
  <c r="G277" i="2"/>
  <c r="G279" i="2"/>
  <c r="G281" i="2"/>
  <c r="G283" i="2"/>
  <c r="G285" i="2"/>
  <c r="G287" i="2"/>
  <c r="G289" i="2"/>
  <c r="G291" i="2"/>
  <c r="G293" i="2"/>
  <c r="G295" i="2"/>
  <c r="G297" i="2"/>
  <c r="G299" i="2"/>
  <c r="G301" i="2"/>
  <c r="G303" i="2"/>
  <c r="G305" i="2"/>
  <c r="G307" i="2"/>
  <c r="G309" i="2"/>
  <c r="G311" i="2"/>
  <c r="G313" i="2"/>
  <c r="G315" i="2"/>
  <c r="G317" i="2"/>
  <c r="G319" i="2"/>
  <c r="G321" i="2"/>
  <c r="G323" i="2"/>
  <c r="G325" i="2"/>
  <c r="G327" i="2"/>
  <c r="G329" i="2"/>
  <c r="G331" i="2"/>
  <c r="G333" i="2"/>
  <c r="G335" i="2"/>
  <c r="G337" i="2"/>
  <c r="G339" i="2"/>
  <c r="F46" i="2"/>
  <c r="F51" i="2"/>
  <c r="F56" i="2"/>
  <c r="E62" i="2"/>
  <c r="F66" i="2"/>
  <c r="E72" i="2"/>
  <c r="F76" i="2"/>
  <c r="E82" i="2"/>
  <c r="D88" i="2"/>
  <c r="E92" i="2"/>
  <c r="D98" i="2"/>
  <c r="E102" i="2"/>
  <c r="D108" i="2"/>
  <c r="G113" i="2"/>
  <c r="D118" i="2"/>
  <c r="G123" i="2"/>
  <c r="D128" i="2"/>
  <c r="G133" i="2"/>
  <c r="F139" i="2"/>
  <c r="G143" i="2"/>
  <c r="F149" i="2"/>
  <c r="G153" i="2"/>
  <c r="F159" i="2"/>
  <c r="F164" i="2"/>
  <c r="F169" i="2"/>
  <c r="F174" i="2"/>
  <c r="F179" i="2"/>
  <c r="F184" i="2"/>
  <c r="E190" i="2"/>
  <c r="F194" i="2"/>
  <c r="E200" i="2"/>
  <c r="F204" i="2"/>
  <c r="E210" i="2"/>
  <c r="D215" i="2"/>
  <c r="G217" i="2"/>
  <c r="E221" i="2"/>
  <c r="D224" i="2"/>
  <c r="F227" i="2"/>
  <c r="D231" i="2"/>
  <c r="G233" i="2"/>
  <c r="E237" i="2"/>
  <c r="D240" i="2"/>
  <c r="F243" i="2"/>
  <c r="D247" i="2"/>
  <c r="G249" i="2"/>
  <c r="E253" i="2"/>
  <c r="D256" i="2"/>
  <c r="F259" i="2"/>
  <c r="D263" i="2"/>
  <c r="G265" i="2"/>
  <c r="E269" i="2"/>
  <c r="D272" i="2"/>
  <c r="F275" i="2"/>
  <c r="D278" i="2"/>
  <c r="D280" i="2"/>
  <c r="D282" i="2"/>
  <c r="D284" i="2"/>
  <c r="D286" i="2"/>
  <c r="D288" i="2"/>
  <c r="D290" i="2"/>
  <c r="D292" i="2"/>
  <c r="D294" i="2"/>
  <c r="D296" i="2"/>
  <c r="D298" i="2"/>
  <c r="D300" i="2"/>
  <c r="D302" i="2"/>
  <c r="D304" i="2"/>
  <c r="D306" i="2"/>
  <c r="D308" i="2"/>
  <c r="D310" i="2"/>
  <c r="D312" i="2"/>
  <c r="D314" i="2"/>
  <c r="D316" i="2"/>
  <c r="D318" i="2"/>
  <c r="D320" i="2"/>
  <c r="D322" i="2"/>
  <c r="D324" i="2"/>
  <c r="D326" i="2"/>
  <c r="D328" i="2"/>
  <c r="D330" i="2"/>
  <c r="D332" i="2"/>
  <c r="D334" i="2"/>
  <c r="D336" i="2"/>
  <c r="D338" i="2"/>
  <c r="D340" i="2"/>
  <c r="F47" i="2"/>
  <c r="F52" i="2"/>
  <c r="F57" i="2"/>
  <c r="F62" i="2"/>
  <c r="F67" i="2"/>
  <c r="F72" i="2"/>
  <c r="E78" i="2"/>
  <c r="F82" i="2"/>
  <c r="E88" i="2"/>
  <c r="F92" i="2"/>
  <c r="E98" i="2"/>
  <c r="D104" i="2"/>
  <c r="E108" i="2"/>
  <c r="D114" i="2"/>
  <c r="E118" i="2"/>
  <c r="D124" i="2"/>
  <c r="G129" i="2"/>
  <c r="D134" i="2"/>
  <c r="G139" i="2"/>
  <c r="D144" i="2"/>
  <c r="G149" i="2"/>
  <c r="F155" i="2"/>
  <c r="G159" i="2"/>
  <c r="F165" i="2"/>
  <c r="G169" i="2"/>
  <c r="F175" i="2"/>
  <c r="F180" i="2"/>
  <c r="F185" i="2"/>
  <c r="F190" i="2"/>
  <c r="F195" i="2"/>
  <c r="F200" i="2"/>
  <c r="E206" i="2"/>
  <c r="F210" i="2"/>
  <c r="E215" i="2"/>
  <c r="D218" i="2"/>
  <c r="F221" i="2"/>
  <c r="D225" i="2"/>
  <c r="G227" i="2"/>
  <c r="E231" i="2"/>
  <c r="D234" i="2"/>
  <c r="F237" i="2"/>
  <c r="D241" i="2"/>
  <c r="G243" i="2"/>
  <c r="E247" i="2"/>
  <c r="D250" i="2"/>
  <c r="F253" i="2"/>
  <c r="D257" i="2"/>
  <c r="G259" i="2"/>
  <c r="E263" i="2"/>
  <c r="D266" i="2"/>
  <c r="F269" i="2"/>
  <c r="D273" i="2"/>
  <c r="G275" i="2"/>
  <c r="E278" i="2"/>
  <c r="E280" i="2"/>
  <c r="E282" i="2"/>
  <c r="E284" i="2"/>
  <c r="E286" i="2"/>
  <c r="E288" i="2"/>
  <c r="E290" i="2"/>
  <c r="E292" i="2"/>
  <c r="E294" i="2"/>
  <c r="E296" i="2"/>
  <c r="E298" i="2"/>
  <c r="E300" i="2"/>
  <c r="E302" i="2"/>
  <c r="E304" i="2"/>
  <c r="E306" i="2"/>
  <c r="E308" i="2"/>
  <c r="E310" i="2"/>
  <c r="E312" i="2"/>
  <c r="E314" i="2"/>
  <c r="E316" i="2"/>
  <c r="E318" i="2"/>
  <c r="E320" i="2"/>
  <c r="E322" i="2"/>
  <c r="E324" i="2"/>
  <c r="E326" i="2"/>
  <c r="E328" i="2"/>
  <c r="E330" i="2"/>
  <c r="E332" i="2"/>
  <c r="E334" i="2"/>
  <c r="E336" i="2"/>
  <c r="E338" i="2"/>
  <c r="E340" i="2"/>
  <c r="E342" i="2"/>
  <c r="G47" i="2"/>
  <c r="E54" i="2"/>
  <c r="G63" i="2"/>
  <c r="E70" i="2"/>
  <c r="G79" i="2"/>
  <c r="F88" i="2"/>
  <c r="G95" i="2"/>
  <c r="F104" i="2"/>
  <c r="G111" i="2"/>
  <c r="F120" i="2"/>
  <c r="D130" i="2"/>
  <c r="F136" i="2"/>
  <c r="D146" i="2"/>
  <c r="F152" i="2"/>
  <c r="D162" i="2"/>
  <c r="F171" i="2"/>
  <c r="D178" i="2"/>
  <c r="F187" i="2"/>
  <c r="D194" i="2"/>
  <c r="F203" i="2"/>
  <c r="F211" i="2"/>
  <c r="D217" i="2"/>
  <c r="D222" i="2"/>
  <c r="D227" i="2"/>
  <c r="D232" i="2"/>
  <c r="G237" i="2"/>
  <c r="D242" i="2"/>
  <c r="G247" i="2"/>
  <c r="D252" i="2"/>
  <c r="G257" i="2"/>
  <c r="F263" i="2"/>
  <c r="G267" i="2"/>
  <c r="F273" i="2"/>
  <c r="F277" i="2"/>
  <c r="D281" i="2"/>
  <c r="F284" i="2"/>
  <c r="E287" i="2"/>
  <c r="G290" i="2"/>
  <c r="F293" i="2"/>
  <c r="D297" i="2"/>
  <c r="F300" i="2"/>
  <c r="E303" i="2"/>
  <c r="G306" i="2"/>
  <c r="F309" i="2"/>
  <c r="D313" i="2"/>
  <c r="F316" i="2"/>
  <c r="E319" i="2"/>
  <c r="G322" i="2"/>
  <c r="F325" i="2"/>
  <c r="D329" i="2"/>
  <c r="F332" i="2"/>
  <c r="E335" i="2"/>
  <c r="G338" i="2"/>
  <c r="F341" i="2"/>
  <c r="G343" i="2"/>
  <c r="G345" i="2"/>
  <c r="G347" i="2"/>
  <c r="G349" i="2"/>
  <c r="G351" i="2"/>
  <c r="G353" i="2"/>
  <c r="G355" i="2"/>
  <c r="G357" i="2"/>
  <c r="G359" i="2"/>
  <c r="G361" i="2"/>
  <c r="G363" i="2"/>
  <c r="G365" i="2"/>
  <c r="G367" i="2"/>
  <c r="G369" i="2"/>
  <c r="G371" i="2"/>
  <c r="G373" i="2"/>
  <c r="G375" i="2"/>
  <c r="G377" i="2"/>
  <c r="G379" i="2"/>
  <c r="G381" i="2"/>
  <c r="G383" i="2"/>
  <c r="G385" i="2"/>
  <c r="G387" i="2"/>
  <c r="G389" i="2"/>
  <c r="G391" i="2"/>
  <c r="G393" i="2"/>
  <c r="G395" i="2"/>
  <c r="G397" i="2"/>
  <c r="G399" i="2"/>
  <c r="G401" i="2"/>
  <c r="G403" i="2"/>
  <c r="G405" i="2"/>
  <c r="G407" i="2"/>
  <c r="G409" i="2"/>
  <c r="G411" i="2"/>
  <c r="G413" i="2"/>
  <c r="G415" i="2"/>
  <c r="G417" i="2"/>
  <c r="G419" i="2"/>
  <c r="G421" i="2"/>
  <c r="G423" i="2"/>
  <c r="G425" i="2"/>
  <c r="G427" i="2"/>
  <c r="G429" i="2"/>
  <c r="G431" i="2"/>
  <c r="G433" i="2"/>
  <c r="G435" i="2"/>
  <c r="G437" i="2"/>
  <c r="G439" i="2"/>
  <c r="G441" i="2"/>
  <c r="G443" i="2"/>
  <c r="G445" i="2"/>
  <c r="G447" i="2"/>
  <c r="G449" i="2"/>
  <c r="G451" i="2"/>
  <c r="G453" i="2"/>
  <c r="G455" i="2"/>
  <c r="G457" i="2"/>
  <c r="G459" i="2"/>
  <c r="G461" i="2"/>
  <c r="G463" i="2"/>
  <c r="G465" i="2"/>
  <c r="G467" i="2"/>
  <c r="G469" i="2"/>
  <c r="G471" i="2"/>
  <c r="G473" i="2"/>
  <c r="G475" i="2"/>
  <c r="G477" i="2"/>
  <c r="G479" i="2"/>
  <c r="G481" i="2"/>
  <c r="G483" i="2"/>
  <c r="G485" i="2"/>
  <c r="G487" i="2"/>
  <c r="G489" i="2"/>
  <c r="G491" i="2"/>
  <c r="G493" i="2"/>
  <c r="G495" i="2"/>
  <c r="G497" i="2"/>
  <c r="G499" i="2"/>
  <c r="G501" i="2"/>
  <c r="G503" i="2"/>
  <c r="G505" i="2"/>
  <c r="G507" i="2"/>
  <c r="G509" i="2"/>
  <c r="G511" i="2"/>
  <c r="G513" i="2"/>
  <c r="G515" i="2"/>
  <c r="G517" i="2"/>
  <c r="G519" i="2"/>
  <c r="G521" i="2"/>
  <c r="G523" i="2"/>
  <c r="G525" i="2"/>
  <c r="G527" i="2"/>
  <c r="G529" i="2"/>
  <c r="G531" i="2"/>
  <c r="G533" i="2"/>
  <c r="G535" i="2"/>
  <c r="G537" i="2"/>
  <c r="G539" i="2"/>
  <c r="G541" i="2"/>
  <c r="G543" i="2"/>
  <c r="G545" i="2"/>
  <c r="G547" i="2"/>
  <c r="G549" i="2"/>
  <c r="G551" i="2"/>
  <c r="G553" i="2"/>
  <c r="G555" i="2"/>
  <c r="G557" i="2"/>
  <c r="G559" i="2"/>
  <c r="G561" i="2"/>
  <c r="G563" i="2"/>
  <c r="G565" i="2"/>
  <c r="D48" i="2"/>
  <c r="D56" i="2"/>
  <c r="D64" i="2"/>
  <c r="F73" i="2"/>
  <c r="D80" i="2"/>
  <c r="F89" i="2"/>
  <c r="D96" i="2"/>
  <c r="F105" i="2"/>
  <c r="E114" i="2"/>
  <c r="F121" i="2"/>
  <c r="E130" i="2"/>
  <c r="F137" i="2"/>
  <c r="E146" i="2"/>
  <c r="G155" i="2"/>
  <c r="E162" i="2"/>
  <c r="G171" i="2"/>
  <c r="E178" i="2"/>
  <c r="G187" i="2"/>
  <c r="F196" i="2"/>
  <c r="G203" i="2"/>
  <c r="F212" i="2"/>
  <c r="E217" i="2"/>
  <c r="D223" i="2"/>
  <c r="D228" i="2"/>
  <c r="D233" i="2"/>
  <c r="D238" i="2"/>
  <c r="D243" i="2"/>
  <c r="D248" i="2"/>
  <c r="G253" i="2"/>
  <c r="D258" i="2"/>
  <c r="G263" i="2"/>
  <c r="D268" i="2"/>
  <c r="G273" i="2"/>
  <c r="F278" i="2"/>
  <c r="E281" i="2"/>
  <c r="G284" i="2"/>
  <c r="F287" i="2"/>
  <c r="D291" i="2"/>
  <c r="F294" i="2"/>
  <c r="E297" i="2"/>
  <c r="G300" i="2"/>
  <c r="F303" i="2"/>
  <c r="D307" i="2"/>
  <c r="F310" i="2"/>
  <c r="E313" i="2"/>
  <c r="G316" i="2"/>
  <c r="F319" i="2"/>
  <c r="D323" i="2"/>
  <c r="F326" i="2"/>
  <c r="E329" i="2"/>
  <c r="G332" i="2"/>
  <c r="F335" i="2"/>
  <c r="D339" i="2"/>
  <c r="G341" i="2"/>
  <c r="D344" i="2"/>
  <c r="D346" i="2"/>
  <c r="D348" i="2"/>
  <c r="D350" i="2"/>
  <c r="D352" i="2"/>
  <c r="D354" i="2"/>
  <c r="D356" i="2"/>
  <c r="D358" i="2"/>
  <c r="D360" i="2"/>
  <c r="D362" i="2"/>
  <c r="D364" i="2"/>
  <c r="D366" i="2"/>
  <c r="D368" i="2"/>
  <c r="D370" i="2"/>
  <c r="D372" i="2"/>
  <c r="D374" i="2"/>
  <c r="D376" i="2"/>
  <c r="D378" i="2"/>
  <c r="D380" i="2"/>
  <c r="D382" i="2"/>
  <c r="D384" i="2"/>
  <c r="D386" i="2"/>
  <c r="D388" i="2"/>
  <c r="D390" i="2"/>
  <c r="D392" i="2"/>
  <c r="D394" i="2"/>
  <c r="D396" i="2"/>
  <c r="D398" i="2"/>
  <c r="D400" i="2"/>
  <c r="D402" i="2"/>
  <c r="D404" i="2"/>
  <c r="D406" i="2"/>
  <c r="D408" i="2"/>
  <c r="D410" i="2"/>
  <c r="D412" i="2"/>
  <c r="D414" i="2"/>
  <c r="D416" i="2"/>
  <c r="D418" i="2"/>
  <c r="D420" i="2"/>
  <c r="D422" i="2"/>
  <c r="D424" i="2"/>
  <c r="D426" i="2"/>
  <c r="D428" i="2"/>
  <c r="D430" i="2"/>
  <c r="D432" i="2"/>
  <c r="D434" i="2"/>
  <c r="D436" i="2"/>
  <c r="D438" i="2"/>
  <c r="D440" i="2"/>
  <c r="D442" i="2"/>
  <c r="D444" i="2"/>
  <c r="D446" i="2"/>
  <c r="D448" i="2"/>
  <c r="D450" i="2"/>
  <c r="D452" i="2"/>
  <c r="D454" i="2"/>
  <c r="D456" i="2"/>
  <c r="D458" i="2"/>
  <c r="D460" i="2"/>
  <c r="D462" i="2"/>
  <c r="D464" i="2"/>
  <c r="D466" i="2"/>
  <c r="D468" i="2"/>
  <c r="D470" i="2"/>
  <c r="D472" i="2"/>
  <c r="D474" i="2"/>
  <c r="D476" i="2"/>
  <c r="D478" i="2"/>
  <c r="D480" i="2"/>
  <c r="D482" i="2"/>
  <c r="D484" i="2"/>
  <c r="D486" i="2"/>
  <c r="D488" i="2"/>
  <c r="D490" i="2"/>
  <c r="D492" i="2"/>
  <c r="D494" i="2"/>
  <c r="D496" i="2"/>
  <c r="D498" i="2"/>
  <c r="D500" i="2"/>
  <c r="D502" i="2"/>
  <c r="D504" i="2"/>
  <c r="D506" i="2"/>
  <c r="D508" i="2"/>
  <c r="D510" i="2"/>
  <c r="D512" i="2"/>
  <c r="D514" i="2"/>
  <c r="D516" i="2"/>
  <c r="D518" i="2"/>
  <c r="D520" i="2"/>
  <c r="D522" i="2"/>
  <c r="D524" i="2"/>
  <c r="D526" i="2"/>
  <c r="D528" i="2"/>
  <c r="D530" i="2"/>
  <c r="D532" i="2"/>
  <c r="D534" i="2"/>
  <c r="D536" i="2"/>
  <c r="D538" i="2"/>
  <c r="D540" i="2"/>
  <c r="D542" i="2"/>
  <c r="D544" i="2"/>
  <c r="D546" i="2"/>
  <c r="D548" i="2"/>
  <c r="D550" i="2"/>
  <c r="D552" i="2"/>
  <c r="D554" i="2"/>
  <c r="D556" i="2"/>
  <c r="D558" i="2"/>
  <c r="D560" i="2"/>
  <c r="D562" i="2"/>
  <c r="D564" i="2"/>
  <c r="D566" i="2"/>
  <c r="D568" i="2"/>
  <c r="D570" i="2"/>
  <c r="D572" i="2"/>
  <c r="D574" i="2"/>
  <c r="G49" i="2"/>
  <c r="G57" i="2"/>
  <c r="G65" i="2"/>
  <c r="G73" i="2"/>
  <c r="G81" i="2"/>
  <c r="G89" i="2"/>
  <c r="F98" i="2"/>
  <c r="G105" i="2"/>
  <c r="F114" i="2"/>
  <c r="G121" i="2"/>
  <c r="F130" i="2"/>
  <c r="D140" i="2"/>
  <c r="F146" i="2"/>
  <c r="D156" i="2"/>
  <c r="F162" i="2"/>
  <c r="D172" i="2"/>
  <c r="F181" i="2"/>
  <c r="D188" i="2"/>
  <c r="F197" i="2"/>
  <c r="D204" i="2"/>
  <c r="E213" i="2"/>
  <c r="D219" i="2"/>
  <c r="E223" i="2"/>
  <c r="D229" i="2"/>
  <c r="E233" i="2"/>
  <c r="D239" i="2"/>
  <c r="D244" i="2"/>
  <c r="D249" i="2"/>
  <c r="D254" i="2"/>
  <c r="D259" i="2"/>
  <c r="D264" i="2"/>
  <c r="G269" i="2"/>
  <c r="D274" i="2"/>
  <c r="G278" i="2"/>
  <c r="F281" i="2"/>
  <c r="D285" i="2"/>
  <c r="F288" i="2"/>
  <c r="E291" i="2"/>
  <c r="G294" i="2"/>
  <c r="F297" i="2"/>
  <c r="D301" i="2"/>
  <c r="F304" i="2"/>
  <c r="E307" i="2"/>
  <c r="G310" i="2"/>
  <c r="F313" i="2"/>
  <c r="D317" i="2"/>
  <c r="F320" i="2"/>
  <c r="E323" i="2"/>
  <c r="G326" i="2"/>
  <c r="F329" i="2"/>
  <c r="D333" i="2"/>
  <c r="F336" i="2"/>
  <c r="E339" i="2"/>
  <c r="D342" i="2"/>
  <c r="E344" i="2"/>
  <c r="E346" i="2"/>
  <c r="E348" i="2"/>
  <c r="E350" i="2"/>
  <c r="E352" i="2"/>
  <c r="E354" i="2"/>
  <c r="E356" i="2"/>
  <c r="E358" i="2"/>
  <c r="E360" i="2"/>
  <c r="E362" i="2"/>
  <c r="E364" i="2"/>
  <c r="E366" i="2"/>
  <c r="E368" i="2"/>
  <c r="E370" i="2"/>
  <c r="E372" i="2"/>
  <c r="E374" i="2"/>
  <c r="E376" i="2"/>
  <c r="E378" i="2"/>
  <c r="E380" i="2"/>
  <c r="E382" i="2"/>
  <c r="E384" i="2"/>
  <c r="E386" i="2"/>
  <c r="E388" i="2"/>
  <c r="E390" i="2"/>
  <c r="E392" i="2"/>
  <c r="E394" i="2"/>
  <c r="E396" i="2"/>
  <c r="E398" i="2"/>
  <c r="E400" i="2"/>
  <c r="E402" i="2"/>
  <c r="E404" i="2"/>
  <c r="E406" i="2"/>
  <c r="E408" i="2"/>
  <c r="E410" i="2"/>
  <c r="E412" i="2"/>
  <c r="E414" i="2"/>
  <c r="E416" i="2"/>
  <c r="E418" i="2"/>
  <c r="E420" i="2"/>
  <c r="E422" i="2"/>
  <c r="E424" i="2"/>
  <c r="E426" i="2"/>
  <c r="E428" i="2"/>
  <c r="E430" i="2"/>
  <c r="E432" i="2"/>
  <c r="E434" i="2"/>
  <c r="E436" i="2"/>
  <c r="E438" i="2"/>
  <c r="E440" i="2"/>
  <c r="E442" i="2"/>
  <c r="E444" i="2"/>
  <c r="E446" i="2"/>
  <c r="E448" i="2"/>
  <c r="E450" i="2"/>
  <c r="E452" i="2"/>
  <c r="E454" i="2"/>
  <c r="E456" i="2"/>
  <c r="E458" i="2"/>
  <c r="E460" i="2"/>
  <c r="E462" i="2"/>
  <c r="E464" i="2"/>
  <c r="E466" i="2"/>
  <c r="E468" i="2"/>
  <c r="E470" i="2"/>
  <c r="E472" i="2"/>
  <c r="E474" i="2"/>
  <c r="E476" i="2"/>
  <c r="E478" i="2"/>
  <c r="E480" i="2"/>
  <c r="E482" i="2"/>
  <c r="E484" i="2"/>
  <c r="E486" i="2"/>
  <c r="E488" i="2"/>
  <c r="E490" i="2"/>
  <c r="E492" i="2"/>
  <c r="E494" i="2"/>
  <c r="E496" i="2"/>
  <c r="E498" i="2"/>
  <c r="E500" i="2"/>
  <c r="E502" i="2"/>
  <c r="E504" i="2"/>
  <c r="E506" i="2"/>
  <c r="E508" i="2"/>
  <c r="E510" i="2"/>
  <c r="E512" i="2"/>
  <c r="E514" i="2"/>
  <c r="E516" i="2"/>
  <c r="E518" i="2"/>
  <c r="E520" i="2"/>
  <c r="E522" i="2"/>
  <c r="E524" i="2"/>
  <c r="E526" i="2"/>
  <c r="E528" i="2"/>
  <c r="E530" i="2"/>
  <c r="E532" i="2"/>
  <c r="E534" i="2"/>
  <c r="E536" i="2"/>
  <c r="E538" i="2"/>
  <c r="E540" i="2"/>
  <c r="E542" i="2"/>
  <c r="E544" i="2"/>
  <c r="E546" i="2"/>
  <c r="E548" i="2"/>
  <c r="E550" i="2"/>
  <c r="E552" i="2"/>
  <c r="E554" i="2"/>
  <c r="E556" i="2"/>
  <c r="E558" i="2"/>
  <c r="E560" i="2"/>
  <c r="E562" i="2"/>
  <c r="E564" i="2"/>
  <c r="E566" i="2"/>
  <c r="E568" i="2"/>
  <c r="E570" i="2"/>
  <c r="E572" i="2"/>
  <c r="E574" i="2"/>
  <c r="D50" i="2"/>
  <c r="E60" i="2"/>
  <c r="G75" i="2"/>
  <c r="D86" i="2"/>
  <c r="F101" i="2"/>
  <c r="F115" i="2"/>
  <c r="F126" i="2"/>
  <c r="F140" i="2"/>
  <c r="E152" i="2"/>
  <c r="E166" i="2"/>
  <c r="G181" i="2"/>
  <c r="D192" i="2"/>
  <c r="F207" i="2"/>
  <c r="D216" i="2"/>
  <c r="F225" i="2"/>
  <c r="D235" i="2"/>
  <c r="F241" i="2"/>
  <c r="D251" i="2"/>
  <c r="F257" i="2"/>
  <c r="D267" i="2"/>
  <c r="D275" i="2"/>
  <c r="F280" i="2"/>
  <c r="F285" i="2"/>
  <c r="F290" i="2"/>
  <c r="F295" i="2"/>
  <c r="E301" i="2"/>
  <c r="F305" i="2"/>
  <c r="E311" i="2"/>
  <c r="F315" i="2"/>
  <c r="E321" i="2"/>
  <c r="D327" i="2"/>
  <c r="E331" i="2"/>
  <c r="D337" i="2"/>
  <c r="E341" i="2"/>
  <c r="D345" i="2"/>
  <c r="F348" i="2"/>
  <c r="E351" i="2"/>
  <c r="G354" i="2"/>
  <c r="F357" i="2"/>
  <c r="D361" i="2"/>
  <c r="F364" i="2"/>
  <c r="E367" i="2"/>
  <c r="G370" i="2"/>
  <c r="F373" i="2"/>
  <c r="D377" i="2"/>
  <c r="F380" i="2"/>
  <c r="E383" i="2"/>
  <c r="G386" i="2"/>
  <c r="F389" i="2"/>
  <c r="D393" i="2"/>
  <c r="F396" i="2"/>
  <c r="E399" i="2"/>
  <c r="G402" i="2"/>
  <c r="F405" i="2"/>
  <c r="D409" i="2"/>
  <c r="F412" i="2"/>
  <c r="E415" i="2"/>
  <c r="G418" i="2"/>
  <c r="F421" i="2"/>
  <c r="D425" i="2"/>
  <c r="F428" i="2"/>
  <c r="E431" i="2"/>
  <c r="G434" i="2"/>
  <c r="F437" i="2"/>
  <c r="D441" i="2"/>
  <c r="F444" i="2"/>
  <c r="E447" i="2"/>
  <c r="G450" i="2"/>
  <c r="F453" i="2"/>
  <c r="D457" i="2"/>
  <c r="F460" i="2"/>
  <c r="E463" i="2"/>
  <c r="G466" i="2"/>
  <c r="F469" i="2"/>
  <c r="D473" i="2"/>
  <c r="F476" i="2"/>
  <c r="E479" i="2"/>
  <c r="G482" i="2"/>
  <c r="F485" i="2"/>
  <c r="D489" i="2"/>
  <c r="F492" i="2"/>
  <c r="E495" i="2"/>
  <c r="G498" i="2"/>
  <c r="F501" i="2"/>
  <c r="D505" i="2"/>
  <c r="F508" i="2"/>
  <c r="E511" i="2"/>
  <c r="G514" i="2"/>
  <c r="F517" i="2"/>
  <c r="D521" i="2"/>
  <c r="F524" i="2"/>
  <c r="E527" i="2"/>
  <c r="G530" i="2"/>
  <c r="F533" i="2"/>
  <c r="D537" i="2"/>
  <c r="F540" i="2"/>
  <c r="E543" i="2"/>
  <c r="G546" i="2"/>
  <c r="F549" i="2"/>
  <c r="D553" i="2"/>
  <c r="F556" i="2"/>
  <c r="E559" i="2"/>
  <c r="G562" i="2"/>
  <c r="F565" i="2"/>
  <c r="G568" i="2"/>
  <c r="E571" i="2"/>
  <c r="G573" i="2"/>
  <c r="E576" i="2"/>
  <c r="E578" i="2"/>
  <c r="E580" i="2"/>
  <c r="E582" i="2"/>
  <c r="E584" i="2"/>
  <c r="E586" i="2"/>
  <c r="E588" i="2"/>
  <c r="E590" i="2"/>
  <c r="E592" i="2"/>
  <c r="E594" i="2"/>
  <c r="E596" i="2"/>
  <c r="E598" i="2"/>
  <c r="E600" i="2"/>
  <c r="E602" i="2"/>
  <c r="E604" i="2"/>
  <c r="E606" i="2"/>
  <c r="E608" i="2"/>
  <c r="E610" i="2"/>
  <c r="E612" i="2"/>
  <c r="E614" i="2"/>
  <c r="E616" i="2"/>
  <c r="E618" i="2"/>
  <c r="E620" i="2"/>
  <c r="E622" i="2"/>
  <c r="E624" i="2"/>
  <c r="E626" i="2"/>
  <c r="E628" i="2"/>
  <c r="E630" i="2"/>
  <c r="E632" i="2"/>
  <c r="E634" i="2"/>
  <c r="E636" i="2"/>
  <c r="E638" i="2"/>
  <c r="E640" i="2"/>
  <c r="E642" i="2"/>
  <c r="G44" i="2"/>
  <c r="F636" i="2"/>
  <c r="F640" i="2"/>
  <c r="F44" i="2"/>
  <c r="F79" i="2"/>
  <c r="F132" i="2"/>
  <c r="D184" i="2"/>
  <c r="G219" i="2"/>
  <c r="E245" i="2"/>
  <c r="D270" i="2"/>
  <c r="D287" i="2"/>
  <c r="G302" i="2"/>
  <c r="F318" i="2"/>
  <c r="F333" i="2"/>
  <c r="F346" i="2"/>
  <c r="F355" i="2"/>
  <c r="E365" i="2"/>
  <c r="D375" i="2"/>
  <c r="G384" i="2"/>
  <c r="F394" i="2"/>
  <c r="F403" i="2"/>
  <c r="E413" i="2"/>
  <c r="D423" i="2"/>
  <c r="E429" i="2"/>
  <c r="D439" i="2"/>
  <c r="F451" i="2"/>
  <c r="F458" i="2"/>
  <c r="F467" i="2"/>
  <c r="E477" i="2"/>
  <c r="E50" i="2"/>
  <c r="F63" i="2"/>
  <c r="D76" i="2"/>
  <c r="F91" i="2"/>
  <c r="G101" i="2"/>
  <c r="F116" i="2"/>
  <c r="F127" i="2"/>
  <c r="E142" i="2"/>
  <c r="E156" i="2"/>
  <c r="D168" i="2"/>
  <c r="D182" i="2"/>
  <c r="G193" i="2"/>
  <c r="G207" i="2"/>
  <c r="E219" i="2"/>
  <c r="G225" i="2"/>
  <c r="E235" i="2"/>
  <c r="G241" i="2"/>
  <c r="E251" i="2"/>
  <c r="D260" i="2"/>
  <c r="E267" i="2"/>
  <c r="D276" i="2"/>
  <c r="G280" i="2"/>
  <c r="F286" i="2"/>
  <c r="F291" i="2"/>
  <c r="F296" i="2"/>
  <c r="F301" i="2"/>
  <c r="F306" i="2"/>
  <c r="F311" i="2"/>
  <c r="E317" i="2"/>
  <c r="F321" i="2"/>
  <c r="E327" i="2"/>
  <c r="F331" i="2"/>
  <c r="E337" i="2"/>
  <c r="F342" i="2"/>
  <c r="E345" i="2"/>
  <c r="G348" i="2"/>
  <c r="F351" i="2"/>
  <c r="D355" i="2"/>
  <c r="F358" i="2"/>
  <c r="E361" i="2"/>
  <c r="G364" i="2"/>
  <c r="F367" i="2"/>
  <c r="D371" i="2"/>
  <c r="F374" i="2"/>
  <c r="E377" i="2"/>
  <c r="G380" i="2"/>
  <c r="F383" i="2"/>
  <c r="D387" i="2"/>
  <c r="F390" i="2"/>
  <c r="E393" i="2"/>
  <c r="G396" i="2"/>
  <c r="F399" i="2"/>
  <c r="D403" i="2"/>
  <c r="F406" i="2"/>
  <c r="E409" i="2"/>
  <c r="G412" i="2"/>
  <c r="F415" i="2"/>
  <c r="D419" i="2"/>
  <c r="F422" i="2"/>
  <c r="E425" i="2"/>
  <c r="G428" i="2"/>
  <c r="F431" i="2"/>
  <c r="D435" i="2"/>
  <c r="F438" i="2"/>
  <c r="E441" i="2"/>
  <c r="G444" i="2"/>
  <c r="F447" i="2"/>
  <c r="D451" i="2"/>
  <c r="F454" i="2"/>
  <c r="E457" i="2"/>
  <c r="G460" i="2"/>
  <c r="F463" i="2"/>
  <c r="D467" i="2"/>
  <c r="F470" i="2"/>
  <c r="E473" i="2"/>
  <c r="G476" i="2"/>
  <c r="F479" i="2"/>
  <c r="D483" i="2"/>
  <c r="F486" i="2"/>
  <c r="E489" i="2"/>
  <c r="G492" i="2"/>
  <c r="F495" i="2"/>
  <c r="D499" i="2"/>
  <c r="F502" i="2"/>
  <c r="E505" i="2"/>
  <c r="G508" i="2"/>
  <c r="F511" i="2"/>
  <c r="D515" i="2"/>
  <c r="F518" i="2"/>
  <c r="E521" i="2"/>
  <c r="G524" i="2"/>
  <c r="F527" i="2"/>
  <c r="D531" i="2"/>
  <c r="F534" i="2"/>
  <c r="E537" i="2"/>
  <c r="G540" i="2"/>
  <c r="F543" i="2"/>
  <c r="D547" i="2"/>
  <c r="F550" i="2"/>
  <c r="E553" i="2"/>
  <c r="G556" i="2"/>
  <c r="F559" i="2"/>
  <c r="D563" i="2"/>
  <c r="F566" i="2"/>
  <c r="D569" i="2"/>
  <c r="F571" i="2"/>
  <c r="F574" i="2"/>
  <c r="F576" i="2"/>
  <c r="F578" i="2"/>
  <c r="F580" i="2"/>
  <c r="F582" i="2"/>
  <c r="F584" i="2"/>
  <c r="F586" i="2"/>
  <c r="F588" i="2"/>
  <c r="F590" i="2"/>
  <c r="F592" i="2"/>
  <c r="F594" i="2"/>
  <c r="F596" i="2"/>
  <c r="F598" i="2"/>
  <c r="F600" i="2"/>
  <c r="F602" i="2"/>
  <c r="F604" i="2"/>
  <c r="F606" i="2"/>
  <c r="F608" i="2"/>
  <c r="F610" i="2"/>
  <c r="F612" i="2"/>
  <c r="F614" i="2"/>
  <c r="F616" i="2"/>
  <c r="F618" i="2"/>
  <c r="F620" i="2"/>
  <c r="F622" i="2"/>
  <c r="F624" i="2"/>
  <c r="F626" i="2"/>
  <c r="F628" i="2"/>
  <c r="F630" i="2"/>
  <c r="F632" i="2"/>
  <c r="F634" i="2"/>
  <c r="F638" i="2"/>
  <c r="F642" i="2"/>
  <c r="F68" i="2"/>
  <c r="E158" i="2"/>
  <c r="D198" i="2"/>
  <c r="E229" i="2"/>
  <c r="G251" i="2"/>
  <c r="D277" i="2"/>
  <c r="G292" i="2"/>
  <c r="F308" i="2"/>
  <c r="F323" i="2"/>
  <c r="F338" i="2"/>
  <c r="E349" i="2"/>
  <c r="D359" i="2"/>
  <c r="G368" i="2"/>
  <c r="F378" i="2"/>
  <c r="F387" i="2"/>
  <c r="E397" i="2"/>
  <c r="D407" i="2"/>
  <c r="G416" i="2"/>
  <c r="F426" i="2"/>
  <c r="F435" i="2"/>
  <c r="E445" i="2"/>
  <c r="D455" i="2"/>
  <c r="G464" i="2"/>
  <c r="F474" i="2"/>
  <c r="F483" i="2"/>
  <c r="F53" i="2"/>
  <c r="D66" i="2"/>
  <c r="F78" i="2"/>
  <c r="G91" i="2"/>
  <c r="E104" i="2"/>
  <c r="F117" i="2"/>
  <c r="F131" i="2"/>
  <c r="F142" i="2"/>
  <c r="F156" i="2"/>
  <c r="E168" i="2"/>
  <c r="E182" i="2"/>
  <c r="G197" i="2"/>
  <c r="D208" i="2"/>
  <c r="F219" i="2"/>
  <c r="D226" i="2"/>
  <c r="F235" i="2"/>
  <c r="D245" i="2"/>
  <c r="F251" i="2"/>
  <c r="D261" i="2"/>
  <c r="F267" i="2"/>
  <c r="F276" i="2"/>
  <c r="F282" i="2"/>
  <c r="G286" i="2"/>
  <c r="F292" i="2"/>
  <c r="G296" i="2"/>
  <c r="F302" i="2"/>
  <c r="F307" i="2"/>
  <c r="F312" i="2"/>
  <c r="F317" i="2"/>
  <c r="F322" i="2"/>
  <c r="F327" i="2"/>
  <c r="E333" i="2"/>
  <c r="F337" i="2"/>
  <c r="G342" i="2"/>
  <c r="F345" i="2"/>
  <c r="D349" i="2"/>
  <c r="F352" i="2"/>
  <c r="E355" i="2"/>
  <c r="G358" i="2"/>
  <c r="F361" i="2"/>
  <c r="D365" i="2"/>
  <c r="F368" i="2"/>
  <c r="E371" i="2"/>
  <c r="G374" i="2"/>
  <c r="F377" i="2"/>
  <c r="D381" i="2"/>
  <c r="F384" i="2"/>
  <c r="E387" i="2"/>
  <c r="G390" i="2"/>
  <c r="F393" i="2"/>
  <c r="D397" i="2"/>
  <c r="F400" i="2"/>
  <c r="E403" i="2"/>
  <c r="G406" i="2"/>
  <c r="F409" i="2"/>
  <c r="D413" i="2"/>
  <c r="F416" i="2"/>
  <c r="E419" i="2"/>
  <c r="G422" i="2"/>
  <c r="F425" i="2"/>
  <c r="D429" i="2"/>
  <c r="F432" i="2"/>
  <c r="E435" i="2"/>
  <c r="G438" i="2"/>
  <c r="F441" i="2"/>
  <c r="D445" i="2"/>
  <c r="F448" i="2"/>
  <c r="E451" i="2"/>
  <c r="G454" i="2"/>
  <c r="F457" i="2"/>
  <c r="D461" i="2"/>
  <c r="F464" i="2"/>
  <c r="E467" i="2"/>
  <c r="G470" i="2"/>
  <c r="F473" i="2"/>
  <c r="D477" i="2"/>
  <c r="F480" i="2"/>
  <c r="E483" i="2"/>
  <c r="G486" i="2"/>
  <c r="F489" i="2"/>
  <c r="D493" i="2"/>
  <c r="F496" i="2"/>
  <c r="E499" i="2"/>
  <c r="G502" i="2"/>
  <c r="F505" i="2"/>
  <c r="D509" i="2"/>
  <c r="F512" i="2"/>
  <c r="E515" i="2"/>
  <c r="G518" i="2"/>
  <c r="F521" i="2"/>
  <c r="D525" i="2"/>
  <c r="F528" i="2"/>
  <c r="E531" i="2"/>
  <c r="G534" i="2"/>
  <c r="F537" i="2"/>
  <c r="D541" i="2"/>
  <c r="F544" i="2"/>
  <c r="E547" i="2"/>
  <c r="G550" i="2"/>
  <c r="F553" i="2"/>
  <c r="D557" i="2"/>
  <c r="F560" i="2"/>
  <c r="E563" i="2"/>
  <c r="G566" i="2"/>
  <c r="E569" i="2"/>
  <c r="G571" i="2"/>
  <c r="G574" i="2"/>
  <c r="G576" i="2"/>
  <c r="G578" i="2"/>
  <c r="G580" i="2"/>
  <c r="G582" i="2"/>
  <c r="G584" i="2"/>
  <c r="G586" i="2"/>
  <c r="G588" i="2"/>
  <c r="G590" i="2"/>
  <c r="G592" i="2"/>
  <c r="G594" i="2"/>
  <c r="G596" i="2"/>
  <c r="G598" i="2"/>
  <c r="G600" i="2"/>
  <c r="G602" i="2"/>
  <c r="G604" i="2"/>
  <c r="G606" i="2"/>
  <c r="G608" i="2"/>
  <c r="G610" i="2"/>
  <c r="G612" i="2"/>
  <c r="G614" i="2"/>
  <c r="G616" i="2"/>
  <c r="G618" i="2"/>
  <c r="G620" i="2"/>
  <c r="G622" i="2"/>
  <c r="G624" i="2"/>
  <c r="G626" i="2"/>
  <c r="G628" i="2"/>
  <c r="G630" i="2"/>
  <c r="G632" i="2"/>
  <c r="G634" i="2"/>
  <c r="G636" i="2"/>
  <c r="G638" i="2"/>
  <c r="G640" i="2"/>
  <c r="G642" i="2"/>
  <c r="D44" i="2"/>
  <c r="G53" i="2"/>
  <c r="E94" i="2"/>
  <c r="F107" i="2"/>
  <c r="D120" i="2"/>
  <c r="G145" i="2"/>
  <c r="E172" i="2"/>
  <c r="G209" i="2"/>
  <c r="G235" i="2"/>
  <c r="E261" i="2"/>
  <c r="G282" i="2"/>
  <c r="F298" i="2"/>
  <c r="G312" i="2"/>
  <c r="F328" i="2"/>
  <c r="D343" i="2"/>
  <c r="G352" i="2"/>
  <c r="F362" i="2"/>
  <c r="F371" i="2"/>
  <c r="E381" i="2"/>
  <c r="D391" i="2"/>
  <c r="G400" i="2"/>
  <c r="F410" i="2"/>
  <c r="F419" i="2"/>
  <c r="G432" i="2"/>
  <c r="F442" i="2"/>
  <c r="G448" i="2"/>
  <c r="E461" i="2"/>
  <c r="D471" i="2"/>
  <c r="G480" i="2"/>
  <c r="D54" i="2"/>
  <c r="F83" i="2"/>
  <c r="F108" i="2"/>
  <c r="E134" i="2"/>
  <c r="D160" i="2"/>
  <c r="G185" i="2"/>
  <c r="F213" i="2"/>
  <c r="F229" i="2"/>
  <c r="F245" i="2"/>
  <c r="F261" i="2"/>
  <c r="E277" i="2"/>
  <c r="G288" i="2"/>
  <c r="G298" i="2"/>
  <c r="G308" i="2"/>
  <c r="G318" i="2"/>
  <c r="G328" i="2"/>
  <c r="F339" i="2"/>
  <c r="G346" i="2"/>
  <c r="D353" i="2"/>
  <c r="E359" i="2"/>
  <c r="F365" i="2"/>
  <c r="F372" i="2"/>
  <c r="G378" i="2"/>
  <c r="D385" i="2"/>
  <c r="E391" i="2"/>
  <c r="F397" i="2"/>
  <c r="F404" i="2"/>
  <c r="G410" i="2"/>
  <c r="D417" i="2"/>
  <c r="E423" i="2"/>
  <c r="F429" i="2"/>
  <c r="F436" i="2"/>
  <c r="G442" i="2"/>
  <c r="D449" i="2"/>
  <c r="E455" i="2"/>
  <c r="F461" i="2"/>
  <c r="F468" i="2"/>
  <c r="G474" i="2"/>
  <c r="D481" i="2"/>
  <c r="D487" i="2"/>
  <c r="E491" i="2"/>
  <c r="D497" i="2"/>
  <c r="E501" i="2"/>
  <c r="D507" i="2"/>
  <c r="G512" i="2"/>
  <c r="D517" i="2"/>
  <c r="G522" i="2"/>
  <c r="D527" i="2"/>
  <c r="G532" i="2"/>
  <c r="F538" i="2"/>
  <c r="G542" i="2"/>
  <c r="F548" i="2"/>
  <c r="G552" i="2"/>
  <c r="F558" i="2"/>
  <c r="F563" i="2"/>
  <c r="G567" i="2"/>
  <c r="G572" i="2"/>
  <c r="D576" i="2"/>
  <c r="F579" i="2"/>
  <c r="D583" i="2"/>
  <c r="G585" i="2"/>
  <c r="E589" i="2"/>
  <c r="D592" i="2"/>
  <c r="F595" i="2"/>
  <c r="D599" i="2"/>
  <c r="G601" i="2"/>
  <c r="E605" i="2"/>
  <c r="D608" i="2"/>
  <c r="F611" i="2"/>
  <c r="D615" i="2"/>
  <c r="G617" i="2"/>
  <c r="E621" i="2"/>
  <c r="D624" i="2"/>
  <c r="F627" i="2"/>
  <c r="D631" i="2"/>
  <c r="G633" i="2"/>
  <c r="E637" i="2"/>
  <c r="D640" i="2"/>
  <c r="F643" i="2"/>
  <c r="E631" i="2"/>
  <c r="D634" i="2"/>
  <c r="G643" i="2"/>
  <c r="F111" i="2"/>
  <c r="G191" i="2"/>
  <c r="E249" i="2"/>
  <c r="F289" i="2"/>
  <c r="D321" i="2"/>
  <c r="F347" i="2"/>
  <c r="G360" i="2"/>
  <c r="F379" i="2"/>
  <c r="D399" i="2"/>
  <c r="F418" i="2"/>
  <c r="E437" i="2"/>
  <c r="G456" i="2"/>
  <c r="F475" i="2"/>
  <c r="F488" i="2"/>
  <c r="F503" i="2"/>
  <c r="F513" i="2"/>
  <c r="E529" i="2"/>
  <c r="D545" i="2"/>
  <c r="G560" i="2"/>
  <c r="F577" i="2"/>
  <c r="E587" i="2"/>
  <c r="D597" i="2"/>
  <c r="D606" i="2"/>
  <c r="D613" i="2"/>
  <c r="D622" i="2"/>
  <c r="G631" i="2"/>
  <c r="F641" i="2"/>
  <c r="F94" i="2"/>
  <c r="F172" i="2"/>
  <c r="D236" i="2"/>
  <c r="D283" i="2"/>
  <c r="F314" i="2"/>
  <c r="E343" i="2"/>
  <c r="G362" i="2"/>
  <c r="F381" i="2"/>
  <c r="G394" i="2"/>
  <c r="F413" i="2"/>
  <c r="D433" i="2"/>
  <c r="F452" i="2"/>
  <c r="E471" i="2"/>
  <c r="F494" i="2"/>
  <c r="F504" i="2"/>
  <c r="F519" i="2"/>
  <c r="E535" i="2"/>
  <c r="D551" i="2"/>
  <c r="E565" i="2"/>
  <c r="G577" i="2"/>
  <c r="F587" i="2"/>
  <c r="D600" i="2"/>
  <c r="G609" i="2"/>
  <c r="F619" i="2"/>
  <c r="G625" i="2"/>
  <c r="F635" i="2"/>
  <c r="C51" i="2"/>
  <c r="E124" i="2"/>
  <c r="G175" i="2"/>
  <c r="E239" i="2"/>
  <c r="E283" i="2"/>
  <c r="G314" i="2"/>
  <c r="F343" i="2"/>
  <c r="D363" i="2"/>
  <c r="F382" i="2"/>
  <c r="E401" i="2"/>
  <c r="G420" i="2"/>
  <c r="F439" i="2"/>
  <c r="G452" i="2"/>
  <c r="F471" i="2"/>
  <c r="F490" i="2"/>
  <c r="G504" i="2"/>
  <c r="F520" i="2"/>
  <c r="E541" i="2"/>
  <c r="F555" i="2"/>
  <c r="G570" i="2"/>
  <c r="F581" i="2"/>
  <c r="E591" i="2"/>
  <c r="D601" i="2"/>
  <c r="D610" i="2"/>
  <c r="G619" i="2"/>
  <c r="F629" i="2"/>
  <c r="G635" i="2"/>
  <c r="D70" i="2"/>
  <c r="D176" i="2"/>
  <c r="F223" i="2"/>
  <c r="F271" i="2"/>
  <c r="D305" i="2"/>
  <c r="D335" i="2"/>
  <c r="D357" i="2"/>
  <c r="F376" i="2"/>
  <c r="F59" i="2"/>
  <c r="F84" i="2"/>
  <c r="E110" i="2"/>
  <c r="D136" i="2"/>
  <c r="G161" i="2"/>
  <c r="E188" i="2"/>
  <c r="G213" i="2"/>
  <c r="G229" i="2"/>
  <c r="G245" i="2"/>
  <c r="G261" i="2"/>
  <c r="D279" i="2"/>
  <c r="D289" i="2"/>
  <c r="D299" i="2"/>
  <c r="D309" i="2"/>
  <c r="D319" i="2"/>
  <c r="F330" i="2"/>
  <c r="F340" i="2"/>
  <c r="D347" i="2"/>
  <c r="E353" i="2"/>
  <c r="F359" i="2"/>
  <c r="F366" i="2"/>
  <c r="G372" i="2"/>
  <c r="D379" i="2"/>
  <c r="E385" i="2"/>
  <c r="F391" i="2"/>
  <c r="F398" i="2"/>
  <c r="G404" i="2"/>
  <c r="D411" i="2"/>
  <c r="E417" i="2"/>
  <c r="F423" i="2"/>
  <c r="F430" i="2"/>
  <c r="G436" i="2"/>
  <c r="D443" i="2"/>
  <c r="E449" i="2"/>
  <c r="F455" i="2"/>
  <c r="F462" i="2"/>
  <c r="G468" i="2"/>
  <c r="D475" i="2"/>
  <c r="E481" i="2"/>
  <c r="E487" i="2"/>
  <c r="F491" i="2"/>
  <c r="E497" i="2"/>
  <c r="D503" i="2"/>
  <c r="E507" i="2"/>
  <c r="D513" i="2"/>
  <c r="E517" i="2"/>
  <c r="D523" i="2"/>
  <c r="G528" i="2"/>
  <c r="D533" i="2"/>
  <c r="G538" i="2"/>
  <c r="D543" i="2"/>
  <c r="G548" i="2"/>
  <c r="F554" i="2"/>
  <c r="G558" i="2"/>
  <c r="F564" i="2"/>
  <c r="F568" i="2"/>
  <c r="D573" i="2"/>
  <c r="D577" i="2"/>
  <c r="G579" i="2"/>
  <c r="E583" i="2"/>
  <c r="D586" i="2"/>
  <c r="F589" i="2"/>
  <c r="D593" i="2"/>
  <c r="G595" i="2"/>
  <c r="E599" i="2"/>
  <c r="D602" i="2"/>
  <c r="F605" i="2"/>
  <c r="D609" i="2"/>
  <c r="G611" i="2"/>
  <c r="E615" i="2"/>
  <c r="D618" i="2"/>
  <c r="F621" i="2"/>
  <c r="D625" i="2"/>
  <c r="G627" i="2"/>
  <c r="F637" i="2"/>
  <c r="D641" i="2"/>
  <c r="G85" i="2"/>
  <c r="G231" i="2"/>
  <c r="F279" i="2"/>
  <c r="D311" i="2"/>
  <c r="D341" i="2"/>
  <c r="D367" i="2"/>
  <c r="F386" i="2"/>
  <c r="E405" i="2"/>
  <c r="G424" i="2"/>
  <c r="F450" i="2"/>
  <c r="E469" i="2"/>
  <c r="F493" i="2"/>
  <c r="E509" i="2"/>
  <c r="F523" i="2"/>
  <c r="E539" i="2"/>
  <c r="D555" i="2"/>
  <c r="G569" i="2"/>
  <c r="D581" i="2"/>
  <c r="D590" i="2"/>
  <c r="G599" i="2"/>
  <c r="F609" i="2"/>
  <c r="E619" i="2"/>
  <c r="D629" i="2"/>
  <c r="D638" i="2"/>
  <c r="F69" i="2"/>
  <c r="E198" i="2"/>
  <c r="D255" i="2"/>
  <c r="D293" i="2"/>
  <c r="F324" i="2"/>
  <c r="F349" i="2"/>
  <c r="D369" i="2"/>
  <c r="F388" i="2"/>
  <c r="E407" i="2"/>
  <c r="G426" i="2"/>
  <c r="F445" i="2"/>
  <c r="D465" i="2"/>
  <c r="F484" i="2"/>
  <c r="F499" i="2"/>
  <c r="F514" i="2"/>
  <c r="F529" i="2"/>
  <c r="E545" i="2"/>
  <c r="D561" i="2"/>
  <c r="D575" i="2"/>
  <c r="D584" i="2"/>
  <c r="G593" i="2"/>
  <c r="F603" i="2"/>
  <c r="E613" i="2"/>
  <c r="D623" i="2"/>
  <c r="D632" i="2"/>
  <c r="G641" i="2"/>
  <c r="F95" i="2"/>
  <c r="F201" i="2"/>
  <c r="E255" i="2"/>
  <c r="E293" i="2"/>
  <c r="G334" i="2"/>
  <c r="G356" i="2"/>
  <c r="F375" i="2"/>
  <c r="D395" i="2"/>
  <c r="F414" i="2"/>
  <c r="E433" i="2"/>
  <c r="D459" i="2"/>
  <c r="G484" i="2"/>
  <c r="F500" i="2"/>
  <c r="F515" i="2"/>
  <c r="F530" i="2"/>
  <c r="F545" i="2"/>
  <c r="E561" i="2"/>
  <c r="E575" i="2"/>
  <c r="D585" i="2"/>
  <c r="D594" i="2"/>
  <c r="E607" i="2"/>
  <c r="D617" i="2"/>
  <c r="D626" i="2"/>
  <c r="D633" i="2"/>
  <c r="D642" i="2"/>
  <c r="F124" i="2"/>
  <c r="F239" i="2"/>
  <c r="F283" i="2"/>
  <c r="D315" i="2"/>
  <c r="F344" i="2"/>
  <c r="E363" i="2"/>
  <c r="G382" i="2"/>
  <c r="G59" i="2"/>
  <c r="F85" i="2"/>
  <c r="F110" i="2"/>
  <c r="E136" i="2"/>
  <c r="G165" i="2"/>
  <c r="F191" i="2"/>
  <c r="F215" i="2"/>
  <c r="F231" i="2"/>
  <c r="F247" i="2"/>
  <c r="D265" i="2"/>
  <c r="E279" i="2"/>
  <c r="E289" i="2"/>
  <c r="E299" i="2"/>
  <c r="E309" i="2"/>
  <c r="G320" i="2"/>
  <c r="G330" i="2"/>
  <c r="G340" i="2"/>
  <c r="E347" i="2"/>
  <c r="F353" i="2"/>
  <c r="F360" i="2"/>
  <c r="G366" i="2"/>
  <c r="D373" i="2"/>
  <c r="E379" i="2"/>
  <c r="F385" i="2"/>
  <c r="F392" i="2"/>
  <c r="G398" i="2"/>
  <c r="D405" i="2"/>
  <c r="E411" i="2"/>
  <c r="F417" i="2"/>
  <c r="F424" i="2"/>
  <c r="G430" i="2"/>
  <c r="D437" i="2"/>
  <c r="E443" i="2"/>
  <c r="F449" i="2"/>
  <c r="F456" i="2"/>
  <c r="G462" i="2"/>
  <c r="D469" i="2"/>
  <c r="E475" i="2"/>
  <c r="F481" i="2"/>
  <c r="F487" i="2"/>
  <c r="E493" i="2"/>
  <c r="F497" i="2"/>
  <c r="E503" i="2"/>
  <c r="F507" i="2"/>
  <c r="E513" i="2"/>
  <c r="D519" i="2"/>
  <c r="E523" i="2"/>
  <c r="D529" i="2"/>
  <c r="E533" i="2"/>
  <c r="D539" i="2"/>
  <c r="G544" i="2"/>
  <c r="D549" i="2"/>
  <c r="G554" i="2"/>
  <c r="D559" i="2"/>
  <c r="G564" i="2"/>
  <c r="F569" i="2"/>
  <c r="E573" i="2"/>
  <c r="E577" i="2"/>
  <c r="D580" i="2"/>
  <c r="F583" i="2"/>
  <c r="D587" i="2"/>
  <c r="G589" i="2"/>
  <c r="E593" i="2"/>
  <c r="D596" i="2"/>
  <c r="F599" i="2"/>
  <c r="D603" i="2"/>
  <c r="G605" i="2"/>
  <c r="E609" i="2"/>
  <c r="D612" i="2"/>
  <c r="F615" i="2"/>
  <c r="D619" i="2"/>
  <c r="G621" i="2"/>
  <c r="E625" i="2"/>
  <c r="D628" i="2"/>
  <c r="F631" i="2"/>
  <c r="D635" i="2"/>
  <c r="G637" i="2"/>
  <c r="E641" i="2"/>
  <c r="E44" i="2"/>
  <c r="D60" i="2"/>
  <c r="E140" i="2"/>
  <c r="D166" i="2"/>
  <c r="G215" i="2"/>
  <c r="E265" i="2"/>
  <c r="F299" i="2"/>
  <c r="D331" i="2"/>
  <c r="F354" i="2"/>
  <c r="E373" i="2"/>
  <c r="G392" i="2"/>
  <c r="F411" i="2"/>
  <c r="D431" i="2"/>
  <c r="F443" i="2"/>
  <c r="D463" i="2"/>
  <c r="F482" i="2"/>
  <c r="F498" i="2"/>
  <c r="E519" i="2"/>
  <c r="D535" i="2"/>
  <c r="E549" i="2"/>
  <c r="D565" i="2"/>
  <c r="F573" i="2"/>
  <c r="G583" i="2"/>
  <c r="F593" i="2"/>
  <c r="E603" i="2"/>
  <c r="G615" i="2"/>
  <c r="F625" i="2"/>
  <c r="E635" i="2"/>
  <c r="C52" i="2"/>
  <c r="E120" i="2"/>
  <c r="F147" i="2"/>
  <c r="D220" i="2"/>
  <c r="D271" i="2"/>
  <c r="D303" i="2"/>
  <c r="F334" i="2"/>
  <c r="F356" i="2"/>
  <c r="E375" i="2"/>
  <c r="D401" i="2"/>
  <c r="F420" i="2"/>
  <c r="E439" i="2"/>
  <c r="G458" i="2"/>
  <c r="F477" i="2"/>
  <c r="G488" i="2"/>
  <c r="F509" i="2"/>
  <c r="E525" i="2"/>
  <c r="F539" i="2"/>
  <c r="E555" i="2"/>
  <c r="F570" i="2"/>
  <c r="E581" i="2"/>
  <c r="D591" i="2"/>
  <c r="E597" i="2"/>
  <c r="D607" i="2"/>
  <c r="D616" i="2"/>
  <c r="E629" i="2"/>
  <c r="D639" i="2"/>
  <c r="G69" i="2"/>
  <c r="D150" i="2"/>
  <c r="G221" i="2"/>
  <c r="E271" i="2"/>
  <c r="G304" i="2"/>
  <c r="G324" i="2"/>
  <c r="F350" i="2"/>
  <c r="E369" i="2"/>
  <c r="G388" i="2"/>
  <c r="F407" i="2"/>
  <c r="D427" i="2"/>
  <c r="F446" i="2"/>
  <c r="E465" i="2"/>
  <c r="F478" i="2"/>
  <c r="G494" i="2"/>
  <c r="F510" i="2"/>
  <c r="F525" i="2"/>
  <c r="F535" i="2"/>
  <c r="E551" i="2"/>
  <c r="D567" i="2"/>
  <c r="D578" i="2"/>
  <c r="G587" i="2"/>
  <c r="F597" i="2"/>
  <c r="G603" i="2"/>
  <c r="F613" i="2"/>
  <c r="E623" i="2"/>
  <c r="E639" i="2"/>
  <c r="F99" i="2"/>
  <c r="E150" i="2"/>
  <c r="G201" i="2"/>
  <c r="F255" i="2"/>
  <c r="D295" i="2"/>
  <c r="D325" i="2"/>
  <c r="G350" i="2"/>
  <c r="F369" i="2"/>
  <c r="D389" i="2"/>
  <c r="F75" i="2"/>
  <c r="E257" i="2"/>
  <c r="G344" i="2"/>
  <c r="E395" i="2"/>
  <c r="D421" i="2"/>
  <c r="G446" i="2"/>
  <c r="F472" i="2"/>
  <c r="D495" i="2"/>
  <c r="F516" i="2"/>
  <c r="F536" i="2"/>
  <c r="E557" i="2"/>
  <c r="F575" i="2"/>
  <c r="D588" i="2"/>
  <c r="E601" i="2"/>
  <c r="G613" i="2"/>
  <c r="D627" i="2"/>
  <c r="F639" i="2"/>
  <c r="D614" i="2"/>
  <c r="G639" i="2"/>
  <c r="F363" i="2"/>
  <c r="D479" i="2"/>
  <c r="F542" i="2"/>
  <c r="E579" i="2"/>
  <c r="F617" i="2"/>
  <c r="E305" i="2"/>
  <c r="E459" i="2"/>
  <c r="F526" i="2"/>
  <c r="G581" i="2"/>
  <c r="D620" i="2"/>
  <c r="E315" i="2"/>
  <c r="G408" i="2"/>
  <c r="E485" i="2"/>
  <c r="F547" i="2"/>
  <c r="E595" i="2"/>
  <c r="F633" i="2"/>
  <c r="D383" i="2"/>
  <c r="F465" i="2"/>
  <c r="F531" i="2"/>
  <c r="E585" i="2"/>
  <c r="F623" i="2"/>
  <c r="G336" i="2"/>
  <c r="G440" i="2"/>
  <c r="D511" i="2"/>
  <c r="F572" i="2"/>
  <c r="E611" i="2"/>
  <c r="F100" i="2"/>
  <c r="E273" i="2"/>
  <c r="D351" i="2"/>
  <c r="F395" i="2"/>
  <c r="E421" i="2"/>
  <c r="D447" i="2"/>
  <c r="G472" i="2"/>
  <c r="G496" i="2"/>
  <c r="G516" i="2"/>
  <c r="G536" i="2"/>
  <c r="F557" i="2"/>
  <c r="G575" i="2"/>
  <c r="D589" i="2"/>
  <c r="F601" i="2"/>
  <c r="E627" i="2"/>
  <c r="F402" i="2"/>
  <c r="E453" i="2"/>
  <c r="F522" i="2"/>
  <c r="G591" i="2"/>
  <c r="E643" i="2"/>
  <c r="F370" i="2"/>
  <c r="F433" i="2"/>
  <c r="F506" i="2"/>
  <c r="F546" i="2"/>
  <c r="D595" i="2"/>
  <c r="E633" i="2"/>
  <c r="G376" i="2"/>
  <c r="F459" i="2"/>
  <c r="G526" i="2"/>
  <c r="D582" i="2"/>
  <c r="D621" i="2"/>
  <c r="E325" i="2"/>
  <c r="F440" i="2"/>
  <c r="G510" i="2"/>
  <c r="D571" i="2"/>
  <c r="D611" i="2"/>
  <c r="E241" i="2"/>
  <c r="D415" i="2"/>
  <c r="D491" i="2"/>
  <c r="F552" i="2"/>
  <c r="D598" i="2"/>
  <c r="D637" i="2"/>
  <c r="E126" i="2"/>
  <c r="E285" i="2"/>
  <c r="E357" i="2"/>
  <c r="F401" i="2"/>
  <c r="E427" i="2"/>
  <c r="D453" i="2"/>
  <c r="G478" i="2"/>
  <c r="G500" i="2"/>
  <c r="G520" i="2"/>
  <c r="F541" i="2"/>
  <c r="F561" i="2"/>
  <c r="D579" i="2"/>
  <c r="F591" i="2"/>
  <c r="D604" i="2"/>
  <c r="E617" i="2"/>
  <c r="G629" i="2"/>
  <c r="D643" i="2"/>
  <c r="D152" i="2"/>
  <c r="E295" i="2"/>
  <c r="F427" i="2"/>
  <c r="D501" i="2"/>
  <c r="F562" i="2"/>
  <c r="D605" i="2"/>
  <c r="D630" i="2"/>
  <c r="G177" i="2"/>
  <c r="F408" i="2"/>
  <c r="D485" i="2"/>
  <c r="E567" i="2"/>
  <c r="F607" i="2"/>
  <c r="F206" i="2"/>
  <c r="F434" i="2"/>
  <c r="G506" i="2"/>
  <c r="F567" i="2"/>
  <c r="G607" i="2"/>
  <c r="E225" i="2"/>
  <c r="G414" i="2"/>
  <c r="G490" i="2"/>
  <c r="F551" i="2"/>
  <c r="G597" i="2"/>
  <c r="D636" i="2"/>
  <c r="E389" i="2"/>
  <c r="F466" i="2"/>
  <c r="F532" i="2"/>
  <c r="F585" i="2"/>
  <c r="G623" i="2"/>
  <c r="C56" i="2"/>
  <c r="C250" i="2"/>
  <c r="C45" i="2"/>
  <c r="C47" i="2"/>
  <c r="C132" i="2"/>
  <c r="C62" i="2"/>
  <c r="C71" i="2"/>
  <c r="C84" i="2"/>
  <c r="C148" i="2"/>
  <c r="C55" i="2"/>
  <c r="C70" i="2"/>
  <c r="C108" i="2"/>
  <c r="C44" i="2"/>
  <c r="C53" i="2"/>
  <c r="C63" i="2"/>
  <c r="C124" i="2"/>
  <c r="C639" i="2"/>
  <c r="C631" i="2"/>
  <c r="C623" i="2"/>
  <c r="C615" i="2"/>
  <c r="C607" i="2"/>
  <c r="C599" i="2"/>
  <c r="C591" i="2"/>
  <c r="C583" i="2"/>
  <c r="C575" i="2"/>
  <c r="C567" i="2"/>
  <c r="C559" i="2"/>
  <c r="C551" i="2"/>
  <c r="C543" i="2"/>
  <c r="C535" i="2"/>
  <c r="C527" i="2"/>
  <c r="C519" i="2"/>
  <c r="C511" i="2"/>
  <c r="C642" i="2"/>
  <c r="C634" i="2"/>
  <c r="C626" i="2"/>
  <c r="C618" i="2"/>
  <c r="C610" i="2"/>
  <c r="C602" i="2"/>
  <c r="C594" i="2"/>
  <c r="C586" i="2"/>
  <c r="C578" i="2"/>
  <c r="C570" i="2"/>
  <c r="C562" i="2"/>
  <c r="C554" i="2"/>
  <c r="C546" i="2"/>
  <c r="C538" i="2"/>
  <c r="C530" i="2"/>
  <c r="C637" i="2"/>
  <c r="C629" i="2"/>
  <c r="C621" i="2"/>
  <c r="C613" i="2"/>
  <c r="C605" i="2"/>
  <c r="C597" i="2"/>
  <c r="C589" i="2"/>
  <c r="C581" i="2"/>
  <c r="C573" i="2"/>
  <c r="C565" i="2"/>
  <c r="C557" i="2"/>
  <c r="C549" i="2"/>
  <c r="C541" i="2"/>
  <c r="C533" i="2"/>
  <c r="C525" i="2"/>
  <c r="C640" i="2"/>
  <c r="C632" i="2"/>
  <c r="C624" i="2"/>
  <c r="C616" i="2"/>
  <c r="C608" i="2"/>
  <c r="C600" i="2"/>
  <c r="C592" i="2"/>
  <c r="C584" i="2"/>
  <c r="C576" i="2"/>
  <c r="C568" i="2"/>
  <c r="C560" i="2"/>
  <c r="C552" i="2"/>
  <c r="C544" i="2"/>
  <c r="C536" i="2"/>
  <c r="C528" i="2"/>
  <c r="C520" i="2"/>
  <c r="C512" i="2"/>
  <c r="C643" i="2"/>
  <c r="C635" i="2"/>
  <c r="C627" i="2"/>
  <c r="C619" i="2"/>
  <c r="C611" i="2"/>
  <c r="C603" i="2"/>
  <c r="C595" i="2"/>
  <c r="C587" i="2"/>
  <c r="C579" i="2"/>
  <c r="C571" i="2"/>
  <c r="C563" i="2"/>
  <c r="C555" i="2"/>
  <c r="C638" i="2"/>
  <c r="C630" i="2"/>
  <c r="C622" i="2"/>
  <c r="C614" i="2"/>
  <c r="C606" i="2"/>
  <c r="C598" i="2"/>
  <c r="C590" i="2"/>
  <c r="C582" i="2"/>
  <c r="C574" i="2"/>
  <c r="C566" i="2"/>
  <c r="C558" i="2"/>
  <c r="C550" i="2"/>
  <c r="C542" i="2"/>
  <c r="C534" i="2"/>
  <c r="C526" i="2"/>
  <c r="C636" i="2"/>
  <c r="C628" i="2"/>
  <c r="C620" i="2"/>
  <c r="C612" i="2"/>
  <c r="C604" i="2"/>
  <c r="C596" i="2"/>
  <c r="C588" i="2"/>
  <c r="C580" i="2"/>
  <c r="C572" i="2"/>
  <c r="C564" i="2"/>
  <c r="C556" i="2"/>
  <c r="C548" i="2"/>
  <c r="C617" i="2"/>
  <c r="C553" i="2"/>
  <c r="C545" i="2"/>
  <c r="C522" i="2"/>
  <c r="C501" i="2"/>
  <c r="C493" i="2"/>
  <c r="C485" i="2"/>
  <c r="C477" i="2"/>
  <c r="C469" i="2"/>
  <c r="C461" i="2"/>
  <c r="C453" i="2"/>
  <c r="C445" i="2"/>
  <c r="C437" i="2"/>
  <c r="C429" i="2"/>
  <c r="C421" i="2"/>
  <c r="C413" i="2"/>
  <c r="C641" i="2"/>
  <c r="C577" i="2"/>
  <c r="C532" i="2"/>
  <c r="C524" i="2"/>
  <c r="C509" i="2"/>
  <c r="C504" i="2"/>
  <c r="C496" i="2"/>
  <c r="C488" i="2"/>
  <c r="C480" i="2"/>
  <c r="C472" i="2"/>
  <c r="C464" i="2"/>
  <c r="C456" i="2"/>
  <c r="C448" i="2"/>
  <c r="C440" i="2"/>
  <c r="C432" i="2"/>
  <c r="C424" i="2"/>
  <c r="C416" i="2"/>
  <c r="C601" i="2"/>
  <c r="C540" i="2"/>
  <c r="C531" i="2"/>
  <c r="C515" i="2"/>
  <c r="C513" i="2"/>
  <c r="C507" i="2"/>
  <c r="C499" i="2"/>
  <c r="C491" i="2"/>
  <c r="C483" i="2"/>
  <c r="C475" i="2"/>
  <c r="C467" i="2"/>
  <c r="C459" i="2"/>
  <c r="C451" i="2"/>
  <c r="C443" i="2"/>
  <c r="C435" i="2"/>
  <c r="C427" i="2"/>
  <c r="C419" i="2"/>
  <c r="C411" i="2"/>
  <c r="C625" i="2"/>
  <c r="C561" i="2"/>
  <c r="C539" i="2"/>
  <c r="C517" i="2"/>
  <c r="C502" i="2"/>
  <c r="C494" i="2"/>
  <c r="C486" i="2"/>
  <c r="C478" i="2"/>
  <c r="C470" i="2"/>
  <c r="C462" i="2"/>
  <c r="C454" i="2"/>
  <c r="C446" i="2"/>
  <c r="C438" i="2"/>
  <c r="C430" i="2"/>
  <c r="C585" i="2"/>
  <c r="C547" i="2"/>
  <c r="C523" i="2"/>
  <c r="C521" i="2"/>
  <c r="C505" i="2"/>
  <c r="C497" i="2"/>
  <c r="C489" i="2"/>
  <c r="C481" i="2"/>
  <c r="C473" i="2"/>
  <c r="C465" i="2"/>
  <c r="C457" i="2"/>
  <c r="C449" i="2"/>
  <c r="C441" i="2"/>
  <c r="C433" i="2"/>
  <c r="C425" i="2"/>
  <c r="C417" i="2"/>
  <c r="C609" i="2"/>
  <c r="C510" i="2"/>
  <c r="C508" i="2"/>
  <c r="C500" i="2"/>
  <c r="C492" i="2"/>
  <c r="C484" i="2"/>
  <c r="C476" i="2"/>
  <c r="C468" i="2"/>
  <c r="C460" i="2"/>
  <c r="C452" i="2"/>
  <c r="C444" i="2"/>
  <c r="C436" i="2"/>
  <c r="C428" i="2"/>
  <c r="C420" i="2"/>
  <c r="C412" i="2"/>
  <c r="C593" i="2"/>
  <c r="C537" i="2"/>
  <c r="C518" i="2"/>
  <c r="C516" i="2"/>
  <c r="C506" i="2"/>
  <c r="C498" i="2"/>
  <c r="C490" i="2"/>
  <c r="C482" i="2"/>
  <c r="C474" i="2"/>
  <c r="C466" i="2"/>
  <c r="C458" i="2"/>
  <c r="C450" i="2"/>
  <c r="C442" i="2"/>
  <c r="C434" i="2"/>
  <c r="C633" i="2"/>
  <c r="C463" i="2"/>
  <c r="C407" i="2"/>
  <c r="C405" i="2"/>
  <c r="C397" i="2"/>
  <c r="C389" i="2"/>
  <c r="C381" i="2"/>
  <c r="C373" i="2"/>
  <c r="C365" i="2"/>
  <c r="C357" i="2"/>
  <c r="C349" i="2"/>
  <c r="C341" i="2"/>
  <c r="C333" i="2"/>
  <c r="C325" i="2"/>
  <c r="C317" i="2"/>
  <c r="C309" i="2"/>
  <c r="C301" i="2"/>
  <c r="C514" i="2"/>
  <c r="C487" i="2"/>
  <c r="C422" i="2"/>
  <c r="C418" i="2"/>
  <c r="C414" i="2"/>
  <c r="C409" i="2"/>
  <c r="C400" i="2"/>
  <c r="C392" i="2"/>
  <c r="C384" i="2"/>
  <c r="C376" i="2"/>
  <c r="C368" i="2"/>
  <c r="C360" i="2"/>
  <c r="C352" i="2"/>
  <c r="C344" i="2"/>
  <c r="C336" i="2"/>
  <c r="C328" i="2"/>
  <c r="C320" i="2"/>
  <c r="C312" i="2"/>
  <c r="C304" i="2"/>
  <c r="C447" i="2"/>
  <c r="C426" i="2"/>
  <c r="C403" i="2"/>
  <c r="C395" i="2"/>
  <c r="C387" i="2"/>
  <c r="C379" i="2"/>
  <c r="C371" i="2"/>
  <c r="C363" i="2"/>
  <c r="C355" i="2"/>
  <c r="C347" i="2"/>
  <c r="C339" i="2"/>
  <c r="C331" i="2"/>
  <c r="C323" i="2"/>
  <c r="C315" i="2"/>
  <c r="C307" i="2"/>
  <c r="C299" i="2"/>
  <c r="C529" i="2"/>
  <c r="C471" i="2"/>
  <c r="C398" i="2"/>
  <c r="C390" i="2"/>
  <c r="C382" i="2"/>
  <c r="C374" i="2"/>
  <c r="C366" i="2"/>
  <c r="C358" i="2"/>
  <c r="C350" i="2"/>
  <c r="C342" i="2"/>
  <c r="C334" i="2"/>
  <c r="C326" i="2"/>
  <c r="C318" i="2"/>
  <c r="C310" i="2"/>
  <c r="C302" i="2"/>
  <c r="C495" i="2"/>
  <c r="C431" i="2"/>
  <c r="C406" i="2"/>
  <c r="C401" i="2"/>
  <c r="C393" i="2"/>
  <c r="C385" i="2"/>
  <c r="C377" i="2"/>
  <c r="C369" i="2"/>
  <c r="C361" i="2"/>
  <c r="C353" i="2"/>
  <c r="C345" i="2"/>
  <c r="C337" i="2"/>
  <c r="C329" i="2"/>
  <c r="C321" i="2"/>
  <c r="C313" i="2"/>
  <c r="C305" i="2"/>
  <c r="C297" i="2"/>
  <c r="C569" i="2"/>
  <c r="C455" i="2"/>
  <c r="C410" i="2"/>
  <c r="C408" i="2"/>
  <c r="C404" i="2"/>
  <c r="C396" i="2"/>
  <c r="C388" i="2"/>
  <c r="C380" i="2"/>
  <c r="C372" i="2"/>
  <c r="C364" i="2"/>
  <c r="C356" i="2"/>
  <c r="C348" i="2"/>
  <c r="C340" i="2"/>
  <c r="C332" i="2"/>
  <c r="C324" i="2"/>
  <c r="C316" i="2"/>
  <c r="C308" i="2"/>
  <c r="C300" i="2"/>
  <c r="C503" i="2"/>
  <c r="C439" i="2"/>
  <c r="C423" i="2"/>
  <c r="C402" i="2"/>
  <c r="C394" i="2"/>
  <c r="C386" i="2"/>
  <c r="C378" i="2"/>
  <c r="C370" i="2"/>
  <c r="C362" i="2"/>
  <c r="C354" i="2"/>
  <c r="C346" i="2"/>
  <c r="C338" i="2"/>
  <c r="C330" i="2"/>
  <c r="C322" i="2"/>
  <c r="C314" i="2"/>
  <c r="C306" i="2"/>
  <c r="C298" i="2"/>
  <c r="C391" i="2"/>
  <c r="C327" i="2"/>
  <c r="C288" i="2"/>
  <c r="C280" i="2"/>
  <c r="C272" i="2"/>
  <c r="C264" i="2"/>
  <c r="C256" i="2"/>
  <c r="C248" i="2"/>
  <c r="C240" i="2"/>
  <c r="C232" i="2"/>
  <c r="C224" i="2"/>
  <c r="C216" i="2"/>
  <c r="C208" i="2"/>
  <c r="C200" i="2"/>
  <c r="C192" i="2"/>
  <c r="C184" i="2"/>
  <c r="C176" i="2"/>
  <c r="C168" i="2"/>
  <c r="C351" i="2"/>
  <c r="C291" i="2"/>
  <c r="C283" i="2"/>
  <c r="C275" i="2"/>
  <c r="C267" i="2"/>
  <c r="C259" i="2"/>
  <c r="C251" i="2"/>
  <c r="C243" i="2"/>
  <c r="C235" i="2"/>
  <c r="C227" i="2"/>
  <c r="C219" i="2"/>
  <c r="C211" i="2"/>
  <c r="C203" i="2"/>
  <c r="C195" i="2"/>
  <c r="C187" i="2"/>
  <c r="C179" i="2"/>
  <c r="C375" i="2"/>
  <c r="C311" i="2"/>
  <c r="C294" i="2"/>
  <c r="C286" i="2"/>
  <c r="C278" i="2"/>
  <c r="C270" i="2"/>
  <c r="C262" i="2"/>
  <c r="C254" i="2"/>
  <c r="C246" i="2"/>
  <c r="C238" i="2"/>
  <c r="C230" i="2"/>
  <c r="C222" i="2"/>
  <c r="C214" i="2"/>
  <c r="C206" i="2"/>
  <c r="C198" i="2"/>
  <c r="C190" i="2"/>
  <c r="C182" i="2"/>
  <c r="C174" i="2"/>
  <c r="C166" i="2"/>
  <c r="C415" i="2"/>
  <c r="C399" i="2"/>
  <c r="C335" i="2"/>
  <c r="C289" i="2"/>
  <c r="C281" i="2"/>
  <c r="C273" i="2"/>
  <c r="C265" i="2"/>
  <c r="C257" i="2"/>
  <c r="C249" i="2"/>
  <c r="C241" i="2"/>
  <c r="C233" i="2"/>
  <c r="C225" i="2"/>
  <c r="C217" i="2"/>
  <c r="C209" i="2"/>
  <c r="C201" i="2"/>
  <c r="C193" i="2"/>
  <c r="C479" i="2"/>
  <c r="C359" i="2"/>
  <c r="C292" i="2"/>
  <c r="C284" i="2"/>
  <c r="C276" i="2"/>
  <c r="C268" i="2"/>
  <c r="C260" i="2"/>
  <c r="C252" i="2"/>
  <c r="C244" i="2"/>
  <c r="C236" i="2"/>
  <c r="C228" i="2"/>
  <c r="C220" i="2"/>
  <c r="C212" i="2"/>
  <c r="C204" i="2"/>
  <c r="C196" i="2"/>
  <c r="C188" i="2"/>
  <c r="C383" i="2"/>
  <c r="C319" i="2"/>
  <c r="C287" i="2"/>
  <c r="C279" i="2"/>
  <c r="C271" i="2"/>
  <c r="C263" i="2"/>
  <c r="C255" i="2"/>
  <c r="C247" i="2"/>
  <c r="C239" i="2"/>
  <c r="C231" i="2"/>
  <c r="C223" i="2"/>
  <c r="C215" i="2"/>
  <c r="C207" i="2"/>
  <c r="C199" i="2"/>
  <c r="C191" i="2"/>
  <c r="C367" i="2"/>
  <c r="C303" i="2"/>
  <c r="C295" i="2"/>
  <c r="C293" i="2"/>
  <c r="C285" i="2"/>
  <c r="C277" i="2"/>
  <c r="C269" i="2"/>
  <c r="C261" i="2"/>
  <c r="C253" i="2"/>
  <c r="C245" i="2"/>
  <c r="C237" i="2"/>
  <c r="C229" i="2"/>
  <c r="C221" i="2"/>
  <c r="C213" i="2"/>
  <c r="C205" i="2"/>
  <c r="C197" i="2"/>
  <c r="C189" i="2"/>
  <c r="C234" i="2"/>
  <c r="C172" i="2"/>
  <c r="C170" i="2"/>
  <c r="C162" i="2"/>
  <c r="C154" i="2"/>
  <c r="C146" i="2"/>
  <c r="C138" i="2"/>
  <c r="C130" i="2"/>
  <c r="C122" i="2"/>
  <c r="C114" i="2"/>
  <c r="C106" i="2"/>
  <c r="C98" i="2"/>
  <c r="C90" i="2"/>
  <c r="C82" i="2"/>
  <c r="C74" i="2"/>
  <c r="C66" i="2"/>
  <c r="C58" i="2"/>
  <c r="C50" i="2"/>
  <c r="C258" i="2"/>
  <c r="C194" i="2"/>
  <c r="C157" i="2"/>
  <c r="C149" i="2"/>
  <c r="C141" i="2"/>
  <c r="C133" i="2"/>
  <c r="C125" i="2"/>
  <c r="C117" i="2"/>
  <c r="C109" i="2"/>
  <c r="C101" i="2"/>
  <c r="C93" i="2"/>
  <c r="C85" i="2"/>
  <c r="C77" i="2"/>
  <c r="C69" i="2"/>
  <c r="C61" i="2"/>
  <c r="C296" i="2"/>
  <c r="C282" i="2"/>
  <c r="C218" i="2"/>
  <c r="C186" i="2"/>
  <c r="C181" i="2"/>
  <c r="C160" i="2"/>
  <c r="C152" i="2"/>
  <c r="C144" i="2"/>
  <c r="C136" i="2"/>
  <c r="C128" i="2"/>
  <c r="C120" i="2"/>
  <c r="C112" i="2"/>
  <c r="C104" i="2"/>
  <c r="C96" i="2"/>
  <c r="C88" i="2"/>
  <c r="C80" i="2"/>
  <c r="C72" i="2"/>
  <c r="C64" i="2"/>
  <c r="C48" i="2"/>
  <c r="C242" i="2"/>
  <c r="C183" i="2"/>
  <c r="C178" i="2"/>
  <c r="C169" i="2"/>
  <c r="C167" i="2"/>
  <c r="C165" i="2"/>
  <c r="C163" i="2"/>
  <c r="C155" i="2"/>
  <c r="C147" i="2"/>
  <c r="C139" i="2"/>
  <c r="C131" i="2"/>
  <c r="C123" i="2"/>
  <c r="C115" i="2"/>
  <c r="C107" i="2"/>
  <c r="C99" i="2"/>
  <c r="C91" i="2"/>
  <c r="C83" i="2"/>
  <c r="C75" i="2"/>
  <c r="C67" i="2"/>
  <c r="C59" i="2"/>
  <c r="C266" i="2"/>
  <c r="C202" i="2"/>
  <c r="C185" i="2"/>
  <c r="C180" i="2"/>
  <c r="C171" i="2"/>
  <c r="C158" i="2"/>
  <c r="C150" i="2"/>
  <c r="C142" i="2"/>
  <c r="C134" i="2"/>
  <c r="C126" i="2"/>
  <c r="C118" i="2"/>
  <c r="C110" i="2"/>
  <c r="C102" i="2"/>
  <c r="C94" i="2"/>
  <c r="C86" i="2"/>
  <c r="C78" i="2"/>
  <c r="C290" i="2"/>
  <c r="C226" i="2"/>
  <c r="C177" i="2"/>
  <c r="C175" i="2"/>
  <c r="C173" i="2"/>
  <c r="C161" i="2"/>
  <c r="C153" i="2"/>
  <c r="C145" i="2"/>
  <c r="C137" i="2"/>
  <c r="C129" i="2"/>
  <c r="C121" i="2"/>
  <c r="C113" i="2"/>
  <c r="C105" i="2"/>
  <c r="C97" i="2"/>
  <c r="C89" i="2"/>
  <c r="C81" i="2"/>
  <c r="C73" i="2"/>
  <c r="C65" i="2"/>
  <c r="C274" i="2"/>
  <c r="C210" i="2"/>
  <c r="C159" i="2"/>
  <c r="C151" i="2"/>
  <c r="C143" i="2"/>
  <c r="C135" i="2"/>
  <c r="C127" i="2"/>
  <c r="C119" i="2"/>
  <c r="C111" i="2"/>
  <c r="C103" i="2"/>
  <c r="C95" i="2"/>
  <c r="C87" i="2"/>
  <c r="C79" i="2"/>
  <c r="C76" i="2"/>
  <c r="C100" i="2"/>
  <c r="C164" i="2"/>
  <c r="C46" i="2"/>
  <c r="C68" i="2"/>
  <c r="C140" i="2"/>
  <c r="C60" i="2"/>
  <c r="C116" i="2"/>
  <c r="C49" i="2"/>
  <c r="C54" i="2"/>
  <c r="C57" i="2"/>
  <c r="C92" i="2"/>
  <c r="C156" i="2"/>
  <c r="C343" i="2"/>
  <c r="D40" i="2" l="1"/>
  <c r="C40" i="2"/>
  <c r="C41" i="2" s="1"/>
  <c r="D23" i="1" l="1"/>
  <c r="C23" i="1"/>
  <c r="E40" i="2" l="1"/>
  <c r="G40" i="2"/>
  <c r="F40" i="2"/>
  <c r="D27" i="1" l="1"/>
  <c r="D26" i="1"/>
  <c r="D25" i="1"/>
  <c r="D24" i="1"/>
  <c r="E41" i="2"/>
  <c r="C25" i="1" s="1"/>
  <c r="G41" i="2"/>
  <c r="C27" i="1" s="1"/>
  <c r="F41" i="2"/>
  <c r="C26" i="1" s="1"/>
  <c r="D41" i="2"/>
  <c r="C24" i="1" s="1"/>
</calcChain>
</file>

<file path=xl/comments1.xml><?xml version="1.0" encoding="utf-8"?>
<comments xmlns="http://schemas.openxmlformats.org/spreadsheetml/2006/main">
  <authors>
    <author>Karmella</author>
  </authors>
  <commentList>
    <comment ref="B40" authorId="0" shapeId="0">
      <text>
        <r>
          <rPr>
            <b/>
            <sz val="9"/>
            <color indexed="81"/>
            <rFont val="Tahoma"/>
            <family val="2"/>
          </rPr>
          <t>Karmella:</t>
        </r>
        <r>
          <rPr>
            <sz val="9"/>
            <color indexed="81"/>
            <rFont val="Tahoma"/>
            <family val="2"/>
          </rPr>
          <t xml:space="preserve">
This total represents the sum of the individual days open between the VWP and the current cows DIM at conception</t>
        </r>
      </text>
    </comment>
  </commentList>
</comments>
</file>

<file path=xl/sharedStrings.xml><?xml version="1.0" encoding="utf-8"?>
<sst xmlns="http://schemas.openxmlformats.org/spreadsheetml/2006/main" count="47" uniqueCount="46">
  <si>
    <t>Mature cow live weight (lbs)</t>
  </si>
  <si>
    <t>Age at first calving (months)</t>
  </si>
  <si>
    <t>Rolling herd average milk production (lbs)</t>
  </si>
  <si>
    <t>Days in milk to not breed an open cow (days)</t>
  </si>
  <si>
    <t>Voluntary waiting period (days)</t>
  </si>
  <si>
    <t>Explanation of Methods</t>
  </si>
  <si>
    <t>Semen cost ($)</t>
  </si>
  <si>
    <t>Veterinarian costs ($/cow/year)</t>
  </si>
  <si>
    <t>Milk price ($/cwt)</t>
  </si>
  <si>
    <t>Replacement price ($)</t>
  </si>
  <si>
    <t>Cull cow value ($/lb)</t>
  </si>
  <si>
    <t>Estrus detection rate (%)</t>
  </si>
  <si>
    <t>Conception rate (%)</t>
  </si>
  <si>
    <t>Feed price ($/cwt DM)</t>
  </si>
  <si>
    <t>Parity</t>
  </si>
  <si>
    <t>Heat Detection Rate</t>
  </si>
  <si>
    <t>Conception Rate (1st service)</t>
  </si>
  <si>
    <t>Days in Milk (DNB)</t>
  </si>
  <si>
    <t>Voluntary Waiting Period</t>
  </si>
  <si>
    <t>Replacement Cost</t>
  </si>
  <si>
    <t>Cull Cow Value</t>
  </si>
  <si>
    <t>Rolling Herd Average (lbs)</t>
  </si>
  <si>
    <t>Mature cow live weight</t>
  </si>
  <si>
    <t>Veterinary Costs ($/c/y)</t>
  </si>
  <si>
    <t>Age at first calving</t>
  </si>
  <si>
    <t>Semen Cost</t>
  </si>
  <si>
    <t>Milk price</t>
  </si>
  <si>
    <t>Feed price</t>
  </si>
  <si>
    <t>L1</t>
  </si>
  <si>
    <t>L2</t>
  </si>
  <si>
    <t>L3</t>
  </si>
  <si>
    <t>L4</t>
  </si>
  <si>
    <t>L5</t>
  </si>
  <si>
    <t>Average CDO (per cow per day)</t>
  </si>
  <si>
    <t>Total CDO (per cow)</t>
  </si>
  <si>
    <t>Current days open</t>
  </si>
  <si>
    <t>User Inputs</t>
  </si>
  <si>
    <t>Explanation of Decision Support Tool</t>
  </si>
  <si>
    <t>Results</t>
  </si>
  <si>
    <t>Days in milk</t>
  </si>
  <si>
    <t>Average cost per    day open                             ($ per day)</t>
  </si>
  <si>
    <t>The purpose of this tool is to estimate herd and cow specific costs per day open.  Inputs should be adjusted to farm specific scenarios.  Results represent the current total cost of days open and average cost per day open of a cow at the days in milk input under "Current days open".  Methods and equations can be found on the "Equations" sheet.</t>
  </si>
  <si>
    <t>Total cost of            days open                            ($ per cow)</t>
  </si>
  <si>
    <t>Equations</t>
  </si>
  <si>
    <t>Inputs (from "Inputs and Results" sheet)</t>
  </si>
  <si>
    <r>
      <t xml:space="preserve">To determine cost of days open, the whole farm stochastic simulation model previously described by Bewley et al. (2010) was used to create data sets that included both herd-specific financial and production parameters.  The model used the retention pay-off value (RPO) of a cow to determine cost per day open by comparing the average cow under two scenarios: a scenario where DIM at conception in the parity of interest was determined by HDR and CR and a scenario where DIM at conception in the parity of interest was determined stochastically from its own probability distribution.  Using the model, 10,000 iterations were run for each parity (1 to 5) with cost per day open as an output and variables expected to have potential effects on cost of days open as inputs.  Using the simulation results, the GLMSELECT procedure of SAS (Version 9.3 SAS Institute, Inc., Cary, NC) analyzed the effects of each input and two-way interactions between the stochastically selected days open variable and all other covariates, using </t>
    </r>
    <r>
      <rPr>
        <i/>
        <sz val="12"/>
        <color theme="1"/>
        <rFont val="Arial"/>
        <family val="2"/>
      </rPr>
      <t>P</t>
    </r>
    <r>
      <rPr>
        <sz val="12"/>
        <color theme="1"/>
        <rFont val="Arial"/>
        <family val="2"/>
      </rPr>
      <t xml:space="preserve"> &lt; 0.05 as the inclusion criteria for interactions in the model.  Parity specific equations for cost per day open were produced from the resulting estimates.  Total cost of days open represents the sum of each individual cost per day open between the voluntary waiting period and the current days in milk ("Current days open" input).  Average cost of days open was calculated as the total cost of days open divided by the "Current days open" input.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</si>
</sst>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82" formatCode="_(* #,##0_);_(* \(#,##0\);_(* &quot;-&quot;??_);_(@_)"/>
  </numFmts>
  <fonts count="11" x14ac:knownFonts="1">
    <font>
      <sz val="11"/>
      <color theme="1"/>
      <name val="Calibri"/>
      <family val="2"/>
      <scheme val="minor"/>
    </font>
    <font>
      <b/>
      <sz val="12"/>
      <color theme="1"/>
      <name val="Arial"/>
      <family val="2"/>
    </font>
    <font>
      <sz val="12"/>
      <color theme="1"/>
      <name val="Arial"/>
      <family val="2"/>
    </font>
    <font>
      <sz val="12"/>
      <color theme="1"/>
      <name val="Times New Roman"/>
      <family val="1"/>
    </font>
    <font>
      <sz val="11"/>
      <color theme="1"/>
      <name val="Calibri"/>
      <family val="2"/>
      <scheme val="minor"/>
    </font>
    <font>
      <b/>
      <sz val="12"/>
      <color theme="0"/>
      <name val="Arial"/>
      <family val="2"/>
    </font>
    <font>
      <b/>
      <i/>
      <sz val="12"/>
      <color theme="1"/>
      <name val="Arial"/>
      <family val="2"/>
    </font>
    <font>
      <sz val="9"/>
      <color indexed="81"/>
      <name val="Tahoma"/>
      <family val="2"/>
    </font>
    <font>
      <b/>
      <sz val="9"/>
      <color indexed="81"/>
      <name val="Tahoma"/>
      <family val="2"/>
    </font>
    <font>
      <sz val="12"/>
      <color theme="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80">
    <xf numFmtId="0" fontId="0" fillId="0" borderId="0" xfId="0"/>
    <xf numFmtId="0" fontId="2" fillId="2" borderId="0" xfId="0" applyFont="1" applyFill="1"/>
    <xf numFmtId="0" fontId="2" fillId="2" borderId="0" xfId="0" applyFont="1" applyFill="1" applyAlignment="1">
      <alignment vertical="center"/>
    </xf>
    <xf numFmtId="0" fontId="1" fillId="0" borderId="0" xfId="0" applyFont="1" applyFill="1" applyBorder="1"/>
    <xf numFmtId="0" fontId="2" fillId="0" borderId="0" xfId="0" applyFont="1" applyFill="1" applyBorder="1"/>
    <xf numFmtId="0" fontId="2" fillId="0" borderId="0" xfId="0" applyFont="1"/>
    <xf numFmtId="2" fontId="2" fillId="0" borderId="0" xfId="0" applyNumberFormat="1" applyFont="1" applyFill="1" applyBorder="1"/>
    <xf numFmtId="10" fontId="2" fillId="0" borderId="0" xfId="0" applyNumberFormat="1" applyFont="1" applyFill="1" applyBorder="1"/>
    <xf numFmtId="1" fontId="2" fillId="0" borderId="0" xfId="0" applyNumberFormat="1" applyFont="1" applyFill="1" applyBorder="1"/>
    <xf numFmtId="0" fontId="6" fillId="0" borderId="0" xfId="0" applyFont="1" applyFill="1" applyBorder="1"/>
    <xf numFmtId="2" fontId="6" fillId="0" borderId="0" xfId="0" applyNumberFormat="1" applyFont="1" applyFill="1" applyBorder="1" applyAlignment="1">
      <alignment vertical="center"/>
    </xf>
    <xf numFmtId="0" fontId="1" fillId="0" borderId="0" xfId="0" applyFont="1"/>
    <xf numFmtId="0" fontId="2" fillId="2" borderId="0" xfId="0" applyFont="1" applyFill="1" applyBorder="1"/>
    <xf numFmtId="0" fontId="2" fillId="2" borderId="16" xfId="0" applyFont="1" applyFill="1" applyBorder="1" applyAlignment="1">
      <alignment horizontal="left"/>
    </xf>
    <xf numFmtId="0" fontId="2" fillId="2" borderId="17" xfId="0" applyFont="1" applyFill="1" applyBorder="1" applyAlignment="1">
      <alignment horizontal="left"/>
    </xf>
    <xf numFmtId="0" fontId="2" fillId="0" borderId="0" xfId="0" applyFont="1" applyBorder="1"/>
    <xf numFmtId="44" fontId="2" fillId="0" borderId="0" xfId="1" applyFont="1" applyFill="1" applyBorder="1" applyAlignment="1">
      <alignment vertical="center"/>
    </xf>
    <xf numFmtId="0" fontId="3" fillId="0" borderId="0" xfId="0" applyFont="1" applyBorder="1" applyAlignment="1">
      <alignment vertical="center" wrapText="1"/>
    </xf>
    <xf numFmtId="0" fontId="5" fillId="3" borderId="8" xfId="0" applyFont="1" applyFill="1" applyBorder="1" applyAlignment="1">
      <alignment horizontal="left"/>
    </xf>
    <xf numFmtId="0" fontId="9" fillId="3" borderId="9" xfId="0" applyFont="1" applyFill="1" applyBorder="1"/>
    <xf numFmtId="0" fontId="5" fillId="3" borderId="8" xfId="0" applyFont="1" applyFill="1" applyBorder="1"/>
    <xf numFmtId="0" fontId="5" fillId="3" borderId="12" xfId="0" applyFont="1" applyFill="1" applyBorder="1"/>
    <xf numFmtId="0" fontId="5" fillId="3" borderId="9" xfId="0" applyFont="1" applyFill="1" applyBorder="1"/>
    <xf numFmtId="0" fontId="2" fillId="2" borderId="1" xfId="0" applyFont="1" applyFill="1" applyBorder="1" applyAlignment="1">
      <alignment horizontal="center"/>
    </xf>
    <xf numFmtId="0" fontId="1" fillId="2" borderId="3" xfId="0" applyFont="1" applyFill="1" applyBorder="1" applyAlignment="1">
      <alignment horizontal="center" vertic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2" fillId="2" borderId="13" xfId="0" applyNumberFormat="1" applyFont="1" applyFill="1" applyBorder="1" applyAlignment="1">
      <alignment horizontal="center"/>
    </xf>
    <xf numFmtId="164" fontId="2" fillId="2" borderId="5" xfId="0" applyNumberFormat="1" applyFont="1" applyFill="1" applyBorder="1" applyAlignment="1">
      <alignment horizontal="center"/>
    </xf>
    <xf numFmtId="164" fontId="2" fillId="2" borderId="10" xfId="0" applyNumberFormat="1" applyFont="1" applyFill="1" applyBorder="1" applyAlignment="1">
      <alignment horizontal="center" vertical="center"/>
    </xf>
    <xf numFmtId="164" fontId="2" fillId="2" borderId="6" xfId="0" applyNumberFormat="1" applyFont="1" applyFill="1" applyBorder="1" applyAlignment="1">
      <alignment horizontal="center"/>
    </xf>
    <xf numFmtId="164" fontId="2" fillId="2" borderId="11" xfId="0" applyNumberFormat="1" applyFont="1" applyFill="1" applyBorder="1" applyAlignment="1">
      <alignment horizontal="center" vertical="center"/>
    </xf>
    <xf numFmtId="164" fontId="2" fillId="2" borderId="7" xfId="0" applyNumberFormat="1" applyFont="1" applyFill="1" applyBorder="1" applyAlignment="1">
      <alignment horizontal="center"/>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0" xfId="0" applyFont="1" applyBorder="1" applyAlignment="1">
      <alignment vertical="center" wrapText="1"/>
    </xf>
    <xf numFmtId="0" fontId="2" fillId="0" borderId="1" xfId="0" applyFont="1" applyBorder="1"/>
    <xf numFmtId="9" fontId="2" fillId="0" borderId="2" xfId="0" applyNumberFormat="1" applyFont="1" applyFill="1" applyBorder="1"/>
    <xf numFmtId="0" fontId="2" fillId="0" borderId="3" xfId="0" applyFont="1" applyBorder="1"/>
    <xf numFmtId="9" fontId="2" fillId="0" borderId="14" xfId="0" applyNumberFormat="1" applyFont="1" applyFill="1" applyBorder="1"/>
    <xf numFmtId="1" fontId="2" fillId="0" borderId="14" xfId="0" applyNumberFormat="1" applyFont="1" applyBorder="1"/>
    <xf numFmtId="2" fontId="2" fillId="0" borderId="14" xfId="0" applyNumberFormat="1" applyFont="1" applyBorder="1"/>
    <xf numFmtId="0" fontId="2" fillId="0" borderId="3" xfId="0" applyFont="1" applyFill="1" applyBorder="1"/>
    <xf numFmtId="0" fontId="2" fillId="0" borderId="14" xfId="0" applyFont="1" applyBorder="1"/>
    <xf numFmtId="0" fontId="2" fillId="0" borderId="3" xfId="0" applyNumberFormat="1" applyFont="1" applyFill="1" applyBorder="1"/>
    <xf numFmtId="2" fontId="2" fillId="0" borderId="14" xfId="0" applyNumberFormat="1" applyFont="1" applyFill="1" applyBorder="1"/>
    <xf numFmtId="0" fontId="2" fillId="0" borderId="4" xfId="0" applyFont="1" applyFill="1" applyBorder="1"/>
    <xf numFmtId="1" fontId="2" fillId="0" borderId="15" xfId="0" applyNumberFormat="1" applyFont="1" applyFill="1" applyBorder="1"/>
    <xf numFmtId="0" fontId="5" fillId="3" borderId="1" xfId="0" applyFont="1" applyFill="1" applyBorder="1"/>
    <xf numFmtId="2" fontId="2" fillId="3" borderId="18" xfId="0" applyNumberFormat="1" applyFont="1" applyFill="1" applyBorder="1"/>
    <xf numFmtId="2" fontId="2" fillId="3" borderId="2" xfId="0" applyNumberFormat="1" applyFont="1" applyFill="1" applyBorder="1"/>
    <xf numFmtId="44" fontId="2" fillId="0" borderId="19" xfId="1" applyFont="1" applyFill="1" applyBorder="1" applyAlignment="1">
      <alignment vertical="center"/>
    </xf>
    <xf numFmtId="44" fontId="2" fillId="0" borderId="15" xfId="1" applyFont="1" applyFill="1" applyBorder="1" applyAlignment="1">
      <alignment vertical="center"/>
    </xf>
    <xf numFmtId="10" fontId="5" fillId="3" borderId="18" xfId="0" applyNumberFormat="1" applyFont="1" applyFill="1" applyBorder="1" applyAlignment="1">
      <alignment horizontal="center"/>
    </xf>
    <xf numFmtId="10" fontId="5" fillId="3" borderId="2" xfId="0" applyNumberFormat="1" applyFont="1" applyFill="1" applyBorder="1" applyAlignment="1">
      <alignment horizontal="center"/>
    </xf>
    <xf numFmtId="0" fontId="2" fillId="0" borderId="0" xfId="0" applyFont="1" applyBorder="1" applyAlignment="1">
      <alignment vertical="center"/>
    </xf>
    <xf numFmtId="0" fontId="2" fillId="0" borderId="14" xfId="0" applyFont="1" applyBorder="1" applyAlignment="1">
      <alignment vertical="center"/>
    </xf>
    <xf numFmtId="0" fontId="2" fillId="0" borderId="19" xfId="0" applyFont="1" applyBorder="1" applyAlignment="1">
      <alignment vertical="center"/>
    </xf>
    <xf numFmtId="0" fontId="1" fillId="2" borderId="0" xfId="0" applyFont="1" applyFill="1" applyBorder="1" applyAlignment="1"/>
    <xf numFmtId="0" fontId="2" fillId="0" borderId="4" xfId="0" applyFont="1" applyBorder="1" applyAlignment="1">
      <alignment horizontal="left" vertical="center" wrapText="1"/>
    </xf>
    <xf numFmtId="0" fontId="2" fillId="0" borderId="19" xfId="0" applyFont="1" applyBorder="1" applyAlignment="1">
      <alignment horizontal="left" vertical="center" wrapText="1"/>
    </xf>
    <xf numFmtId="0" fontId="2" fillId="0" borderId="15" xfId="0" applyFont="1" applyBorder="1" applyAlignment="1">
      <alignment horizontal="left" vertical="center" wrapText="1"/>
    </xf>
    <xf numFmtId="0" fontId="5" fillId="3" borderId="8" xfId="0" applyFont="1" applyFill="1" applyBorder="1" applyAlignment="1">
      <alignment horizontal="left"/>
    </xf>
    <xf numFmtId="0" fontId="5" fillId="3" borderId="12" xfId="0" applyFont="1" applyFill="1" applyBorder="1" applyAlignment="1">
      <alignment horizontal="left"/>
    </xf>
    <xf numFmtId="0" fontId="5" fillId="3" borderId="9" xfId="0" applyFont="1" applyFill="1" applyBorder="1" applyAlignment="1">
      <alignment horizontal="left"/>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1" fontId="2" fillId="0" borderId="0" xfId="0" applyNumberFormat="1" applyFont="1" applyBorder="1" applyAlignment="1">
      <alignment vertical="center"/>
    </xf>
    <xf numFmtId="44" fontId="2" fillId="0" borderId="14" xfId="1" applyFont="1" applyFill="1" applyBorder="1" applyAlignment="1">
      <alignment vertical="center"/>
    </xf>
    <xf numFmtId="0" fontId="2" fillId="2" borderId="20" xfId="0" applyFont="1" applyFill="1" applyBorder="1" applyAlignment="1">
      <alignment horizontal="left"/>
    </xf>
    <xf numFmtId="0" fontId="2" fillId="2" borderId="14" xfId="0" applyFont="1" applyFill="1" applyBorder="1"/>
    <xf numFmtId="0" fontId="2" fillId="2" borderId="15" xfId="0" applyFont="1" applyFill="1" applyBorder="1"/>
    <xf numFmtId="2" fontId="2" fillId="2" borderId="14" xfId="0" applyNumberFormat="1" applyFont="1" applyFill="1" applyBorder="1"/>
    <xf numFmtId="182" fontId="2" fillId="2" borderId="2" xfId="2" applyNumberFormat="1" applyFont="1" applyFill="1" applyBorder="1"/>
    <xf numFmtId="182" fontId="2" fillId="2" borderId="14" xfId="2" applyNumberFormat="1" applyFont="1" applyFill="1" applyBorder="1"/>
    <xf numFmtId="9" fontId="2" fillId="2" borderId="14" xfId="3" applyFont="1" applyFill="1" applyBorder="1"/>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30789</xdr:colOff>
      <xdr:row>27</xdr:row>
      <xdr:rowOff>155865</xdr:rowOff>
    </xdr:from>
    <xdr:to>
      <xdr:col>1</xdr:col>
      <xdr:colOff>1716425</xdr:colOff>
      <xdr:row>35</xdr:row>
      <xdr:rowOff>153941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495" t="52405" r="2818" b="5981"/>
        <a:stretch/>
      </xdr:blipFill>
      <xdr:spPr>
        <a:xfrm>
          <a:off x="636925" y="6243206"/>
          <a:ext cx="1685636" cy="1522076"/>
        </a:xfrm>
        <a:prstGeom prst="rect">
          <a:avLst/>
        </a:prstGeom>
      </xdr:spPr>
    </xdr:pic>
    <xdr:clientData/>
  </xdr:twoCellAnchor>
  <xdr:twoCellAnchor>
    <xdr:from>
      <xdr:col>1</xdr:col>
      <xdr:colOff>1906924</xdr:colOff>
      <xdr:row>30</xdr:row>
      <xdr:rowOff>69274</xdr:rowOff>
    </xdr:from>
    <xdr:to>
      <xdr:col>5</xdr:col>
      <xdr:colOff>900546</xdr:colOff>
      <xdr:row>34</xdr:row>
      <xdr:rowOff>56766</xdr:rowOff>
    </xdr:to>
    <xdr:sp macro="" textlink="">
      <xdr:nvSpPr>
        <xdr:cNvPr id="3" name="TextBox 2"/>
        <xdr:cNvSpPr txBox="1"/>
      </xdr:nvSpPr>
      <xdr:spPr>
        <a:xfrm>
          <a:off x="2513060" y="6728115"/>
          <a:ext cx="5825645" cy="749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Created by Karmella</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Dolecheck and Jeffrey Bewley, University of Kentucky</a:t>
          </a:r>
        </a:p>
        <a:p>
          <a:r>
            <a:rPr lang="en-US" sz="1200" b="1">
              <a:solidFill>
                <a:schemeClr val="dk1"/>
              </a:solidFill>
              <a:effectLst/>
              <a:latin typeface="Arial" panose="020B0604020202020204" pitchFamily="34" charset="0"/>
              <a:ea typeface="+mn-ea"/>
              <a:cs typeface="Arial" panose="020B0604020202020204" pitchFamily="34" charset="0"/>
            </a:rPr>
            <a:t>Contact jeffrey.bewley@uky.edu with questions </a:t>
          </a:r>
          <a:endParaRPr lang="en-US" sz="12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42333</xdr:rowOff>
    </xdr:from>
    <xdr:to>
      <xdr:col>1</xdr:col>
      <xdr:colOff>1717386</xdr:colOff>
      <xdr:row>8</xdr:row>
      <xdr:rowOff>40409</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495" t="52405" r="2818" b="5981"/>
        <a:stretch/>
      </xdr:blipFill>
      <xdr:spPr>
        <a:xfrm>
          <a:off x="645583" y="42333"/>
          <a:ext cx="1685636" cy="1522076"/>
        </a:xfrm>
        <a:prstGeom prst="rect">
          <a:avLst/>
        </a:prstGeom>
      </xdr:spPr>
    </xdr:pic>
    <xdr:clientData/>
  </xdr:twoCellAnchor>
  <xdr:twoCellAnchor>
    <xdr:from>
      <xdr:col>1</xdr:col>
      <xdr:colOff>1876135</xdr:colOff>
      <xdr:row>3</xdr:row>
      <xdr:rowOff>61575</xdr:rowOff>
    </xdr:from>
    <xdr:to>
      <xdr:col>6</xdr:col>
      <xdr:colOff>601323</xdr:colOff>
      <xdr:row>7</xdr:row>
      <xdr:rowOff>49067</xdr:rowOff>
    </xdr:to>
    <xdr:sp macro="" textlink="">
      <xdr:nvSpPr>
        <xdr:cNvPr id="5" name="TextBox 4"/>
        <xdr:cNvSpPr txBox="1"/>
      </xdr:nvSpPr>
      <xdr:spPr>
        <a:xfrm>
          <a:off x="2489968" y="633075"/>
          <a:ext cx="6842605" cy="7494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latin typeface="Arial" panose="020B0604020202020204" pitchFamily="34" charset="0"/>
              <a:cs typeface="Arial" panose="020B0604020202020204" pitchFamily="34" charset="0"/>
            </a:rPr>
            <a:t>Created by Karmella</a:t>
          </a:r>
          <a:r>
            <a:rPr lang="en-US" sz="1200" b="1" baseline="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Dolecheck and Jeffrey Bewley, University of Kentucky</a:t>
          </a:r>
        </a:p>
        <a:p>
          <a:r>
            <a:rPr lang="en-US" sz="1200" b="1">
              <a:solidFill>
                <a:schemeClr val="dk1"/>
              </a:solidFill>
              <a:effectLst/>
              <a:latin typeface="Arial" panose="020B0604020202020204" pitchFamily="34" charset="0"/>
              <a:ea typeface="+mn-ea"/>
              <a:cs typeface="Arial" panose="020B0604020202020204" pitchFamily="34" charset="0"/>
            </a:rPr>
            <a:t>Contact jeffrey.bewley@uky.edu with questions </a:t>
          </a:r>
          <a:endParaRPr lang="en-US"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showGridLines="0" tabSelected="1" zoomScale="80" zoomScaleNormal="80" workbookViewId="0">
      <selection activeCell="G11" sqref="G11"/>
    </sheetView>
  </sheetViews>
  <sheetFormatPr defaultRowHeight="15" x14ac:dyDescent="0.2"/>
  <cols>
    <col min="1" max="1" width="9.140625" style="1"/>
    <col min="2" max="2" width="50.5703125" style="1" customWidth="1"/>
    <col min="3" max="4" width="25.7109375" style="1" customWidth="1"/>
    <col min="5" max="5" width="9.140625" style="1"/>
    <col min="6" max="6" width="33.5703125" style="1" customWidth="1"/>
    <col min="7" max="16384" width="9.140625" style="1"/>
  </cols>
  <sheetData>
    <row r="1" spans="2:6" ht="15.75" thickBot="1" x14ac:dyDescent="0.25"/>
    <row r="2" spans="2:6" ht="16.5" thickBot="1" x14ac:dyDescent="0.3">
      <c r="B2" s="62" t="s">
        <v>37</v>
      </c>
      <c r="C2" s="63"/>
      <c r="D2" s="64"/>
      <c r="E2" s="12"/>
      <c r="F2" s="12"/>
    </row>
    <row r="3" spans="2:6" ht="62.25" customHeight="1" thickBot="1" x14ac:dyDescent="0.25">
      <c r="B3" s="59" t="s">
        <v>41</v>
      </c>
      <c r="C3" s="60"/>
      <c r="D3" s="61"/>
      <c r="E3" s="35"/>
      <c r="F3" s="35"/>
    </row>
    <row r="4" spans="2:6" ht="15.75" thickBot="1" x14ac:dyDescent="0.25"/>
    <row r="5" spans="2:6" ht="16.5" thickBot="1" x14ac:dyDescent="0.3">
      <c r="B5" s="18" t="s">
        <v>36</v>
      </c>
      <c r="C5" s="19"/>
    </row>
    <row r="6" spans="2:6" x14ac:dyDescent="0.2">
      <c r="B6" s="73" t="s">
        <v>2</v>
      </c>
      <c r="C6" s="77">
        <v>24000</v>
      </c>
    </row>
    <row r="7" spans="2:6" x14ac:dyDescent="0.2">
      <c r="B7" s="13" t="s">
        <v>1</v>
      </c>
      <c r="C7" s="74">
        <v>26</v>
      </c>
    </row>
    <row r="8" spans="2:6" x14ac:dyDescent="0.2">
      <c r="B8" s="13" t="s">
        <v>0</v>
      </c>
      <c r="C8" s="78">
        <v>1600</v>
      </c>
    </row>
    <row r="9" spans="2:6" x14ac:dyDescent="0.2">
      <c r="B9" s="13" t="s">
        <v>6</v>
      </c>
      <c r="C9" s="76">
        <v>15</v>
      </c>
    </row>
    <row r="10" spans="2:6" x14ac:dyDescent="0.2">
      <c r="B10" s="13" t="s">
        <v>3</v>
      </c>
      <c r="C10" s="74">
        <v>300</v>
      </c>
      <c r="F10" s="2"/>
    </row>
    <row r="11" spans="2:6" x14ac:dyDescent="0.2">
      <c r="B11" s="13" t="s">
        <v>7</v>
      </c>
      <c r="C11" s="76">
        <v>60</v>
      </c>
    </row>
    <row r="12" spans="2:6" x14ac:dyDescent="0.2">
      <c r="B12" s="13" t="s">
        <v>8</v>
      </c>
      <c r="C12" s="76">
        <v>18.5</v>
      </c>
    </row>
    <row r="13" spans="2:6" x14ac:dyDescent="0.2">
      <c r="B13" s="13" t="s">
        <v>13</v>
      </c>
      <c r="C13" s="76">
        <v>9</v>
      </c>
    </row>
    <row r="14" spans="2:6" x14ac:dyDescent="0.2">
      <c r="B14" s="13" t="s">
        <v>9</v>
      </c>
      <c r="C14" s="78">
        <v>1900</v>
      </c>
    </row>
    <row r="15" spans="2:6" x14ac:dyDescent="0.2">
      <c r="B15" s="13" t="s">
        <v>10</v>
      </c>
      <c r="C15" s="76">
        <v>0.85</v>
      </c>
    </row>
    <row r="16" spans="2:6" x14ac:dyDescent="0.2">
      <c r="B16" s="13" t="s">
        <v>4</v>
      </c>
      <c r="C16" s="74">
        <v>60</v>
      </c>
    </row>
    <row r="17" spans="2:4" x14ac:dyDescent="0.2">
      <c r="B17" s="13" t="s">
        <v>11</v>
      </c>
      <c r="C17" s="79">
        <v>0.5</v>
      </c>
    </row>
    <row r="18" spans="2:4" x14ac:dyDescent="0.2">
      <c r="B18" s="13" t="s">
        <v>12</v>
      </c>
      <c r="C18" s="79">
        <v>0.4</v>
      </c>
    </row>
    <row r="19" spans="2:4" ht="15.75" thickBot="1" x14ac:dyDescent="0.25">
      <c r="B19" s="14" t="s">
        <v>35</v>
      </c>
      <c r="C19" s="75">
        <v>175</v>
      </c>
    </row>
    <row r="20" spans="2:4" ht="15.75" thickBot="1" x14ac:dyDescent="0.25"/>
    <row r="21" spans="2:4" ht="16.5" thickBot="1" x14ac:dyDescent="0.3">
      <c r="B21" s="20" t="s">
        <v>38</v>
      </c>
      <c r="C21" s="21"/>
      <c r="D21" s="22"/>
    </row>
    <row r="22" spans="2:4" ht="55.5" customHeight="1" thickBot="1" x14ac:dyDescent="0.25">
      <c r="B22" s="24" t="s">
        <v>14</v>
      </c>
      <c r="C22" s="33" t="s">
        <v>40</v>
      </c>
      <c r="D22" s="34" t="s">
        <v>42</v>
      </c>
    </row>
    <row r="23" spans="2:4" x14ac:dyDescent="0.2">
      <c r="B23" s="23">
        <v>1</v>
      </c>
      <c r="C23" s="27">
        <f>Equations!C41</f>
        <v>0.23931353672797664</v>
      </c>
      <c r="D23" s="28">
        <f>Equations!C40</f>
        <v>41.879868927395911</v>
      </c>
    </row>
    <row r="24" spans="2:4" ht="15.75" customHeight="1" x14ac:dyDescent="0.2">
      <c r="B24" s="25">
        <v>2</v>
      </c>
      <c r="C24" s="29">
        <f>Equations!D41</f>
        <v>0.49423767762604603</v>
      </c>
      <c r="D24" s="30">
        <f>Equations!D40</f>
        <v>86.491593584558061</v>
      </c>
    </row>
    <row r="25" spans="2:4" x14ac:dyDescent="0.2">
      <c r="B25" s="25">
        <v>3</v>
      </c>
      <c r="C25" s="29">
        <f>Equations!E41</f>
        <v>0.47159083151960079</v>
      </c>
      <c r="D25" s="30">
        <f>Equations!E40</f>
        <v>82.528395515930143</v>
      </c>
    </row>
    <row r="26" spans="2:4" x14ac:dyDescent="0.2">
      <c r="B26" s="25">
        <v>4</v>
      </c>
      <c r="C26" s="29">
        <f>Equations!F41</f>
        <v>0.41311104400799398</v>
      </c>
      <c r="D26" s="30">
        <f>Equations!F40</f>
        <v>72.294432701398947</v>
      </c>
    </row>
    <row r="27" spans="2:4" ht="15.75" thickBot="1" x14ac:dyDescent="0.25">
      <c r="B27" s="26">
        <v>5</v>
      </c>
      <c r="C27" s="31">
        <f>Equations!G41</f>
        <v>0.36932510320079343</v>
      </c>
      <c r="D27" s="32">
        <f>Equations!G40</f>
        <v>64.63189306013885</v>
      </c>
    </row>
  </sheetData>
  <mergeCells count="2">
    <mergeCell ref="B3:D3"/>
    <mergeCell ref="B2:D2"/>
  </mergeCell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9:N643"/>
  <sheetViews>
    <sheetView showGridLines="0" topLeftCell="A13" zoomScale="79" zoomScaleNormal="79" workbookViewId="0">
      <selection activeCell="L47" sqref="L47"/>
    </sheetView>
  </sheetViews>
  <sheetFormatPr defaultRowHeight="15" x14ac:dyDescent="0.2"/>
  <cols>
    <col min="1" max="1" width="9.140625" style="5"/>
    <col min="2" max="2" width="38.5703125" style="4" customWidth="1"/>
    <col min="3" max="7" width="20.7109375" style="4" customWidth="1"/>
    <col min="8" max="16384" width="9.140625" style="5"/>
  </cols>
  <sheetData>
    <row r="9" spans="2:14" ht="15.75" thickBot="1" x14ac:dyDescent="0.25"/>
    <row r="10" spans="2:14" ht="16.5" thickBot="1" x14ac:dyDescent="0.3">
      <c r="B10" s="62" t="s">
        <v>5</v>
      </c>
      <c r="C10" s="63"/>
      <c r="D10" s="63"/>
      <c r="E10" s="63"/>
      <c r="F10" s="63"/>
      <c r="G10" s="64"/>
      <c r="H10" s="58"/>
      <c r="I10" s="58"/>
      <c r="J10" s="58"/>
      <c r="K10" s="58"/>
      <c r="L10" s="58"/>
      <c r="M10" s="58"/>
      <c r="N10" s="15"/>
    </row>
    <row r="11" spans="2:14" ht="15" customHeight="1" x14ac:dyDescent="0.2">
      <c r="B11" s="65" t="s">
        <v>45</v>
      </c>
      <c r="C11" s="66"/>
      <c r="D11" s="66"/>
      <c r="E11" s="66"/>
      <c r="F11" s="66"/>
      <c r="G11" s="67"/>
      <c r="H11" s="17"/>
      <c r="I11" s="17"/>
      <c r="J11" s="17"/>
      <c r="K11" s="17"/>
      <c r="L11" s="17"/>
      <c r="M11" s="17"/>
      <c r="N11" s="15"/>
    </row>
    <row r="12" spans="2:14" ht="15" customHeight="1" x14ac:dyDescent="0.2">
      <c r="B12" s="68"/>
      <c r="C12" s="69"/>
      <c r="D12" s="69"/>
      <c r="E12" s="69"/>
      <c r="F12" s="69"/>
      <c r="G12" s="70"/>
      <c r="H12" s="17"/>
      <c r="I12" s="17"/>
      <c r="J12" s="17"/>
      <c r="K12" s="17"/>
      <c r="L12" s="17"/>
      <c r="M12" s="17"/>
      <c r="N12" s="15"/>
    </row>
    <row r="13" spans="2:14" ht="15" customHeight="1" x14ac:dyDescent="0.2">
      <c r="B13" s="68"/>
      <c r="C13" s="69"/>
      <c r="D13" s="69"/>
      <c r="E13" s="69"/>
      <c r="F13" s="69"/>
      <c r="G13" s="70"/>
      <c r="H13" s="17"/>
      <c r="I13" s="17"/>
      <c r="J13" s="17"/>
      <c r="K13" s="17"/>
      <c r="L13" s="17"/>
      <c r="M13" s="17"/>
      <c r="N13" s="15"/>
    </row>
    <row r="14" spans="2:14" ht="15" customHeight="1" x14ac:dyDescent="0.2">
      <c r="B14" s="68"/>
      <c r="C14" s="69"/>
      <c r="D14" s="69"/>
      <c r="E14" s="69"/>
      <c r="F14" s="69"/>
      <c r="G14" s="70"/>
      <c r="H14" s="17"/>
      <c r="I14" s="17"/>
      <c r="J14" s="17"/>
      <c r="K14" s="17"/>
      <c r="L14" s="17"/>
      <c r="M14" s="17"/>
      <c r="N14" s="15"/>
    </row>
    <row r="15" spans="2:14" ht="15" customHeight="1" x14ac:dyDescent="0.2">
      <c r="B15" s="68"/>
      <c r="C15" s="69"/>
      <c r="D15" s="69"/>
      <c r="E15" s="69"/>
      <c r="F15" s="69"/>
      <c r="G15" s="70"/>
      <c r="H15" s="17"/>
      <c r="I15" s="17"/>
      <c r="J15" s="17"/>
      <c r="K15" s="17"/>
      <c r="L15" s="17"/>
      <c r="M15" s="17"/>
      <c r="N15" s="15"/>
    </row>
    <row r="16" spans="2:14" ht="15" customHeight="1" x14ac:dyDescent="0.2">
      <c r="B16" s="68"/>
      <c r="C16" s="69"/>
      <c r="D16" s="69"/>
      <c r="E16" s="69"/>
      <c r="F16" s="69"/>
      <c r="G16" s="70"/>
      <c r="H16" s="17"/>
      <c r="I16" s="17"/>
      <c r="J16" s="17"/>
      <c r="K16" s="17"/>
      <c r="L16" s="17"/>
      <c r="M16" s="17"/>
      <c r="N16" s="15"/>
    </row>
    <row r="17" spans="2:14" ht="15" customHeight="1" x14ac:dyDescent="0.2">
      <c r="B17" s="68"/>
      <c r="C17" s="69"/>
      <c r="D17" s="69"/>
      <c r="E17" s="69"/>
      <c r="F17" s="69"/>
      <c r="G17" s="70"/>
      <c r="H17" s="17"/>
      <c r="I17" s="17"/>
      <c r="J17" s="17"/>
      <c r="K17" s="17"/>
      <c r="L17" s="17"/>
      <c r="M17" s="17"/>
      <c r="N17" s="15"/>
    </row>
    <row r="18" spans="2:14" ht="15" customHeight="1" x14ac:dyDescent="0.2">
      <c r="B18" s="68"/>
      <c r="C18" s="69"/>
      <c r="D18" s="69"/>
      <c r="E18" s="69"/>
      <c r="F18" s="69"/>
      <c r="G18" s="70"/>
      <c r="H18" s="17"/>
      <c r="I18" s="17"/>
      <c r="J18" s="17"/>
      <c r="K18" s="17"/>
      <c r="L18" s="17"/>
      <c r="M18" s="17"/>
      <c r="N18" s="15"/>
    </row>
    <row r="19" spans="2:14" ht="15" customHeight="1" x14ac:dyDescent="0.2">
      <c r="B19" s="68"/>
      <c r="C19" s="69"/>
      <c r="D19" s="69"/>
      <c r="E19" s="69"/>
      <c r="F19" s="69"/>
      <c r="G19" s="70"/>
      <c r="H19" s="17"/>
      <c r="I19" s="17"/>
      <c r="J19" s="17"/>
      <c r="K19" s="17"/>
      <c r="L19" s="17"/>
      <c r="M19" s="17"/>
      <c r="N19" s="15"/>
    </row>
    <row r="20" spans="2:14" ht="15" customHeight="1" x14ac:dyDescent="0.2">
      <c r="B20" s="68"/>
      <c r="C20" s="69"/>
      <c r="D20" s="69"/>
      <c r="E20" s="69"/>
      <c r="F20" s="69"/>
      <c r="G20" s="70"/>
      <c r="H20" s="17"/>
      <c r="I20" s="17"/>
      <c r="J20" s="17"/>
      <c r="K20" s="17"/>
      <c r="L20" s="17"/>
      <c r="M20" s="17"/>
      <c r="N20" s="15"/>
    </row>
    <row r="21" spans="2:14" ht="27.75" customHeight="1" thickBot="1" x14ac:dyDescent="0.25">
      <c r="B21" s="59"/>
      <c r="C21" s="60"/>
      <c r="D21" s="60"/>
      <c r="E21" s="60"/>
      <c r="F21" s="60"/>
      <c r="G21" s="61"/>
      <c r="H21" s="17"/>
      <c r="I21" s="17"/>
      <c r="J21" s="17"/>
      <c r="K21" s="17"/>
      <c r="L21" s="17"/>
      <c r="M21" s="17"/>
      <c r="N21" s="15"/>
    </row>
    <row r="22" spans="2:14" ht="15" customHeight="1" thickBot="1" x14ac:dyDescent="0.25">
      <c r="B22" s="17"/>
      <c r="C22" s="17"/>
      <c r="D22" s="17"/>
      <c r="E22" s="17"/>
      <c r="F22" s="17"/>
      <c r="G22" s="17"/>
      <c r="H22" s="17"/>
      <c r="I22" s="17"/>
      <c r="J22" s="17"/>
      <c r="K22" s="17"/>
      <c r="L22" s="17"/>
      <c r="M22" s="17"/>
      <c r="N22" s="15"/>
    </row>
    <row r="23" spans="2:14" ht="16.5" thickBot="1" x14ac:dyDescent="0.3">
      <c r="B23" s="62" t="s">
        <v>44</v>
      </c>
      <c r="C23" s="64"/>
    </row>
    <row r="24" spans="2:14" x14ac:dyDescent="0.2">
      <c r="B24" s="36" t="s">
        <v>15</v>
      </c>
      <c r="C24" s="37">
        <f>EDR</f>
        <v>0.5</v>
      </c>
    </row>
    <row r="25" spans="2:14" ht="16.5" customHeight="1" x14ac:dyDescent="0.25">
      <c r="B25" s="38" t="s">
        <v>16</v>
      </c>
      <c r="C25" s="39">
        <f>CR</f>
        <v>0.4</v>
      </c>
      <c r="D25" s="3"/>
      <c r="J25" s="11"/>
    </row>
    <row r="26" spans="2:14" ht="15" customHeight="1" x14ac:dyDescent="0.2">
      <c r="B26" s="38" t="s">
        <v>17</v>
      </c>
      <c r="C26" s="40">
        <f>DIMDNB</f>
        <v>300</v>
      </c>
    </row>
    <row r="27" spans="2:14" ht="15" customHeight="1" x14ac:dyDescent="0.2">
      <c r="B27" s="38" t="s">
        <v>18</v>
      </c>
      <c r="C27" s="40">
        <f>VWP</f>
        <v>60</v>
      </c>
      <c r="D27" s="6"/>
    </row>
    <row r="28" spans="2:14" ht="15" customHeight="1" x14ac:dyDescent="0.2">
      <c r="B28" s="38" t="s">
        <v>19</v>
      </c>
      <c r="C28" s="40">
        <f>ReplacementPrice</f>
        <v>1900</v>
      </c>
    </row>
    <row r="29" spans="2:14" ht="15" customHeight="1" x14ac:dyDescent="0.2">
      <c r="B29" s="38" t="s">
        <v>20</v>
      </c>
      <c r="C29" s="41">
        <f>CullPrice</f>
        <v>0.85</v>
      </c>
    </row>
    <row r="30" spans="2:14" ht="15" customHeight="1" x14ac:dyDescent="0.2">
      <c r="B30" s="38" t="s">
        <v>21</v>
      </c>
      <c r="C30" s="40">
        <f>RHA</f>
        <v>24000</v>
      </c>
      <c r="D30" s="7"/>
    </row>
    <row r="31" spans="2:14" ht="15" customHeight="1" x14ac:dyDescent="0.2">
      <c r="B31" s="42" t="s">
        <v>22</v>
      </c>
      <c r="C31" s="43">
        <f>MatureWeight</f>
        <v>1600</v>
      </c>
      <c r="D31" s="7"/>
    </row>
    <row r="32" spans="2:14" ht="15" customHeight="1" x14ac:dyDescent="0.2">
      <c r="B32" s="42" t="s">
        <v>23</v>
      </c>
      <c r="C32" s="43">
        <f>VetCosts</f>
        <v>60</v>
      </c>
      <c r="D32" s="7"/>
    </row>
    <row r="33" spans="2:7" ht="15" customHeight="1" x14ac:dyDescent="0.2">
      <c r="B33" s="42" t="s">
        <v>24</v>
      </c>
      <c r="C33" s="43">
        <f>AFC</f>
        <v>26</v>
      </c>
      <c r="D33" s="7"/>
    </row>
    <row r="34" spans="2:7" ht="15" customHeight="1" x14ac:dyDescent="0.2">
      <c r="B34" s="44" t="s">
        <v>25</v>
      </c>
      <c r="C34" s="45">
        <f>SemenCost</f>
        <v>15</v>
      </c>
      <c r="D34" s="6"/>
    </row>
    <row r="35" spans="2:7" ht="15" customHeight="1" x14ac:dyDescent="0.2">
      <c r="B35" s="44" t="s">
        <v>26</v>
      </c>
      <c r="C35" s="45">
        <f>MilKPrice</f>
        <v>18.5</v>
      </c>
      <c r="D35" s="6"/>
    </row>
    <row r="36" spans="2:7" ht="15" customHeight="1" x14ac:dyDescent="0.2">
      <c r="B36" s="44" t="s">
        <v>27</v>
      </c>
      <c r="C36" s="45">
        <f>FeedPrice</f>
        <v>9</v>
      </c>
      <c r="D36" s="6"/>
    </row>
    <row r="37" spans="2:7" ht="15" customHeight="1" thickBot="1" x14ac:dyDescent="0.25">
      <c r="B37" s="46" t="s">
        <v>35</v>
      </c>
      <c r="C37" s="47">
        <f>DIMConc</f>
        <v>175</v>
      </c>
      <c r="D37" s="6"/>
      <c r="E37" s="6"/>
      <c r="F37" s="6"/>
      <c r="G37" s="6"/>
    </row>
    <row r="38" spans="2:7" ht="15" customHeight="1" thickBot="1" x14ac:dyDescent="0.25">
      <c r="C38" s="8"/>
      <c r="D38" s="8"/>
      <c r="E38" s="8"/>
      <c r="F38" s="8"/>
      <c r="G38" s="8"/>
    </row>
    <row r="39" spans="2:7" ht="15.75" x14ac:dyDescent="0.25">
      <c r="B39" s="48" t="s">
        <v>43</v>
      </c>
      <c r="C39" s="49"/>
      <c r="D39" s="49"/>
      <c r="E39" s="49"/>
      <c r="F39" s="49"/>
      <c r="G39" s="50"/>
    </row>
    <row r="40" spans="2:7" ht="15" customHeight="1" x14ac:dyDescent="0.2">
      <c r="B40" s="42" t="s">
        <v>34</v>
      </c>
      <c r="C40" s="16">
        <f>SUMIFS(C44:C643,$B$44:$B$643,"&gt;=" &amp;EquationVWP,$B$44:$B$643,"&lt;="&amp;EquationDIMConc)</f>
        <v>41.879868927395911</v>
      </c>
      <c r="D40" s="16">
        <f>SUMIFS(D44:D643,$B$44:$B$643,"&gt;=" &amp;EquationVWP,$B$44:$B$643,"&lt;="&amp;EquationDIMConc)</f>
        <v>86.491593584558061</v>
      </c>
      <c r="E40" s="16">
        <f>SUMIFS(E44:E643,$B$44:$B$643,"&gt;=" &amp;EquationVWP,$B$44:$B$643,"&lt;="&amp;EquationDIMConc)</f>
        <v>82.528395515930143</v>
      </c>
      <c r="F40" s="16">
        <f>SUMIFS(F44:F643,$B$44:$B$643,"&gt;=" &amp;EquationVWP,$B$44:$B$643,"&lt;="&amp;EquationDIMConc)</f>
        <v>72.294432701398947</v>
      </c>
      <c r="G40" s="72">
        <f>SUMIFS(G44:G643,$B$44:$B$643,"&gt;=" &amp;EquationVWP,$B$44:$B$643,"&lt;="&amp;EquationDIMConc)</f>
        <v>64.63189306013885</v>
      </c>
    </row>
    <row r="41" spans="2:7" ht="15" customHeight="1" thickBot="1" x14ac:dyDescent="0.25">
      <c r="B41" s="46" t="s">
        <v>33</v>
      </c>
      <c r="C41" s="51">
        <f>(C40/EquationDIMConc )</f>
        <v>0.23931353672797664</v>
      </c>
      <c r="D41" s="51">
        <f>(D40/EquationDIMConc )</f>
        <v>0.49423767762604603</v>
      </c>
      <c r="E41" s="51">
        <f>(E40/EquationDIMConc )</f>
        <v>0.47159083151960079</v>
      </c>
      <c r="F41" s="51">
        <f>(F40/EquationDIMConc )</f>
        <v>0.41311104400799398</v>
      </c>
      <c r="G41" s="52">
        <f>(G40/EquationDIMConc )</f>
        <v>0.36932510320079343</v>
      </c>
    </row>
    <row r="42" spans="2:7" ht="15" customHeight="1" thickBot="1" x14ac:dyDescent="0.25">
      <c r="B42" s="9"/>
      <c r="C42" s="10"/>
      <c r="D42" s="10"/>
      <c r="E42" s="10"/>
      <c r="F42" s="10"/>
      <c r="G42" s="10"/>
    </row>
    <row r="43" spans="2:7" s="11" customFormat="1" ht="15.75" x14ac:dyDescent="0.25">
      <c r="B43" s="48" t="s">
        <v>39</v>
      </c>
      <c r="C43" s="53" t="s">
        <v>28</v>
      </c>
      <c r="D43" s="53" t="s">
        <v>29</v>
      </c>
      <c r="E43" s="53" t="s">
        <v>30</v>
      </c>
      <c r="F43" s="53" t="s">
        <v>31</v>
      </c>
      <c r="G43" s="54" t="s">
        <v>32</v>
      </c>
    </row>
    <row r="44" spans="2:7" x14ac:dyDescent="0.2">
      <c r="B44" s="42">
        <v>1</v>
      </c>
      <c r="C44" s="71">
        <f t="shared" ref="C44:C107" si="0">IF((-2.015732+(-0.494627*EquationCR)+(0.410176*EquationHDR)+(0.000016739*EquationRHA)+(0.011045*EquationAFC)+(0.022439*EquationSemenCost)+(0.000472*EquationMatureWeight)+(0.005002*LOG(EquationVetCosts))+(-0.000439*EquationVetCosts)+(-0.492759*(LOG(EquationVWP)))+(0.004033*EquationVWP)+(-0.000056845*B44^2)+(0.016499*B44)+(0.007687*EquationMilkPrice)+(0.020093*EquationFeedPrice)+(-0.000679*EquationReplacementPrice)+(1.081435*EquationCullCost)+(0.000379*EquationDIMDNB)+(0.000004823*(EquationCR*B44^2))+(0.00000031*(EquationHDR*B44^2))+(-0.000000000158*(EquationRHA*B44^2))+(-0.000000132*(EquationAFC*B44^2))+(-0.0000000884*(EquationSemenCost*B44^2))+(-0.00000000533*(EquationMatureWeight*B44^2))+(0.000000005*(EquationVetCosts*B44^2))+(0.000007795*(LOG(EquationVWP)*B44^2))+(-0.0000000584*(EquationVWP*B44^2))+(0.0000000614*(B44^2*B44))+(-0.000000336*(B44^2*EquationFeedPrice))+(0.000000009*(B44^2*EquationReplacementPrice))+(-0.000013213*(B44^2*EquationCullCost))+(-0.00000000389*(B44^2*EquationDIMDNB)))&gt;0, (-2.015732+(-0.494627*EquationCR)+(0.410176*EquationHDR)+(0.000016739*EquationRHA)+(0.011045*EquationAFC)+(0.022439*EquationSemenCost)+(0.000472*EquationMatureWeight)+(0.005002*LOG(EquationVetCosts))+(-0.000439*EquationVetCosts)+(-0.492759*(LOG(EquationVWP)))+(0.004033*EquationVWP)+(-0.000056845*B44^2)+(0.016499*B44)+(0.007687*EquationMilkPrice)+(0.020093*EquationFeedPrice)+(-0.000679*EquationReplacementPrice)+(1.081435*EquationCullCost)+(0.000379*EquationDIMDNB)+(0.000004823*(EquationCR*B44^2))+(0.00000031*(EquationHDR*B44^2))+(-0.000000000158*(EquationRHA*B44^2))+(-0.000000132*(EquationAFC*B44^2))+(-0.0000000884*(EquationSemenCost*B44^2))+(-0.00000000533*(EquationMatureWeight*B44^2))+(0.000000005*(EquationVetCosts*B44^2))+(0.000007795*(LOG(EquationVWP)*B44^2))+(-0.0000000584*(EquationVWP*B44^2))+(0.0000000614*(B44^2*B44))+(-0.000000336*(B44^2*EquationFeedPrice))+(0.000000009*(B44^2*EquationReplacementPrice))+(-0.000013213*(B44^2*EquationCullCost))+(-0.00000000389*(B44^2*EquationDIMDNB))), 0)</f>
        <v>0</v>
      </c>
      <c r="D44" s="55">
        <f>IF((-1.870102+(0.51187*(EquationCR))+(1.033374*(EquationHDR))+(0.000011344*(EquationRHA))+(-0.000138*(EquationAFC))+(0.01358*(EquationSemenCost))+(-0.000072752*(EquationMatureWeight))+(-0.046035*(LOG(EquationVetCosts)))+(0.000451*(EquationVetCosts))+(0.512031*(LOG(EquationVWP)))+(-0.006352*(EquationVWP))+(-0.000079212*(B44^2))+(0.015118*(B44))+(0.022341*(EquationMilkPrice))+(-0.022641*(EquationFeedPrice))+(0.000247*(EquationReplacementPrice))+(-0.184557*(EquationCullCost))+(-0.000542*(EquationDIMDNB))+(-0.000004986*(EquationHDR*B44^2))+(-0.000000000147*(EquationRHA*B44^2))+(-0.0000000903*(EquationSemenCost*B44^2))+(-0.000000000856*(EquationMatureWeight*B44^2))+(0.000000134*(B44^2*B44))+(-0.000000149*(B44^2*EquationMilkPrice))+(0.00000000264*(B44^2*EquationDIMDNB)))&gt;0, (-1.870102+(0.51187*(EquationCR))+(1.033374*(EquationHDR))+(0.000011344*(EquationRHA))+(-0.000138*(EquationAFC))+(0.01358*(EquationSemenCost))+(-0.000072752*(EquationMatureWeight))+(-0.046035*(LOG(EquationVetCosts)))+(0.000451*(EquationVetCosts))+(0.512031*(LOG(EquationVWP)))+(-0.006352*(EquationVWP))+(-0.000079212*(B44^2))+(0.015118*(B44))+(0.022341*(EquationMilkPrice))+(-0.022641*(EquationFeedPrice))+(0.000247*(EquationReplacementPrice))+(-0.184557*(EquationCullCost))+(-0.000542*(EquationDIMDNB))+(-0.000004986*(EquationHDR*B44^2))+(-0.000000000147*(EquationRHA*B44^2))+(-0.0000000903*(EquationSemenCost*B44^2))+(-0.000000000856*(EquationMatureWeight*B44^2))+(0.000000134*(B44^2*B44))+(-0.000000149*(B44^2*EquationMilkPrice))+(0.00000000264*(B44^2*EquationDIMDNB))), 0)</f>
        <v>5.6243432473776611E-2</v>
      </c>
      <c r="E44" s="55">
        <f>IF((-2.51389+(0.253043*(EquationCR))+(0.791564*(EquationHDR))+(0.000017482*(EquationRHA))+(0.000958*(EquationAFC))+(0.014823*(EquationSemenCost))+(0.00003361*(EquationMatureWeight))+(0.044008*(LOG(EquationVetCosts)))+(-0.000161*(EquationVetCosts))+(0.375409*(LOG(EquationVWP)))+(-0.004875*(EquationVWP))+(-0.000095702*(B44^2))+(0.02001*(B44))+(0.039073*(EquationMilkPrice))+(-0.018836*(EquationFeedPrice))+(0.000102*(EquationReplacementPrice))+(-0.124297*(EquationCullCost))+(-0.000511*(EquationDIMDNB))+(0.00000253*(EquationCR*B44^2))+(-0.000002589*(EquationHDR*B44^2))+(-0.000000000136*(EquationRHA*B44^2))+(-0.0000001*(EquationSemenCost*B44^2))+(-0.00000000108*(EquationMatureWeight*B44^2))+(0.00000015*(B44^2*B44))+(-0.000000215*(B44^2*EquationMilkPrice))+(0.00000000251*(B44^2*EquationDIMDNB)))&gt;0, (-2.51389+(0.253043*(EquationCR))+(0.791564*(EquationHDR))+(0.000017482*(EquationRHA))+(0.000958*(EquationAFC))+(0.014823*(EquationSemenCost))+(0.00003361*(EquationMatureWeight))+(0.044008*(LOG(EquationVetCosts)))+(-0.000161*(EquationVetCosts))+(0.375409*(LOG(EquationVWP)))+(-0.004875*(EquationVWP))+(-0.000095702*(B44^2))+(0.02001*(B44))+(0.039073*(EquationMilkPrice))+(-0.018836*(EquationFeedPrice))+(0.000102*(EquationReplacementPrice))+(-0.124297*(EquationCullCost))+(-0.000511*(EquationDIMDNB))+(0.00000253*(EquationCR*B44^2))+(-0.000002589*(EquationHDR*B44^2))+(-0.000000000136*(EquationRHA*B44^2))+(-0.0000001*(EquationSemenCost*B44^2))+(-0.00000000108*(EquationMatureWeight*B44^2))+(0.00000015*(B44^2*B44))+(-0.000000215*(B44^2*EquationMilkPrice))+(0.00000000251*(B44^2*EquationDIMDNB))), 0)</f>
        <v>0</v>
      </c>
      <c r="F44" s="55">
        <f>IF((-1.892738+(0.137703*(EquationCR))+(0.669836*(EquationHDR))+(0.0000175*(EquationRHA))+(0.000161*(EquationAFC))+(0.013845*(EquationSemenCost))+(0.000016727*(EquationMatureWeight))+(-0.015935*(LOG(EquationVetCosts)))+(0.000118*(EquationVetCosts))+(0.160623*(LOG(EquationVWP)))+(-0.003008*(EquationVWP))+(-0.000090785*(B44^2))+(0.01937*(B44))+(0.020762*(EquationMilkPrice))+(-0.019043*(EquationFeedPrice))+(0.00001449*(EquationReplacementPrice))+(0.175818*(EquationCullCost))+(-0.000295*(EquationDIMDNB))+(0.000002704*(EquationCR*B44^2))+(-0.000001916*(EquationHDR*B44^2))+(-0.000000000127*(EquationRHA*B44^2))+(-0.0000000903*(EquationSemenCost*B44^2))+(-0.000000000771*(EquationMatureWeight*B44^2))+(0.000000137*(B44^2*B44))+(-0.00000257*(B44^2*EquationCullCost)))&gt;0, (-1.892738+(0.137703*(EquationCR))+(0.669836*(EquationHDR))+(0.0000175*(EquationRHA))+(0.000161*(EquationAFC))+(0.013845*(EquationSemenCost))+(0.000016727*(EquationMatureWeight))+(-0.015935*(LOG(EquationVetCosts)))+(0.000118*(EquationVetCosts))+(0.160623*(LOG(EquationVWP)))+(-0.003008*(EquationVWP))+(-0.000090785*(B44^2))+(0.01937*(B44))+(0.020762*(EquationMilkPrice))+(-0.019043*(EquationFeedPrice))+(0.00001449*(EquationReplacementPrice))+(0.175818*(EquationCullCost))+(-0.000295*(EquationDIMDNB))+(0.000002704*(EquationCR*B44^2))+(-0.000001916*(EquationHDR*B44^2))+(-0.000000000127*(EquationRHA*B44^2))+(-0.0000000903*(EquationSemenCost*B44^2))+(-0.000000000771*(EquationMatureWeight*B44^2))+(0.000000137*(B44^2*B44))+(-0.00000257*(B44^2*EquationCullCost))), 0)</f>
        <v>0</v>
      </c>
      <c r="G44" s="56">
        <f>IF((-1.860553+(0.112009*(EquationCR))+(0.5932*(EquationHDR))+(0.000015682*(EquationRHA))+(0.000842*(EquationAFC))+(0.013148*(EquationSemenCost))+(0.000054807*(EquationMatureWeight))+(-0.025351*(LOG(EquationVetCosts)))+(0.0000512*(EquationVetCosts))+(0.087616*(LOG(EquationVWP)))+(-0.00202*(EquationVWP))+(-0.000084247*(B44^2))+(0.018329*(B44))+(0.018516*(EquationMilkPrice))+(0.0064*(EquationFeedPrice))+(0.000011343*(EquationReplacementPrice))+(0.013031*(EquationCullCost))+(-0.000245*(EquationDIMDNB))+(0.000002399*(EquationCR*B44^2))+(-0.000001548*(EquationHDR*B44^2))+(-0.000000000112*(EquationRHA*B44^2))+(-0.0000000853*(EquationSemenCost*B44^2))+(-0.000000000948*(EquationMatureWeight*B44^2))+(0.000000302*(LOG(EquationVetCosts)*B44^2))+(-0.00000000421*(EquationVWP*B44^2))+(0.000000126*(B44^2*B44))+(-0.000000254*(B44^2*EquationFeedPrice)))&gt;0, (-1.860553+(0.112009*(EquationCR))+(0.5932*(EquationHDR))+(0.000015682*(EquationRHA))+(0.000842*(EquationAFC))+(0.013148*(EquationSemenCost))+(0.000054807*(EquationMatureWeight))+(-0.025351*(LOG(EquationVetCosts)))+(0.0000512*(EquationVetCosts))+(0.087616*(LOG(EquationVWP)))+(-0.00202*(EquationVWP))+(-0.000084247*(B44^2))+(0.018329*(B44))+(0.018516*(EquationMilkPrice))+(0.0064*(EquationFeedPrice))+(0.000011343*(EquationReplacementPrice))+(0.013031*(EquationCullCost))+(-0.000245*(EquationDIMDNB))+(0.000002399*(EquationCR*B44^2))+(-0.000001548*(EquationHDR*B44^2))+(-0.000000000112*(EquationRHA*B44^2))+(-0.0000000853*(EquationSemenCost*B44^2))+(-0.000000000948*(EquationMatureWeight*B44^2))+(0.000000302*(LOG(EquationVetCosts)*B44^2))+(-0.00000000421*(EquationVWP*B44^2))+(0.000000126*(B44^2*B44))+(-0.000000254*(B44^2*EquationFeedPrice))), 0)</f>
        <v>0</v>
      </c>
    </row>
    <row r="45" spans="2:7" x14ac:dyDescent="0.2">
      <c r="B45" s="42">
        <v>2</v>
      </c>
      <c r="C45" s="55">
        <f t="shared" si="0"/>
        <v>0</v>
      </c>
      <c r="D45" s="55">
        <f>IF((-1.870102+(0.51187*(EquationCR))+(1.033374*(EquationHDR))+(0.000011344*(EquationRHA))+(-0.000138*(EquationAFC))+(0.01358*(EquationSemenCost))+(-0.000072752*(EquationMatureWeight))+(-0.046035*(LOG(EquationVetCosts)))+(0.000451*(EquationVetCosts))+(0.512031*(LOG(EquationVWP)))+(-0.006352*(EquationVWP))+(-0.000079212*(B45^2))+(0.015118*(B45))+(0.022341*(EquationMilkPrice))+(-0.022641*(EquationFeedPrice))+(0.000247*(EquationReplacementPrice))+(-0.184557*(EquationCullCost))+(-0.000542*(EquationDIMDNB))+(-0.000004986*(EquationHDR*B45^2))+(-0.000000000147*(EquationRHA*B45^2))+(-0.0000000903*(EquationSemenCost*B45^2))+(-0.000000000856*(EquationMatureWeight*B45^2))+(0.000000134*(B45^2*B45))+(-0.000000149*(B45^2*EquationMilkPrice))+(0.00000000264*(B45^2*EquationDIMDNB)))&gt;0, (-1.870102+(0.51187*(EquationCR))+(1.033374*(EquationHDR))+(0.000011344*(EquationRHA))+(-0.000138*(EquationAFC))+(0.01358*(EquationSemenCost))+(-0.000072752*(EquationMatureWeight))+(-0.046035*(LOG(EquationVetCosts)))+(0.000451*(EquationVetCosts))+(0.512031*(LOG(EquationVWP)))+(-0.006352*(EquationVWP))+(-0.000079212*(B45^2))+(0.015118*(B45))+(0.022341*(EquationMilkPrice))+(-0.022641*(EquationFeedPrice))+(0.000247*(EquationReplacementPrice))+(-0.184557*(EquationCullCost))+(-0.000542*(EquationDIMDNB))+(-0.000004986*(EquationHDR*B45^2))+(-0.000000000147*(EquationRHA*B45^2))+(-0.0000000903*(EquationSemenCost*B45^2))+(-0.000000000856*(EquationMatureWeight*B45^2))+(0.000000134*(B45^2*B45))+(-0.000000149*(B45^2*EquationMilkPrice))+(0.00000000264*(B45^2*EquationDIMDNB))), 0)</f>
        <v>7.1092605673776677E-2</v>
      </c>
      <c r="E45" s="55">
        <f>IF((-2.51389+(0.253043*(EquationCR))+(0.791564*(EquationHDR))+(0.000017482*(EquationRHA))+(0.000958*(EquationAFC))+(0.014823*(EquationSemenCost))+(0.00003361*(EquationMatureWeight))+(0.044008*(LOG(EquationVetCosts)))+(-0.000161*(EquationVetCosts))+(0.375409*(LOG(EquationVWP)))+(-0.004875*(EquationVWP))+(-0.000095702*(B45^2))+(0.02001*(B45))+(0.039073*(EquationMilkPrice))+(-0.018836*(EquationFeedPrice))+(0.000102*(EquationReplacementPrice))+(-0.124297*(EquationCullCost))+(-0.000511*(EquationDIMDNB))+(0.00000253*(EquationCR*B45^2))+(-0.000002589*(EquationHDR*B45^2))+(-0.000000000136*(EquationRHA*B45^2))+(-0.0000001*(EquationSemenCost*B45^2))+(-0.00000000108*(EquationMatureWeight*B45^2))+(0.00000015*(B45^2*B45))+(-0.000000215*(B45^2*EquationMilkPrice))+(0.00000000251*(B45^2*EquationDIMDNB)))&gt;0, (-2.51389+(0.253043*(EquationCR))+(0.791564*(EquationHDR))+(0.000017482*(EquationRHA))+(0.000958*(EquationAFC))+(0.014823*(EquationSemenCost))+(0.00003361*(EquationMatureWeight))+(0.044008*(LOG(EquationVetCosts)))+(-0.000161*(EquationVetCosts))+(0.375409*(LOG(EquationVWP)))+(-0.004875*(EquationVWP))+(-0.000095702*(B45^2))+(0.02001*(B45))+(0.039073*(EquationMilkPrice))+(-0.018836*(EquationFeedPrice))+(0.000102*(EquationReplacementPrice))+(-0.124297*(EquationCullCost))+(-0.000511*(EquationDIMDNB))+(0.00000253*(EquationCR*B45^2))+(-0.000002589*(EquationHDR*B45^2))+(-0.000000000136*(EquationRHA*B45^2))+(-0.0000001*(EquationSemenCost*B45^2))+(-0.00000000108*(EquationMatureWeight*B45^2))+(0.00000015*(B45^2*B45))+(-0.000000215*(B45^2*EquationMilkPrice))+(0.00000000251*(B45^2*EquationDIMDNB))), 0)</f>
        <v>0</v>
      </c>
      <c r="F45" s="55">
        <f>IF((-1.892738+(0.137703*(EquationCR))+(0.669836*(EquationHDR))+(0.0000175*(EquationRHA))+(0.000161*(EquationAFC))+(0.013845*(EquationSemenCost))+(0.000016727*(EquationMatureWeight))+(-0.015935*(LOG(EquationVetCosts)))+(0.000118*(EquationVetCosts))+(0.160623*(LOG(EquationVWP)))+(-0.003008*(EquationVWP))+(-0.000090785*(B45^2))+(0.01937*(B45))+(0.020762*(EquationMilkPrice))+(-0.019043*(EquationFeedPrice))+(0.00001449*(EquationReplacementPrice))+(0.175818*(EquationCullCost))+(-0.000295*(EquationDIMDNB))+(0.000002704*(EquationCR*B45^2))+(-0.000001916*(EquationHDR*B45^2))+(-0.000000000127*(EquationRHA*B45^2))+(-0.0000000903*(EquationSemenCost*B45^2))+(-0.000000000771*(EquationMatureWeight*B45^2))+(0.000000137*(B45^2*B45))+(-0.00000257*(B45^2*EquationCullCost)))&gt;0, (-1.892738+(0.137703*(EquationCR))+(0.669836*(EquationHDR))+(0.0000175*(EquationRHA))+(0.000161*(EquationAFC))+(0.013845*(EquationSemenCost))+(0.000016727*(EquationMatureWeight))+(-0.015935*(LOG(EquationVetCosts)))+(0.000118*(EquationVetCosts))+(0.160623*(LOG(EquationVWP)))+(-0.003008*(EquationVWP))+(-0.000090785*(B45^2))+(0.01937*(B45))+(0.020762*(EquationMilkPrice))+(-0.019043*(EquationFeedPrice))+(0.00001449*(EquationReplacementPrice))+(0.175818*(EquationCullCost))+(-0.000295*(EquationDIMDNB))+(0.000002704*(EquationCR*B45^2))+(-0.000001916*(EquationHDR*B45^2))+(-0.000000000127*(EquationRHA*B45^2))+(-0.0000000903*(EquationSemenCost*B45^2))+(-0.000000000771*(EquationMatureWeight*B45^2))+(0.000000137*(B45^2*B45))+(-0.00000257*(B45^2*EquationCullCost))), 0)</f>
        <v>0</v>
      </c>
      <c r="G45" s="56">
        <f>IF((-1.860553+(0.112009*(EquationCR))+(0.5932*(EquationHDR))+(0.000015682*(EquationRHA))+(0.000842*(EquationAFC))+(0.013148*(EquationSemenCost))+(0.000054807*(EquationMatureWeight))+(-0.025351*(LOG(EquationVetCosts)))+(0.0000512*(EquationVetCosts))+(0.087616*(LOG(EquationVWP)))+(-0.00202*(EquationVWP))+(-0.000084247*(B45^2))+(0.018329*(B45))+(0.018516*(EquationMilkPrice))+(0.0064*(EquationFeedPrice))+(0.000011343*(EquationReplacementPrice))+(0.013031*(EquationCullCost))+(-0.000245*(EquationDIMDNB))+(0.000002399*(EquationCR*B45^2))+(-0.000001548*(EquationHDR*B45^2))+(-0.000000000112*(EquationRHA*B45^2))+(-0.0000000853*(EquationSemenCost*B45^2))+(-0.000000000948*(EquationMatureWeight*B45^2))+(0.000000302*(LOG(EquationVetCosts)*B45^2))+(-0.00000000421*(EquationVWP*B45^2))+(0.000000126*(B45^2*B45))+(-0.000000254*(B45^2*EquationFeedPrice)))&gt;0, (-1.860553+(0.112009*(EquationCR))+(0.5932*(EquationHDR))+(0.000015682*(EquationRHA))+(0.000842*(EquationAFC))+(0.013148*(EquationSemenCost))+(0.000054807*(EquationMatureWeight))+(-0.025351*(LOG(EquationVetCosts)))+(0.0000512*(EquationVetCosts))+(0.087616*(LOG(EquationVWP)))+(-0.00202*(EquationVWP))+(-0.000084247*(B45^2))+(0.018329*(B45))+(0.018516*(EquationMilkPrice))+(0.0064*(EquationFeedPrice))+(0.000011343*(EquationReplacementPrice))+(0.013031*(EquationCullCost))+(-0.000245*(EquationDIMDNB))+(0.000002399*(EquationCR*B45^2))+(-0.000001548*(EquationHDR*B45^2))+(-0.000000000112*(EquationRHA*B45^2))+(-0.0000000853*(EquationSemenCost*B45^2))+(-0.000000000948*(EquationMatureWeight*B45^2))+(0.000000302*(LOG(EquationVetCosts)*B45^2))+(-0.00000000421*(EquationVWP*B45^2))+(0.000000126*(B45^2*B45))+(-0.000000254*(B45^2*EquationFeedPrice))), 0)</f>
        <v>0</v>
      </c>
    </row>
    <row r="46" spans="2:7" x14ac:dyDescent="0.2">
      <c r="B46" s="42">
        <v>3</v>
      </c>
      <c r="C46" s="55">
        <f t="shared" si="0"/>
        <v>0</v>
      </c>
      <c r="D46" s="55">
        <f>IF((-1.870102+(0.51187*(EquationCR))+(1.033374*(EquationHDR))+(0.000011344*(EquationRHA))+(-0.000138*(EquationAFC))+(0.01358*(EquationSemenCost))+(-0.000072752*(EquationMatureWeight))+(-0.046035*(LOG(EquationVetCosts)))+(0.000451*(EquationVetCosts))+(0.512031*(LOG(EquationVWP)))+(-0.006352*(EquationVWP))+(-0.000079212*(B46^2))+(0.015118*(B46))+(0.022341*(EquationMilkPrice))+(-0.022641*(EquationFeedPrice))+(0.000247*(EquationReplacementPrice))+(-0.184557*(EquationCullCost))+(-0.000542*(EquationDIMDNB))+(-0.000004986*(EquationHDR*B46^2))+(-0.000000000147*(EquationRHA*B46^2))+(-0.0000000903*(EquationSemenCost*B46^2))+(-0.000000000856*(EquationMatureWeight*B46^2))+(0.000000134*(B46^2*B46))+(-0.000000149*(B46^2*EquationMilkPrice))+(0.00000000264*(B46^2*EquationDIMDNB)))&gt;0, (-1.870102+(0.51187*(EquationCR))+(1.033374*(EquationHDR))+(0.000011344*(EquationRHA))+(-0.000138*(EquationAFC))+(0.01358*(EquationSemenCost))+(-0.000072752*(EquationMatureWeight))+(-0.046035*(LOG(EquationVetCosts)))+(0.000451*(EquationVetCosts))+(0.512031*(LOG(EquationVWP)))+(-0.006352*(EquationVWP))+(-0.000079212*(B46^2))+(0.015118*(B46))+(0.022341*(EquationMilkPrice))+(-0.022641*(EquationFeedPrice))+(0.000247*(EquationReplacementPrice))+(-0.184557*(EquationCullCost))+(-0.000542*(EquationDIMDNB))+(-0.000004986*(EquationHDR*B46^2))+(-0.000000000147*(EquationRHA*B46^2))+(-0.0000000903*(EquationSemenCost*B46^2))+(-0.000000000856*(EquationMatureWeight*B46^2))+(0.000000134*(B46^2*B46))+(-0.000000149*(B46^2*EquationMilkPrice))+(0.00000000264*(B46^2*EquationDIMDNB))), 0)</f>
        <v>8.5763543673776588E-2</v>
      </c>
      <c r="E46" s="55">
        <f>IF((-2.51389+(0.253043*(EquationCR))+(0.791564*(EquationHDR))+(0.000017482*(EquationRHA))+(0.000958*(EquationAFC))+(0.014823*(EquationSemenCost))+(0.00003361*(EquationMatureWeight))+(0.044008*(LOG(EquationVetCosts)))+(-0.000161*(EquationVetCosts))+(0.375409*(LOG(EquationVWP)))+(-0.004875*(EquationVWP))+(-0.000095702*(B46^2))+(0.02001*(B46))+(0.039073*(EquationMilkPrice))+(-0.018836*(EquationFeedPrice))+(0.000102*(EquationReplacementPrice))+(-0.124297*(EquationCullCost))+(-0.000511*(EquationDIMDNB))+(0.00000253*(EquationCR*B46^2))+(-0.000002589*(EquationHDR*B46^2))+(-0.000000000136*(EquationRHA*B46^2))+(-0.0000001*(EquationSemenCost*B46^2))+(-0.00000000108*(EquationMatureWeight*B46^2))+(0.00000015*(B46^2*B46))+(-0.000000215*(B46^2*EquationMilkPrice))+(0.00000000251*(B46^2*EquationDIMDNB)))&gt;0, (-2.51389+(0.253043*(EquationCR))+(0.791564*(EquationHDR))+(0.000017482*(EquationRHA))+(0.000958*(EquationAFC))+(0.014823*(EquationSemenCost))+(0.00003361*(EquationMatureWeight))+(0.044008*(LOG(EquationVetCosts)))+(-0.000161*(EquationVetCosts))+(0.375409*(LOG(EquationVWP)))+(-0.004875*(EquationVWP))+(-0.000095702*(B46^2))+(0.02001*(B46))+(0.039073*(EquationMilkPrice))+(-0.018836*(EquationFeedPrice))+(0.000102*(EquationReplacementPrice))+(-0.124297*(EquationCullCost))+(-0.000511*(EquationDIMDNB))+(0.00000253*(EquationCR*B46^2))+(-0.000002589*(EquationHDR*B46^2))+(-0.000000000136*(EquationRHA*B46^2))+(-0.0000001*(EquationSemenCost*B46^2))+(-0.00000000108*(EquationMatureWeight*B46^2))+(0.00000015*(B46^2*B46))+(-0.000000215*(B46^2*EquationMilkPrice))+(0.00000000251*(B46^2*EquationDIMDNB))), 0)</f>
        <v>0</v>
      </c>
      <c r="F46" s="55">
        <f>IF((-1.892738+(0.137703*(EquationCR))+(0.669836*(EquationHDR))+(0.0000175*(EquationRHA))+(0.000161*(EquationAFC))+(0.013845*(EquationSemenCost))+(0.000016727*(EquationMatureWeight))+(-0.015935*(LOG(EquationVetCosts)))+(0.000118*(EquationVetCosts))+(0.160623*(LOG(EquationVWP)))+(-0.003008*(EquationVWP))+(-0.000090785*(B46^2))+(0.01937*(B46))+(0.020762*(EquationMilkPrice))+(-0.019043*(EquationFeedPrice))+(0.00001449*(EquationReplacementPrice))+(0.175818*(EquationCullCost))+(-0.000295*(EquationDIMDNB))+(0.000002704*(EquationCR*B46^2))+(-0.000001916*(EquationHDR*B46^2))+(-0.000000000127*(EquationRHA*B46^2))+(-0.0000000903*(EquationSemenCost*B46^2))+(-0.000000000771*(EquationMatureWeight*B46^2))+(0.000000137*(B46^2*B46))+(-0.00000257*(B46^2*EquationCullCost)))&gt;0, (-1.892738+(0.137703*(EquationCR))+(0.669836*(EquationHDR))+(0.0000175*(EquationRHA))+(0.000161*(EquationAFC))+(0.013845*(EquationSemenCost))+(0.000016727*(EquationMatureWeight))+(-0.015935*(LOG(EquationVetCosts)))+(0.000118*(EquationVetCosts))+(0.160623*(LOG(EquationVWP)))+(-0.003008*(EquationVWP))+(-0.000090785*(B46^2))+(0.01937*(B46))+(0.020762*(EquationMilkPrice))+(-0.019043*(EquationFeedPrice))+(0.00001449*(EquationReplacementPrice))+(0.175818*(EquationCullCost))+(-0.000295*(EquationDIMDNB))+(0.000002704*(EquationCR*B46^2))+(-0.000001916*(EquationHDR*B46^2))+(-0.000000000127*(EquationRHA*B46^2))+(-0.0000000903*(EquationSemenCost*B46^2))+(-0.000000000771*(EquationMatureWeight*B46^2))+(0.000000137*(B46^2*B46))+(-0.00000257*(B46^2*EquationCullCost))), 0)</f>
        <v>0</v>
      </c>
      <c r="G46" s="56">
        <f>IF((-1.860553+(0.112009*(EquationCR))+(0.5932*(EquationHDR))+(0.000015682*(EquationRHA))+(0.000842*(EquationAFC))+(0.013148*(EquationSemenCost))+(0.000054807*(EquationMatureWeight))+(-0.025351*(LOG(EquationVetCosts)))+(0.0000512*(EquationVetCosts))+(0.087616*(LOG(EquationVWP)))+(-0.00202*(EquationVWP))+(-0.000084247*(B46^2))+(0.018329*(B46))+(0.018516*(EquationMilkPrice))+(0.0064*(EquationFeedPrice))+(0.000011343*(EquationReplacementPrice))+(0.013031*(EquationCullCost))+(-0.000245*(EquationDIMDNB))+(0.000002399*(EquationCR*B46^2))+(-0.000001548*(EquationHDR*B46^2))+(-0.000000000112*(EquationRHA*B46^2))+(-0.0000000853*(EquationSemenCost*B46^2))+(-0.000000000948*(EquationMatureWeight*B46^2))+(0.000000302*(LOG(EquationVetCosts)*B46^2))+(-0.00000000421*(EquationVWP*B46^2))+(0.000000126*(B46^2*B46))+(-0.000000254*(B46^2*EquationFeedPrice)))&gt;0, (-1.860553+(0.112009*(EquationCR))+(0.5932*(EquationHDR))+(0.000015682*(EquationRHA))+(0.000842*(EquationAFC))+(0.013148*(EquationSemenCost))+(0.000054807*(EquationMatureWeight))+(-0.025351*(LOG(EquationVetCosts)))+(0.0000512*(EquationVetCosts))+(0.087616*(LOG(EquationVWP)))+(-0.00202*(EquationVWP))+(-0.000084247*(B46^2))+(0.018329*(B46))+(0.018516*(EquationMilkPrice))+(0.0064*(EquationFeedPrice))+(0.000011343*(EquationReplacementPrice))+(0.013031*(EquationCullCost))+(-0.000245*(EquationDIMDNB))+(0.000002399*(EquationCR*B46^2))+(-0.000001548*(EquationHDR*B46^2))+(-0.000000000112*(EquationRHA*B46^2))+(-0.0000000853*(EquationSemenCost*B46^2))+(-0.000000000948*(EquationMatureWeight*B46^2))+(0.000000302*(LOG(EquationVetCosts)*B46^2))+(-0.00000000421*(EquationVWP*B46^2))+(0.000000126*(B46^2*B46))+(-0.000000254*(B46^2*EquationFeedPrice))), 0)</f>
        <v>0</v>
      </c>
    </row>
    <row r="47" spans="2:7" x14ac:dyDescent="0.2">
      <c r="B47" s="42">
        <v>4</v>
      </c>
      <c r="C47" s="55">
        <f t="shared" si="0"/>
        <v>0</v>
      </c>
      <c r="D47" s="55">
        <f>IF((-1.870102+(0.51187*(EquationCR))+(1.033374*(EquationHDR))+(0.000011344*(EquationRHA))+(-0.000138*(EquationAFC))+(0.01358*(EquationSemenCost))+(-0.000072752*(EquationMatureWeight))+(-0.046035*(LOG(EquationVetCosts)))+(0.000451*(EquationVetCosts))+(0.512031*(LOG(EquationVWP)))+(-0.006352*(EquationVWP))+(-0.000079212*(B47^2))+(0.015118*(B47))+(0.022341*(EquationMilkPrice))+(-0.022641*(EquationFeedPrice))+(0.000247*(EquationReplacementPrice))+(-0.184557*(EquationCullCost))+(-0.000542*(EquationDIMDNB))+(-0.000004986*(EquationHDR*B47^2))+(-0.000000000147*(EquationRHA*B47^2))+(-0.0000000903*(EquationSemenCost*B47^2))+(-0.000000000856*(EquationMatureWeight*B47^2))+(0.000000134*(B47^2*B47))+(-0.000000149*(B47^2*EquationMilkPrice))+(0.00000000264*(B47^2*EquationDIMDNB)))&gt;0, (-1.870102+(0.51187*(EquationCR))+(1.033374*(EquationHDR))+(0.000011344*(EquationRHA))+(-0.000138*(EquationAFC))+(0.01358*(EquationSemenCost))+(-0.000072752*(EquationMatureWeight))+(-0.046035*(LOG(EquationVetCosts)))+(0.000451*(EquationVetCosts))+(0.512031*(LOG(EquationVWP)))+(-0.006352*(EquationVWP))+(-0.000079212*(B47^2))+(0.015118*(B47))+(0.022341*(EquationMilkPrice))+(-0.022641*(EquationFeedPrice))+(0.000247*(EquationReplacementPrice))+(-0.184557*(EquationCullCost))+(-0.000542*(EquationDIMDNB))+(-0.000004986*(EquationHDR*B47^2))+(-0.000000000147*(EquationRHA*B47^2))+(-0.0000000903*(EquationSemenCost*B47^2))+(-0.000000000856*(EquationMatureWeight*B47^2))+(0.000000134*(B47^2*B47))+(-0.000000149*(B47^2*EquationMilkPrice))+(0.00000000264*(B47^2*EquationDIMDNB))), 0)</f>
        <v>0.10025705047377666</v>
      </c>
      <c r="E47" s="55">
        <f>IF((-2.51389+(0.253043*(EquationCR))+(0.791564*(EquationHDR))+(0.000017482*(EquationRHA))+(0.000958*(EquationAFC))+(0.014823*(EquationSemenCost))+(0.00003361*(EquationMatureWeight))+(0.044008*(LOG(EquationVetCosts)))+(-0.000161*(EquationVetCosts))+(0.375409*(LOG(EquationVWP)))+(-0.004875*(EquationVWP))+(-0.000095702*(B47^2))+(0.02001*(B47))+(0.039073*(EquationMilkPrice))+(-0.018836*(EquationFeedPrice))+(0.000102*(EquationReplacementPrice))+(-0.124297*(EquationCullCost))+(-0.000511*(EquationDIMDNB))+(0.00000253*(EquationCR*B47^2))+(-0.000002589*(EquationHDR*B47^2))+(-0.000000000136*(EquationRHA*B47^2))+(-0.0000001*(EquationSemenCost*B47^2))+(-0.00000000108*(EquationMatureWeight*B47^2))+(0.00000015*(B47^2*B47))+(-0.000000215*(B47^2*EquationMilkPrice))+(0.00000000251*(B47^2*EquationDIMDNB)))&gt;0, (-2.51389+(0.253043*(EquationCR))+(0.791564*(EquationHDR))+(0.000017482*(EquationRHA))+(0.000958*(EquationAFC))+(0.014823*(EquationSemenCost))+(0.00003361*(EquationMatureWeight))+(0.044008*(LOG(EquationVetCosts)))+(-0.000161*(EquationVetCosts))+(0.375409*(LOG(EquationVWP)))+(-0.004875*(EquationVWP))+(-0.000095702*(B47^2))+(0.02001*(B47))+(0.039073*(EquationMilkPrice))+(-0.018836*(EquationFeedPrice))+(0.000102*(EquationReplacementPrice))+(-0.124297*(EquationCullCost))+(-0.000511*(EquationDIMDNB))+(0.00000253*(EquationCR*B47^2))+(-0.000002589*(EquationHDR*B47^2))+(-0.000000000136*(EquationRHA*B47^2))+(-0.0000001*(EquationSemenCost*B47^2))+(-0.00000000108*(EquationMatureWeight*B47^2))+(0.00000015*(B47^2*B47))+(-0.000000215*(B47^2*EquationMilkPrice))+(0.00000000251*(B47^2*EquationDIMDNB))), 0)</f>
        <v>0</v>
      </c>
      <c r="F47" s="55">
        <f>IF((-1.892738+(0.137703*(EquationCR))+(0.669836*(EquationHDR))+(0.0000175*(EquationRHA))+(0.000161*(EquationAFC))+(0.013845*(EquationSemenCost))+(0.000016727*(EquationMatureWeight))+(-0.015935*(LOG(EquationVetCosts)))+(0.000118*(EquationVetCosts))+(0.160623*(LOG(EquationVWP)))+(-0.003008*(EquationVWP))+(-0.000090785*(B47^2))+(0.01937*(B47))+(0.020762*(EquationMilkPrice))+(-0.019043*(EquationFeedPrice))+(0.00001449*(EquationReplacementPrice))+(0.175818*(EquationCullCost))+(-0.000295*(EquationDIMDNB))+(0.000002704*(EquationCR*B47^2))+(-0.000001916*(EquationHDR*B47^2))+(-0.000000000127*(EquationRHA*B47^2))+(-0.0000000903*(EquationSemenCost*B47^2))+(-0.000000000771*(EquationMatureWeight*B47^2))+(0.000000137*(B47^2*B47))+(-0.00000257*(B47^2*EquationCullCost)))&gt;0, (-1.892738+(0.137703*(EquationCR))+(0.669836*(EquationHDR))+(0.0000175*(EquationRHA))+(0.000161*(EquationAFC))+(0.013845*(EquationSemenCost))+(0.000016727*(EquationMatureWeight))+(-0.015935*(LOG(EquationVetCosts)))+(0.000118*(EquationVetCosts))+(0.160623*(LOG(EquationVWP)))+(-0.003008*(EquationVWP))+(-0.000090785*(B47^2))+(0.01937*(B47))+(0.020762*(EquationMilkPrice))+(-0.019043*(EquationFeedPrice))+(0.00001449*(EquationReplacementPrice))+(0.175818*(EquationCullCost))+(-0.000295*(EquationDIMDNB))+(0.000002704*(EquationCR*B47^2))+(-0.000001916*(EquationHDR*B47^2))+(-0.000000000127*(EquationRHA*B47^2))+(-0.0000000903*(EquationSemenCost*B47^2))+(-0.000000000771*(EquationMatureWeight*B47^2))+(0.000000137*(B47^2*B47))+(-0.00000257*(B47^2*EquationCullCost))), 0)</f>
        <v>0</v>
      </c>
      <c r="G47" s="56">
        <f>IF((-1.860553+(0.112009*(EquationCR))+(0.5932*(EquationHDR))+(0.000015682*(EquationRHA))+(0.000842*(EquationAFC))+(0.013148*(EquationSemenCost))+(0.000054807*(EquationMatureWeight))+(-0.025351*(LOG(EquationVetCosts)))+(0.0000512*(EquationVetCosts))+(0.087616*(LOG(EquationVWP)))+(-0.00202*(EquationVWP))+(-0.000084247*(B47^2))+(0.018329*(B47))+(0.018516*(EquationMilkPrice))+(0.0064*(EquationFeedPrice))+(0.000011343*(EquationReplacementPrice))+(0.013031*(EquationCullCost))+(-0.000245*(EquationDIMDNB))+(0.000002399*(EquationCR*B47^2))+(-0.000001548*(EquationHDR*B47^2))+(-0.000000000112*(EquationRHA*B47^2))+(-0.0000000853*(EquationSemenCost*B47^2))+(-0.000000000948*(EquationMatureWeight*B47^2))+(0.000000302*(LOG(EquationVetCosts)*B47^2))+(-0.00000000421*(EquationVWP*B47^2))+(0.000000126*(B47^2*B47))+(-0.000000254*(B47^2*EquationFeedPrice)))&gt;0, (-1.860553+(0.112009*(EquationCR))+(0.5932*(EquationHDR))+(0.000015682*(EquationRHA))+(0.000842*(EquationAFC))+(0.013148*(EquationSemenCost))+(0.000054807*(EquationMatureWeight))+(-0.025351*(LOG(EquationVetCosts)))+(0.0000512*(EquationVetCosts))+(0.087616*(LOG(EquationVWP)))+(-0.00202*(EquationVWP))+(-0.000084247*(B47^2))+(0.018329*(B47))+(0.018516*(EquationMilkPrice))+(0.0064*(EquationFeedPrice))+(0.000011343*(EquationReplacementPrice))+(0.013031*(EquationCullCost))+(-0.000245*(EquationDIMDNB))+(0.000002399*(EquationCR*B47^2))+(-0.000001548*(EquationHDR*B47^2))+(-0.000000000112*(EquationRHA*B47^2))+(-0.0000000853*(EquationSemenCost*B47^2))+(-0.000000000948*(EquationMatureWeight*B47^2))+(0.000000302*(LOG(EquationVetCosts)*B47^2))+(-0.00000000421*(EquationVWP*B47^2))+(0.000000126*(B47^2*B47))+(-0.000000254*(B47^2*EquationFeedPrice))), 0)</f>
        <v>0</v>
      </c>
    </row>
    <row r="48" spans="2:7" x14ac:dyDescent="0.2">
      <c r="B48" s="42">
        <v>5</v>
      </c>
      <c r="C48" s="55">
        <f t="shared" si="0"/>
        <v>0</v>
      </c>
      <c r="D48" s="55">
        <f>IF((-1.870102+(0.51187*(EquationCR))+(1.033374*(EquationHDR))+(0.000011344*(EquationRHA))+(-0.000138*(EquationAFC))+(0.01358*(EquationSemenCost))+(-0.000072752*(EquationMatureWeight))+(-0.046035*(LOG(EquationVetCosts)))+(0.000451*(EquationVetCosts))+(0.512031*(LOG(EquationVWP)))+(-0.006352*(EquationVWP))+(-0.000079212*(B48^2))+(0.015118*(B48))+(0.022341*(EquationMilkPrice))+(-0.022641*(EquationFeedPrice))+(0.000247*(EquationReplacementPrice))+(-0.184557*(EquationCullCost))+(-0.000542*(EquationDIMDNB))+(-0.000004986*(EquationHDR*B48^2))+(-0.000000000147*(EquationRHA*B48^2))+(-0.0000000903*(EquationSemenCost*B48^2))+(-0.000000000856*(EquationMatureWeight*B48^2))+(0.000000134*(B48^2*B48))+(-0.000000149*(B48^2*EquationMilkPrice))+(0.00000000264*(B48^2*EquationDIMDNB)))&gt;0, (-1.870102+(0.51187*(EquationCR))+(1.033374*(EquationHDR))+(0.000011344*(EquationRHA))+(-0.000138*(EquationAFC))+(0.01358*(EquationSemenCost))+(-0.000072752*(EquationMatureWeight))+(-0.046035*(LOG(EquationVetCosts)))+(0.000451*(EquationVetCosts))+(0.512031*(LOG(EquationVWP)))+(-0.006352*(EquationVWP))+(-0.000079212*(B48^2))+(0.015118*(B48))+(0.022341*(EquationMilkPrice))+(-0.022641*(EquationFeedPrice))+(0.000247*(EquationReplacementPrice))+(-0.184557*(EquationCullCost))+(-0.000542*(EquationDIMDNB))+(-0.000004986*(EquationHDR*B48^2))+(-0.000000000147*(EquationRHA*B48^2))+(-0.0000000903*(EquationSemenCost*B48^2))+(-0.000000000856*(EquationMatureWeight*B48^2))+(0.000000134*(B48^2*B48))+(-0.000000149*(B48^2*EquationMilkPrice))+(0.00000000264*(B48^2*EquationDIMDNB))), 0)</f>
        <v>0.11457393007377661</v>
      </c>
      <c r="E48" s="55">
        <f>IF((-2.51389+(0.253043*(EquationCR))+(0.791564*(EquationHDR))+(0.000017482*(EquationRHA))+(0.000958*(EquationAFC))+(0.014823*(EquationSemenCost))+(0.00003361*(EquationMatureWeight))+(0.044008*(LOG(EquationVetCosts)))+(-0.000161*(EquationVetCosts))+(0.375409*(LOG(EquationVWP)))+(-0.004875*(EquationVWP))+(-0.000095702*(B48^2))+(0.02001*(B48))+(0.039073*(EquationMilkPrice))+(-0.018836*(EquationFeedPrice))+(0.000102*(EquationReplacementPrice))+(-0.124297*(EquationCullCost))+(-0.000511*(EquationDIMDNB))+(0.00000253*(EquationCR*B48^2))+(-0.000002589*(EquationHDR*B48^2))+(-0.000000000136*(EquationRHA*B48^2))+(-0.0000001*(EquationSemenCost*B48^2))+(-0.00000000108*(EquationMatureWeight*B48^2))+(0.00000015*(B48^2*B48))+(-0.000000215*(B48^2*EquationMilkPrice))+(0.00000000251*(B48^2*EquationDIMDNB)))&gt;0, (-2.51389+(0.253043*(EquationCR))+(0.791564*(EquationHDR))+(0.000017482*(EquationRHA))+(0.000958*(EquationAFC))+(0.014823*(EquationSemenCost))+(0.00003361*(EquationMatureWeight))+(0.044008*(LOG(EquationVetCosts)))+(-0.000161*(EquationVetCosts))+(0.375409*(LOG(EquationVWP)))+(-0.004875*(EquationVWP))+(-0.000095702*(B48^2))+(0.02001*(B48))+(0.039073*(EquationMilkPrice))+(-0.018836*(EquationFeedPrice))+(0.000102*(EquationReplacementPrice))+(-0.124297*(EquationCullCost))+(-0.000511*(EquationDIMDNB))+(0.00000253*(EquationCR*B48^2))+(-0.000002589*(EquationHDR*B48^2))+(-0.000000000136*(EquationRHA*B48^2))+(-0.0000001*(EquationSemenCost*B48^2))+(-0.00000000108*(EquationMatureWeight*B48^2))+(0.00000015*(B48^2*B48))+(-0.000000215*(B48^2*EquationMilkPrice))+(0.00000000251*(B48^2*EquationDIMDNB))), 0)</f>
        <v>0</v>
      </c>
      <c r="F48" s="55">
        <f>IF((-1.892738+(0.137703*(EquationCR))+(0.669836*(EquationHDR))+(0.0000175*(EquationRHA))+(0.000161*(EquationAFC))+(0.013845*(EquationSemenCost))+(0.000016727*(EquationMatureWeight))+(-0.015935*(LOG(EquationVetCosts)))+(0.000118*(EquationVetCosts))+(0.160623*(LOG(EquationVWP)))+(-0.003008*(EquationVWP))+(-0.000090785*(B48^2))+(0.01937*(B48))+(0.020762*(EquationMilkPrice))+(-0.019043*(EquationFeedPrice))+(0.00001449*(EquationReplacementPrice))+(0.175818*(EquationCullCost))+(-0.000295*(EquationDIMDNB))+(0.000002704*(EquationCR*B48^2))+(-0.000001916*(EquationHDR*B48^2))+(-0.000000000127*(EquationRHA*B48^2))+(-0.0000000903*(EquationSemenCost*B48^2))+(-0.000000000771*(EquationMatureWeight*B48^2))+(0.000000137*(B48^2*B48))+(-0.00000257*(B48^2*EquationCullCost)))&gt;0, (-1.892738+(0.137703*(EquationCR))+(0.669836*(EquationHDR))+(0.0000175*(EquationRHA))+(0.000161*(EquationAFC))+(0.013845*(EquationSemenCost))+(0.000016727*(EquationMatureWeight))+(-0.015935*(LOG(EquationVetCosts)))+(0.000118*(EquationVetCosts))+(0.160623*(LOG(EquationVWP)))+(-0.003008*(EquationVWP))+(-0.000090785*(B48^2))+(0.01937*(B48))+(0.020762*(EquationMilkPrice))+(-0.019043*(EquationFeedPrice))+(0.00001449*(EquationReplacementPrice))+(0.175818*(EquationCullCost))+(-0.000295*(EquationDIMDNB))+(0.000002704*(EquationCR*B48^2))+(-0.000001916*(EquationHDR*B48^2))+(-0.000000000127*(EquationRHA*B48^2))+(-0.0000000903*(EquationSemenCost*B48^2))+(-0.000000000771*(EquationMatureWeight*B48^2))+(0.000000137*(B48^2*B48))+(-0.00000257*(B48^2*EquationCullCost))), 0)</f>
        <v>0</v>
      </c>
      <c r="G48" s="56">
        <f>IF((-1.860553+(0.112009*(EquationCR))+(0.5932*(EquationHDR))+(0.000015682*(EquationRHA))+(0.000842*(EquationAFC))+(0.013148*(EquationSemenCost))+(0.000054807*(EquationMatureWeight))+(-0.025351*(LOG(EquationVetCosts)))+(0.0000512*(EquationVetCosts))+(0.087616*(LOG(EquationVWP)))+(-0.00202*(EquationVWP))+(-0.000084247*(B48^2))+(0.018329*(B48))+(0.018516*(EquationMilkPrice))+(0.0064*(EquationFeedPrice))+(0.000011343*(EquationReplacementPrice))+(0.013031*(EquationCullCost))+(-0.000245*(EquationDIMDNB))+(0.000002399*(EquationCR*B48^2))+(-0.000001548*(EquationHDR*B48^2))+(-0.000000000112*(EquationRHA*B48^2))+(-0.0000000853*(EquationSemenCost*B48^2))+(-0.000000000948*(EquationMatureWeight*B48^2))+(0.000000302*(LOG(EquationVetCosts)*B48^2))+(-0.00000000421*(EquationVWP*B48^2))+(0.000000126*(B48^2*B48))+(-0.000000254*(B48^2*EquationFeedPrice)))&gt;0, (-1.860553+(0.112009*(EquationCR))+(0.5932*(EquationHDR))+(0.000015682*(EquationRHA))+(0.000842*(EquationAFC))+(0.013148*(EquationSemenCost))+(0.000054807*(EquationMatureWeight))+(-0.025351*(LOG(EquationVetCosts)))+(0.0000512*(EquationVetCosts))+(0.087616*(LOG(EquationVWP)))+(-0.00202*(EquationVWP))+(-0.000084247*(B48^2))+(0.018329*(B48))+(0.018516*(EquationMilkPrice))+(0.0064*(EquationFeedPrice))+(0.000011343*(EquationReplacementPrice))+(0.013031*(EquationCullCost))+(-0.000245*(EquationDIMDNB))+(0.000002399*(EquationCR*B48^2))+(-0.000001548*(EquationHDR*B48^2))+(-0.000000000112*(EquationRHA*B48^2))+(-0.0000000853*(EquationSemenCost*B48^2))+(-0.000000000948*(EquationMatureWeight*B48^2))+(0.000000302*(LOG(EquationVetCosts)*B48^2))+(-0.00000000421*(EquationVWP*B48^2))+(0.000000126*(B48^2*B48))+(-0.000000254*(B48^2*EquationFeedPrice))), 0)</f>
        <v>0</v>
      </c>
    </row>
    <row r="49" spans="2:7" x14ac:dyDescent="0.2">
      <c r="B49" s="42">
        <v>6</v>
      </c>
      <c r="C49" s="55">
        <f t="shared" si="0"/>
        <v>0</v>
      </c>
      <c r="D49" s="55">
        <f>IF((-1.870102+(0.51187*(EquationCR))+(1.033374*(EquationHDR))+(0.000011344*(EquationRHA))+(-0.000138*(EquationAFC))+(0.01358*(EquationSemenCost))+(-0.000072752*(EquationMatureWeight))+(-0.046035*(LOG(EquationVetCosts)))+(0.000451*(EquationVetCosts))+(0.512031*(LOG(EquationVWP)))+(-0.006352*(EquationVWP))+(-0.000079212*(B49^2))+(0.015118*(B49))+(0.022341*(EquationMilkPrice))+(-0.022641*(EquationFeedPrice))+(0.000247*(EquationReplacementPrice))+(-0.184557*(EquationCullCost))+(-0.000542*(EquationDIMDNB))+(-0.000004986*(EquationHDR*B49^2))+(-0.000000000147*(EquationRHA*B49^2))+(-0.0000000903*(EquationSemenCost*B49^2))+(-0.000000000856*(EquationMatureWeight*B49^2))+(0.000000134*(B49^2*B49))+(-0.000000149*(B49^2*EquationMilkPrice))+(0.00000000264*(B49^2*EquationDIMDNB)))&gt;0, (-1.870102+(0.51187*(EquationCR))+(1.033374*(EquationHDR))+(0.000011344*(EquationRHA))+(-0.000138*(EquationAFC))+(0.01358*(EquationSemenCost))+(-0.000072752*(EquationMatureWeight))+(-0.046035*(LOG(EquationVetCosts)))+(0.000451*(EquationVetCosts))+(0.512031*(LOG(EquationVWP)))+(-0.006352*(EquationVWP))+(-0.000079212*(B49^2))+(0.015118*(B49))+(0.022341*(EquationMilkPrice))+(-0.022641*(EquationFeedPrice))+(0.000247*(EquationReplacementPrice))+(-0.184557*(EquationCullCost))+(-0.000542*(EquationDIMDNB))+(-0.000004986*(EquationHDR*B49^2))+(-0.000000000147*(EquationRHA*B49^2))+(-0.0000000903*(EquationSemenCost*B49^2))+(-0.000000000856*(EquationMatureWeight*B49^2))+(0.000000134*(B49^2*B49))+(-0.000000149*(B49^2*EquationMilkPrice))+(0.00000000264*(B49^2*EquationDIMDNB))), 0)</f>
        <v>0.12871498647377669</v>
      </c>
      <c r="E49" s="55">
        <f>IF((-2.51389+(0.253043*(EquationCR))+(0.791564*(EquationHDR))+(0.000017482*(EquationRHA))+(0.000958*(EquationAFC))+(0.014823*(EquationSemenCost))+(0.00003361*(EquationMatureWeight))+(0.044008*(LOG(EquationVetCosts)))+(-0.000161*(EquationVetCosts))+(0.375409*(LOG(EquationVWP)))+(-0.004875*(EquationVWP))+(-0.000095702*(B49^2))+(0.02001*(B49))+(0.039073*(EquationMilkPrice))+(-0.018836*(EquationFeedPrice))+(0.000102*(EquationReplacementPrice))+(-0.124297*(EquationCullCost))+(-0.000511*(EquationDIMDNB))+(0.00000253*(EquationCR*B49^2))+(-0.000002589*(EquationHDR*B49^2))+(-0.000000000136*(EquationRHA*B49^2))+(-0.0000001*(EquationSemenCost*B49^2))+(-0.00000000108*(EquationMatureWeight*B49^2))+(0.00000015*(B49^2*B49))+(-0.000000215*(B49^2*EquationMilkPrice))+(0.00000000251*(B49^2*EquationDIMDNB)))&gt;0, (-2.51389+(0.253043*(EquationCR))+(0.791564*(EquationHDR))+(0.000017482*(EquationRHA))+(0.000958*(EquationAFC))+(0.014823*(EquationSemenCost))+(0.00003361*(EquationMatureWeight))+(0.044008*(LOG(EquationVetCosts)))+(-0.000161*(EquationVetCosts))+(0.375409*(LOG(EquationVWP)))+(-0.004875*(EquationVWP))+(-0.000095702*(B49^2))+(0.02001*(B49))+(0.039073*(EquationMilkPrice))+(-0.018836*(EquationFeedPrice))+(0.000102*(EquationReplacementPrice))+(-0.124297*(EquationCullCost))+(-0.000511*(EquationDIMDNB))+(0.00000253*(EquationCR*B49^2))+(-0.000002589*(EquationHDR*B49^2))+(-0.000000000136*(EquationRHA*B49^2))+(-0.0000001*(EquationSemenCost*B49^2))+(-0.00000000108*(EquationMatureWeight*B49^2))+(0.00000015*(B49^2*B49))+(-0.000000215*(B49^2*EquationMilkPrice))+(0.00000000251*(B49^2*EquationDIMDNB))), 0)</f>
        <v>0</v>
      </c>
      <c r="F49" s="55">
        <f>IF((-1.892738+(0.137703*(EquationCR))+(0.669836*(EquationHDR))+(0.0000175*(EquationRHA))+(0.000161*(EquationAFC))+(0.013845*(EquationSemenCost))+(0.000016727*(EquationMatureWeight))+(-0.015935*(LOG(EquationVetCosts)))+(0.000118*(EquationVetCosts))+(0.160623*(LOG(EquationVWP)))+(-0.003008*(EquationVWP))+(-0.000090785*(B49^2))+(0.01937*(B49))+(0.020762*(EquationMilkPrice))+(-0.019043*(EquationFeedPrice))+(0.00001449*(EquationReplacementPrice))+(0.175818*(EquationCullCost))+(-0.000295*(EquationDIMDNB))+(0.000002704*(EquationCR*B49^2))+(-0.000001916*(EquationHDR*B49^2))+(-0.000000000127*(EquationRHA*B49^2))+(-0.0000000903*(EquationSemenCost*B49^2))+(-0.000000000771*(EquationMatureWeight*B49^2))+(0.000000137*(B49^2*B49))+(-0.00000257*(B49^2*EquationCullCost)))&gt;0, (-1.892738+(0.137703*(EquationCR))+(0.669836*(EquationHDR))+(0.0000175*(EquationRHA))+(0.000161*(EquationAFC))+(0.013845*(EquationSemenCost))+(0.000016727*(EquationMatureWeight))+(-0.015935*(LOG(EquationVetCosts)))+(0.000118*(EquationVetCosts))+(0.160623*(LOG(EquationVWP)))+(-0.003008*(EquationVWP))+(-0.000090785*(B49^2))+(0.01937*(B49))+(0.020762*(EquationMilkPrice))+(-0.019043*(EquationFeedPrice))+(0.00001449*(EquationReplacementPrice))+(0.175818*(EquationCullCost))+(-0.000295*(EquationDIMDNB))+(0.000002704*(EquationCR*B49^2))+(-0.000001916*(EquationHDR*B49^2))+(-0.000000000127*(EquationRHA*B49^2))+(-0.0000000903*(EquationSemenCost*B49^2))+(-0.000000000771*(EquationMatureWeight*B49^2))+(0.000000137*(B49^2*B49))+(-0.00000257*(B49^2*EquationCullCost))), 0)</f>
        <v>0</v>
      </c>
      <c r="G49" s="56">
        <f>IF((-1.860553+(0.112009*(EquationCR))+(0.5932*(EquationHDR))+(0.000015682*(EquationRHA))+(0.000842*(EquationAFC))+(0.013148*(EquationSemenCost))+(0.000054807*(EquationMatureWeight))+(-0.025351*(LOG(EquationVetCosts)))+(0.0000512*(EquationVetCosts))+(0.087616*(LOG(EquationVWP)))+(-0.00202*(EquationVWP))+(-0.000084247*(B49^2))+(0.018329*(B49))+(0.018516*(EquationMilkPrice))+(0.0064*(EquationFeedPrice))+(0.000011343*(EquationReplacementPrice))+(0.013031*(EquationCullCost))+(-0.000245*(EquationDIMDNB))+(0.000002399*(EquationCR*B49^2))+(-0.000001548*(EquationHDR*B49^2))+(-0.000000000112*(EquationRHA*B49^2))+(-0.0000000853*(EquationSemenCost*B49^2))+(-0.000000000948*(EquationMatureWeight*B49^2))+(0.000000302*(LOG(EquationVetCosts)*B49^2))+(-0.00000000421*(EquationVWP*B49^2))+(0.000000126*(B49^2*B49))+(-0.000000254*(B49^2*EquationFeedPrice)))&gt;0, (-1.860553+(0.112009*(EquationCR))+(0.5932*(EquationHDR))+(0.000015682*(EquationRHA))+(0.000842*(EquationAFC))+(0.013148*(EquationSemenCost))+(0.000054807*(EquationMatureWeight))+(-0.025351*(LOG(EquationVetCosts)))+(0.0000512*(EquationVetCosts))+(0.087616*(LOG(EquationVWP)))+(-0.00202*(EquationVWP))+(-0.000084247*(B49^2))+(0.018329*(B49))+(0.018516*(EquationMilkPrice))+(0.0064*(EquationFeedPrice))+(0.000011343*(EquationReplacementPrice))+(0.013031*(EquationCullCost))+(-0.000245*(EquationDIMDNB))+(0.000002399*(EquationCR*B49^2))+(-0.000001548*(EquationHDR*B49^2))+(-0.000000000112*(EquationRHA*B49^2))+(-0.0000000853*(EquationSemenCost*B49^2))+(-0.000000000948*(EquationMatureWeight*B49^2))+(0.000000302*(LOG(EquationVetCosts)*B49^2))+(-0.00000000421*(EquationVWP*B49^2))+(0.000000126*(B49^2*B49))+(-0.000000254*(B49^2*EquationFeedPrice))), 0)</f>
        <v>0</v>
      </c>
    </row>
    <row r="50" spans="2:7" x14ac:dyDescent="0.2">
      <c r="B50" s="42">
        <v>7</v>
      </c>
      <c r="C50" s="55">
        <f t="shared" si="0"/>
        <v>0</v>
      </c>
      <c r="D50" s="55">
        <f>IF((-1.870102+(0.51187*(EquationCR))+(1.033374*(EquationHDR))+(0.000011344*(EquationRHA))+(-0.000138*(EquationAFC))+(0.01358*(EquationSemenCost))+(-0.000072752*(EquationMatureWeight))+(-0.046035*(LOG(EquationVetCosts)))+(0.000451*(EquationVetCosts))+(0.512031*(LOG(EquationVWP)))+(-0.006352*(EquationVWP))+(-0.000079212*(B50^2))+(0.015118*(B50))+(0.022341*(EquationMilkPrice))+(-0.022641*(EquationFeedPrice))+(0.000247*(EquationReplacementPrice))+(-0.184557*(EquationCullCost))+(-0.000542*(EquationDIMDNB))+(-0.000004986*(EquationHDR*B50^2))+(-0.000000000147*(EquationRHA*B50^2))+(-0.0000000903*(EquationSemenCost*B50^2))+(-0.000000000856*(EquationMatureWeight*B50^2))+(0.000000134*(B50^2*B50))+(-0.000000149*(B50^2*EquationMilkPrice))+(0.00000000264*(B50^2*EquationDIMDNB)))&gt;0, (-1.870102+(0.51187*(EquationCR))+(1.033374*(EquationHDR))+(0.000011344*(EquationRHA))+(-0.000138*(EquationAFC))+(0.01358*(EquationSemenCost))+(-0.000072752*(EquationMatureWeight))+(-0.046035*(LOG(EquationVetCosts)))+(0.000451*(EquationVetCosts))+(0.512031*(LOG(EquationVWP)))+(-0.006352*(EquationVWP))+(-0.000079212*(B50^2))+(0.015118*(B50))+(0.022341*(EquationMilkPrice))+(-0.022641*(EquationFeedPrice))+(0.000247*(EquationReplacementPrice))+(-0.184557*(EquationCullCost))+(-0.000542*(EquationDIMDNB))+(-0.000004986*(EquationHDR*B50^2))+(-0.000000000147*(EquationRHA*B50^2))+(-0.0000000903*(EquationSemenCost*B50^2))+(-0.000000000856*(EquationMatureWeight*B50^2))+(0.000000134*(B50^2*B50))+(-0.000000149*(B50^2*EquationMilkPrice))+(0.00000000264*(B50^2*EquationDIMDNB))), 0)</f>
        <v>0.14268102367377669</v>
      </c>
      <c r="E50" s="55">
        <f>IF((-2.51389+(0.253043*(EquationCR))+(0.791564*(EquationHDR))+(0.000017482*(EquationRHA))+(0.000958*(EquationAFC))+(0.014823*(EquationSemenCost))+(0.00003361*(EquationMatureWeight))+(0.044008*(LOG(EquationVetCosts)))+(-0.000161*(EquationVetCosts))+(0.375409*(LOG(EquationVWP)))+(-0.004875*(EquationVWP))+(-0.000095702*(B50^2))+(0.02001*(B50))+(0.039073*(EquationMilkPrice))+(-0.018836*(EquationFeedPrice))+(0.000102*(EquationReplacementPrice))+(-0.124297*(EquationCullCost))+(-0.000511*(EquationDIMDNB))+(0.00000253*(EquationCR*B50^2))+(-0.000002589*(EquationHDR*B50^2))+(-0.000000000136*(EquationRHA*B50^2))+(-0.0000001*(EquationSemenCost*B50^2))+(-0.00000000108*(EquationMatureWeight*B50^2))+(0.00000015*(B50^2*B50))+(-0.000000215*(B50^2*EquationMilkPrice))+(0.00000000251*(B50^2*EquationDIMDNB)))&gt;0, (-2.51389+(0.253043*(EquationCR))+(0.791564*(EquationHDR))+(0.000017482*(EquationRHA))+(0.000958*(EquationAFC))+(0.014823*(EquationSemenCost))+(0.00003361*(EquationMatureWeight))+(0.044008*(LOG(EquationVetCosts)))+(-0.000161*(EquationVetCosts))+(0.375409*(LOG(EquationVWP)))+(-0.004875*(EquationVWP))+(-0.000095702*(B50^2))+(0.02001*(B50))+(0.039073*(EquationMilkPrice))+(-0.018836*(EquationFeedPrice))+(0.000102*(EquationReplacementPrice))+(-0.124297*(EquationCullCost))+(-0.000511*(EquationDIMDNB))+(0.00000253*(EquationCR*B50^2))+(-0.000002589*(EquationHDR*B50^2))+(-0.000000000136*(EquationRHA*B50^2))+(-0.0000001*(EquationSemenCost*B50^2))+(-0.00000000108*(EquationMatureWeight*B50^2))+(0.00000015*(B50^2*B50))+(-0.000000215*(B50^2*EquationMilkPrice))+(0.00000000251*(B50^2*EquationDIMDNB))), 0)</f>
        <v>0</v>
      </c>
      <c r="F50" s="55">
        <f>IF((-1.892738+(0.137703*(EquationCR))+(0.669836*(EquationHDR))+(0.0000175*(EquationRHA))+(0.000161*(EquationAFC))+(0.013845*(EquationSemenCost))+(0.000016727*(EquationMatureWeight))+(-0.015935*(LOG(EquationVetCosts)))+(0.000118*(EquationVetCosts))+(0.160623*(LOG(EquationVWP)))+(-0.003008*(EquationVWP))+(-0.000090785*(B50^2))+(0.01937*(B50))+(0.020762*(EquationMilkPrice))+(-0.019043*(EquationFeedPrice))+(0.00001449*(EquationReplacementPrice))+(0.175818*(EquationCullCost))+(-0.000295*(EquationDIMDNB))+(0.000002704*(EquationCR*B50^2))+(-0.000001916*(EquationHDR*B50^2))+(-0.000000000127*(EquationRHA*B50^2))+(-0.0000000903*(EquationSemenCost*B50^2))+(-0.000000000771*(EquationMatureWeight*B50^2))+(0.000000137*(B50^2*B50))+(-0.00000257*(B50^2*EquationCullCost)))&gt;0, (-1.892738+(0.137703*(EquationCR))+(0.669836*(EquationHDR))+(0.0000175*(EquationRHA))+(0.000161*(EquationAFC))+(0.013845*(EquationSemenCost))+(0.000016727*(EquationMatureWeight))+(-0.015935*(LOG(EquationVetCosts)))+(0.000118*(EquationVetCosts))+(0.160623*(LOG(EquationVWP)))+(-0.003008*(EquationVWP))+(-0.000090785*(B50^2))+(0.01937*(B50))+(0.020762*(EquationMilkPrice))+(-0.019043*(EquationFeedPrice))+(0.00001449*(EquationReplacementPrice))+(0.175818*(EquationCullCost))+(-0.000295*(EquationDIMDNB))+(0.000002704*(EquationCR*B50^2))+(-0.000001916*(EquationHDR*B50^2))+(-0.000000000127*(EquationRHA*B50^2))+(-0.0000000903*(EquationSemenCost*B50^2))+(-0.000000000771*(EquationMatureWeight*B50^2))+(0.000000137*(B50^2*B50))+(-0.00000257*(B50^2*EquationCullCost))), 0)</f>
        <v>0</v>
      </c>
      <c r="G50" s="56">
        <f>IF((-1.860553+(0.112009*(EquationCR))+(0.5932*(EquationHDR))+(0.000015682*(EquationRHA))+(0.000842*(EquationAFC))+(0.013148*(EquationSemenCost))+(0.000054807*(EquationMatureWeight))+(-0.025351*(LOG(EquationVetCosts)))+(0.0000512*(EquationVetCosts))+(0.087616*(LOG(EquationVWP)))+(-0.00202*(EquationVWP))+(-0.000084247*(B50^2))+(0.018329*(B50))+(0.018516*(EquationMilkPrice))+(0.0064*(EquationFeedPrice))+(0.000011343*(EquationReplacementPrice))+(0.013031*(EquationCullCost))+(-0.000245*(EquationDIMDNB))+(0.000002399*(EquationCR*B50^2))+(-0.000001548*(EquationHDR*B50^2))+(-0.000000000112*(EquationRHA*B50^2))+(-0.0000000853*(EquationSemenCost*B50^2))+(-0.000000000948*(EquationMatureWeight*B50^2))+(0.000000302*(LOG(EquationVetCosts)*B50^2))+(-0.00000000421*(EquationVWP*B50^2))+(0.000000126*(B50^2*B50))+(-0.000000254*(B50^2*EquationFeedPrice)))&gt;0, (-1.860553+(0.112009*(EquationCR))+(0.5932*(EquationHDR))+(0.000015682*(EquationRHA))+(0.000842*(EquationAFC))+(0.013148*(EquationSemenCost))+(0.000054807*(EquationMatureWeight))+(-0.025351*(LOG(EquationVetCosts)))+(0.0000512*(EquationVetCosts))+(0.087616*(LOG(EquationVWP)))+(-0.00202*(EquationVWP))+(-0.000084247*(B50^2))+(0.018329*(B50))+(0.018516*(EquationMilkPrice))+(0.0064*(EquationFeedPrice))+(0.000011343*(EquationReplacementPrice))+(0.013031*(EquationCullCost))+(-0.000245*(EquationDIMDNB))+(0.000002399*(EquationCR*B50^2))+(-0.000001548*(EquationHDR*B50^2))+(-0.000000000112*(EquationRHA*B50^2))+(-0.0000000853*(EquationSemenCost*B50^2))+(-0.000000000948*(EquationMatureWeight*B50^2))+(0.000000302*(LOG(EquationVetCosts)*B50^2))+(-0.00000000421*(EquationVWP*B50^2))+(0.000000126*(B50^2*B50))+(-0.000000254*(B50^2*EquationFeedPrice))), 0)</f>
        <v>0</v>
      </c>
    </row>
    <row r="51" spans="2:7" x14ac:dyDescent="0.2">
      <c r="B51" s="42">
        <v>8</v>
      </c>
      <c r="C51" s="55">
        <f>IF((-2.015732+(-0.494627*EquationCR)+(0.410176*EquationHDR)+(0.000016739*EquationRHA)+(0.011045*EquationAFC)+(0.022439*EquationSemenCost)+(0.000472*EquationMatureWeight)+(0.005002*LOG(EquationVetCosts))+(-0.000439*EquationVetCosts)+(-0.492759*(LOG(EquationVWP)))+(0.004033*EquationVWP)+(-0.000056845*B51^2)+(0.016499*B51)+(0.007687*EquationMilkPrice)+(0.020093*EquationFeedPrice)+(-0.000679*EquationReplacementPrice)+(1.081435*EquationCullCost)+(0.000379*EquationDIMDNB)+(0.000004823*(EquationCR*B51^2))+(0.00000031*(EquationHDR*B51^2))+(-0.000000000158*(EquationRHA*B51^2))+(-0.000000132*(EquationAFC*B51^2))+(-0.0000000884*(EquationSemenCost*B51^2))+(-0.00000000533*(EquationMatureWeight*B51^2))+(0.000000005*(EquationVetCosts*B51^2))+(0.000007795*(LOG(EquationVWP)*B51^2))+(-0.0000000584*(EquationVWP*B51^2))+(0.0000000614*(B51^2*B51))+(-0.000000336*(B51^2*EquationFeedPrice))+(0.000000009*(B51^2*EquationReplacementPrice))+(-0.000013213*(B51^2*EquationCullCost))+(-0.00000000389*(B51^2*EquationDIMDNB)))&gt;0, (-2.015732+(-0.494627*EquationCR)+(0.410176*EquationHDR)+(0.000016739*EquationRHA)+(0.011045*EquationAFC)+(0.022439*EquationSemenCost)+(0.000472*EquationMatureWeight)+(0.005002*LOG(EquationVetCosts))+(-0.000439*EquationVetCosts)+(-0.492759*(LOG(EquationVWP)))+(0.004033*EquationVWP)+(-0.000056845*B51^2)+(0.016499*B51)+(0.007687*EquationMilkPrice)+(0.020093*EquationFeedPrice)+(-0.000679*EquationReplacementPrice)+(1.081435*EquationCullCost)+(0.000379*EquationDIMDNB)+(0.000004823*(EquationCR*B51^2))+(0.00000031*(EquationHDR*B51^2))+(-0.000000000158*(EquationRHA*B51^2))+(-0.000000132*(EquationAFC*B51^2))+(-0.0000000884*(EquationSemenCost*B51^2))+(-0.00000000533*(EquationMatureWeight*B51^2))+(0.000000005*(EquationVetCosts*B51^2))+(0.000007795*(LOG(EquationVWP)*B51^2))+(-0.0000000584*(EquationVWP*B51^2))+(0.0000000614*(B51^2*B51))+(-0.000000336*(B51^2*EquationFeedPrice))+(0.000000009*(B51^2*EquationReplacementPrice))+(-0.000013213*(B51^2*EquationCullCost))+(-0.00000000389*(B51^2*EquationDIMDNB))), 0)</f>
        <v>0</v>
      </c>
      <c r="D51" s="55">
        <f>IF((-1.870102+(0.51187*(EquationCR))+(1.033374*(EquationHDR))+(0.000011344*(EquationRHA))+(-0.000138*(EquationAFC))+(0.01358*(EquationSemenCost))+(-0.000072752*(EquationMatureWeight))+(-0.046035*(LOG(EquationVetCosts)))+(0.000451*(EquationVetCosts))+(0.512031*(LOG(EquationVWP)))+(-0.006352*(EquationVWP))+(-0.000079212*(B51^2))+(0.015118*(B51))+(0.022341*(EquationMilkPrice))+(-0.022641*(EquationFeedPrice))+(0.000247*(EquationReplacementPrice))+(-0.184557*(EquationCullCost))+(-0.000542*(EquationDIMDNB))+(-0.000004986*(EquationHDR*B51^2))+(-0.000000000147*(EquationRHA*B51^2))+(-0.0000000903*(EquationSemenCost*B51^2))+(-0.000000000856*(EquationMatureWeight*B51^2))+(0.000000134*(B51^2*B51))+(-0.000000149*(B51^2*EquationMilkPrice))+(0.00000000264*(B51^2*EquationDIMDNB)))&gt;0, (-1.870102+(0.51187*(EquationCR))+(1.033374*(EquationHDR))+(0.000011344*(EquationRHA))+(-0.000138*(EquationAFC))+(0.01358*(EquationSemenCost))+(-0.000072752*(EquationMatureWeight))+(-0.046035*(LOG(EquationVetCosts)))+(0.000451*(EquationVetCosts))+(0.512031*(LOG(EquationVWP)))+(-0.006352*(EquationVWP))+(-0.000079212*(B51^2))+(0.015118*(B51))+(0.022341*(EquationMilkPrice))+(-0.022641*(EquationFeedPrice))+(0.000247*(EquationReplacementPrice))+(-0.184557*(EquationCullCost))+(-0.000542*(EquationDIMDNB))+(-0.000004986*(EquationHDR*B51^2))+(-0.000000000147*(EquationRHA*B51^2))+(-0.0000000903*(EquationSemenCost*B51^2))+(-0.000000000856*(EquationMatureWeight*B51^2))+(0.000000134*(B51^2*B51))+(-0.000000149*(B51^2*EquationMilkPrice))+(0.00000000264*(B51^2*EquationDIMDNB))), 0)</f>
        <v>0.15647284567377662</v>
      </c>
      <c r="E51" s="55">
        <f>IF((-2.51389+(0.253043*(EquationCR))+(0.791564*(EquationHDR))+(0.000017482*(EquationRHA))+(0.000958*(EquationAFC))+(0.014823*(EquationSemenCost))+(0.00003361*(EquationMatureWeight))+(0.044008*(LOG(EquationVetCosts)))+(-0.000161*(EquationVetCosts))+(0.375409*(LOG(EquationVWP)))+(-0.004875*(EquationVWP))+(-0.000095702*(B51^2))+(0.02001*(B51))+(0.039073*(EquationMilkPrice))+(-0.018836*(EquationFeedPrice))+(0.000102*(EquationReplacementPrice))+(-0.124297*(EquationCullCost))+(-0.000511*(EquationDIMDNB))+(0.00000253*(EquationCR*B51^2))+(-0.000002589*(EquationHDR*B51^2))+(-0.000000000136*(EquationRHA*B51^2))+(-0.0000001*(EquationSemenCost*B51^2))+(-0.00000000108*(EquationMatureWeight*B51^2))+(0.00000015*(B51^2*B51))+(-0.000000215*(B51^2*EquationMilkPrice))+(0.00000000251*(B51^2*EquationDIMDNB)))&gt;0, (-2.51389+(0.253043*(EquationCR))+(0.791564*(EquationHDR))+(0.000017482*(EquationRHA))+(0.000958*(EquationAFC))+(0.014823*(EquationSemenCost))+(0.00003361*(EquationMatureWeight))+(0.044008*(LOG(EquationVetCosts)))+(-0.000161*(EquationVetCosts))+(0.375409*(LOG(EquationVWP)))+(-0.004875*(EquationVWP))+(-0.000095702*(B51^2))+(0.02001*(B51))+(0.039073*(EquationMilkPrice))+(-0.018836*(EquationFeedPrice))+(0.000102*(EquationReplacementPrice))+(-0.124297*(EquationCullCost))+(-0.000511*(EquationDIMDNB))+(0.00000253*(EquationCR*B51^2))+(-0.000002589*(EquationHDR*B51^2))+(-0.000000000136*(EquationRHA*B51^2))+(-0.0000001*(EquationSemenCost*B51^2))+(-0.00000000108*(EquationMatureWeight*B51^2))+(0.00000015*(B51^2*B51))+(-0.000000215*(B51^2*EquationMilkPrice))+(0.00000000251*(B51^2*EquationDIMDNB))), 0)</f>
        <v>0</v>
      </c>
      <c r="F51" s="55">
        <f>IF((-1.892738+(0.137703*(EquationCR))+(0.669836*(EquationHDR))+(0.0000175*(EquationRHA))+(0.000161*(EquationAFC))+(0.013845*(EquationSemenCost))+(0.000016727*(EquationMatureWeight))+(-0.015935*(LOG(EquationVetCosts)))+(0.000118*(EquationVetCosts))+(0.160623*(LOG(EquationVWP)))+(-0.003008*(EquationVWP))+(-0.000090785*(B51^2))+(0.01937*(B51))+(0.020762*(EquationMilkPrice))+(-0.019043*(EquationFeedPrice))+(0.00001449*(EquationReplacementPrice))+(0.175818*(EquationCullCost))+(-0.000295*(EquationDIMDNB))+(0.000002704*(EquationCR*B51^2))+(-0.000001916*(EquationHDR*B51^2))+(-0.000000000127*(EquationRHA*B51^2))+(-0.0000000903*(EquationSemenCost*B51^2))+(-0.000000000771*(EquationMatureWeight*B51^2))+(0.000000137*(B51^2*B51))+(-0.00000257*(B51^2*EquationCullCost)))&gt;0, (-1.892738+(0.137703*(EquationCR))+(0.669836*(EquationHDR))+(0.0000175*(EquationRHA))+(0.000161*(EquationAFC))+(0.013845*(EquationSemenCost))+(0.000016727*(EquationMatureWeight))+(-0.015935*(LOG(EquationVetCosts)))+(0.000118*(EquationVetCosts))+(0.160623*(LOG(EquationVWP)))+(-0.003008*(EquationVWP))+(-0.000090785*(B51^2))+(0.01937*(B51))+(0.020762*(EquationMilkPrice))+(-0.019043*(EquationFeedPrice))+(0.00001449*(EquationReplacementPrice))+(0.175818*(EquationCullCost))+(-0.000295*(EquationDIMDNB))+(0.000002704*(EquationCR*B51^2))+(-0.000001916*(EquationHDR*B51^2))+(-0.000000000127*(EquationRHA*B51^2))+(-0.0000000903*(EquationSemenCost*B51^2))+(-0.000000000771*(EquationMatureWeight*B51^2))+(0.000000137*(B51^2*B51))+(-0.00000257*(B51^2*EquationCullCost))), 0)</f>
        <v>0</v>
      </c>
      <c r="G51" s="56">
        <f>IF((-1.860553+(0.112009*(EquationCR))+(0.5932*(EquationHDR))+(0.000015682*(EquationRHA))+(0.000842*(EquationAFC))+(0.013148*(EquationSemenCost))+(0.000054807*(EquationMatureWeight))+(-0.025351*(LOG(EquationVetCosts)))+(0.0000512*(EquationVetCosts))+(0.087616*(LOG(EquationVWP)))+(-0.00202*(EquationVWP))+(-0.000084247*(B51^2))+(0.018329*(B51))+(0.018516*(EquationMilkPrice))+(0.0064*(EquationFeedPrice))+(0.000011343*(EquationReplacementPrice))+(0.013031*(EquationCullCost))+(-0.000245*(EquationDIMDNB))+(0.000002399*(EquationCR*B51^2))+(-0.000001548*(EquationHDR*B51^2))+(-0.000000000112*(EquationRHA*B51^2))+(-0.0000000853*(EquationSemenCost*B51^2))+(-0.000000000948*(EquationMatureWeight*B51^2))+(0.000000302*(LOG(EquationVetCosts)*B51^2))+(-0.00000000421*(EquationVWP*B51^2))+(0.000000126*(B51^2*B51))+(-0.000000254*(B51^2*EquationFeedPrice)))&gt;0, (-1.860553+(0.112009*(EquationCR))+(0.5932*(EquationHDR))+(0.000015682*(EquationRHA))+(0.000842*(EquationAFC))+(0.013148*(EquationSemenCost))+(0.000054807*(EquationMatureWeight))+(-0.025351*(LOG(EquationVetCosts)))+(0.0000512*(EquationVetCosts))+(0.087616*(LOG(EquationVWP)))+(-0.00202*(EquationVWP))+(-0.000084247*(B51^2))+(0.018329*(B51))+(0.018516*(EquationMilkPrice))+(0.0064*(EquationFeedPrice))+(0.000011343*(EquationReplacementPrice))+(0.013031*(EquationCullCost))+(-0.000245*(EquationDIMDNB))+(0.000002399*(EquationCR*B51^2))+(-0.000001548*(EquationHDR*B51^2))+(-0.000000000112*(EquationRHA*B51^2))+(-0.0000000853*(EquationSemenCost*B51^2))+(-0.000000000948*(EquationMatureWeight*B51^2))+(0.000000302*(LOG(EquationVetCosts)*B51^2))+(-0.00000000421*(EquationVWP*B51^2))+(0.000000126*(B51^2*B51))+(-0.000000254*(B51^2*EquationFeedPrice))), 0)</f>
        <v>0</v>
      </c>
    </row>
    <row r="52" spans="2:7" x14ac:dyDescent="0.2">
      <c r="B52" s="42">
        <v>9</v>
      </c>
      <c r="C52" s="55">
        <f>IF((-2.015732+(-0.494627*EquationCR)+(0.410176*EquationHDR)+(0.000016739*EquationRHA)+(0.011045*EquationAFC)+(0.022439*EquationSemenCost)+(0.000472*EquationMatureWeight)+(0.005002*LOG(EquationVetCosts))+(-0.000439*EquationVetCosts)+(-0.492759*(LOG(EquationVWP)))+(0.004033*EquationVWP)+(-0.000056845*B52^2)+(0.016499*B52)+(0.007687*EquationMilkPrice)+(0.020093*EquationFeedPrice)+(-0.000679*EquationReplacementPrice)+(1.081435*EquationCullCost)+(0.000379*EquationDIMDNB)+(0.000004823*(EquationCR*B52^2))+(0.00000031*(EquationHDR*B52^2))+(-0.000000000158*(EquationRHA*B52^2))+(-0.000000132*(EquationAFC*B52^2))+(-0.0000000884*(EquationSemenCost*B52^2))+(-0.00000000533*(EquationMatureWeight*B52^2))+(0.000000005*(EquationVetCosts*B52^2))+(0.000007795*(LOG(EquationVWP)*B52^2))+(-0.0000000584*(EquationVWP*B52^2))+(0.0000000614*(B52^2*B52))+(-0.000000336*(B52^2*EquationFeedPrice))+(0.000000009*(B52^2*EquationReplacementPrice))+(-0.000013213*(B52^2*EquationCullCost))+(-0.00000000389*(B52^2*EquationDIMDNB)))&gt;0, (-2.015732+(-0.494627*EquationCR)+(0.410176*EquationHDR)+(0.000016739*EquationRHA)+(0.011045*EquationAFC)+(0.022439*EquationSemenCost)+(0.000472*EquationMatureWeight)+(0.005002*LOG(EquationVetCosts))+(-0.000439*EquationVetCosts)+(-0.492759*(LOG(EquationVWP)))+(0.004033*EquationVWP)+(-0.000056845*B52^2)+(0.016499*B52)+(0.007687*EquationMilkPrice)+(0.020093*EquationFeedPrice)+(-0.000679*EquationReplacementPrice)+(1.081435*EquationCullCost)+(0.000379*EquationDIMDNB)+(0.000004823*(EquationCR*B52^2))+(0.00000031*(EquationHDR*B52^2))+(-0.000000000158*(EquationRHA*B52^2))+(-0.000000132*(EquationAFC*B52^2))+(-0.0000000884*(EquationSemenCost*B52^2))+(-0.00000000533*(EquationMatureWeight*B52^2))+(0.000000005*(EquationVetCosts*B52^2))+(0.000007795*(LOG(EquationVWP)*B52^2))+(-0.0000000584*(EquationVWP*B52^2))+(0.0000000614*(B52^2*B52))+(-0.000000336*(B52^2*EquationFeedPrice))+(0.000000009*(B52^2*EquationReplacementPrice))+(-0.000013213*(B52^2*EquationCullCost))+(-0.00000000389*(B52^2*EquationDIMDNB))), 0)</f>
        <v>0</v>
      </c>
      <c r="D52" s="55">
        <f>IF((-1.870102+(0.51187*(EquationCR))+(1.033374*(EquationHDR))+(0.000011344*(EquationRHA))+(-0.000138*(EquationAFC))+(0.01358*(EquationSemenCost))+(-0.000072752*(EquationMatureWeight))+(-0.046035*(LOG(EquationVetCosts)))+(0.000451*(EquationVetCosts))+(0.512031*(LOG(EquationVWP)))+(-0.006352*(EquationVWP))+(-0.000079212*(B52^2))+(0.015118*(B52))+(0.022341*(EquationMilkPrice))+(-0.022641*(EquationFeedPrice))+(0.000247*(EquationReplacementPrice))+(-0.184557*(EquationCullCost))+(-0.000542*(EquationDIMDNB))+(-0.000004986*(EquationHDR*B52^2))+(-0.000000000147*(EquationRHA*B52^2))+(-0.0000000903*(EquationSemenCost*B52^2))+(-0.000000000856*(EquationMatureWeight*B52^2))+(0.000000134*(B52^2*B52))+(-0.000000149*(B52^2*EquationMilkPrice))+(0.00000000264*(B52^2*EquationDIMDNB)))&gt;0, (-1.870102+(0.51187*(EquationCR))+(1.033374*(EquationHDR))+(0.000011344*(EquationRHA))+(-0.000138*(EquationAFC))+(0.01358*(EquationSemenCost))+(-0.000072752*(EquationMatureWeight))+(-0.046035*(LOG(EquationVetCosts)))+(0.000451*(EquationVetCosts))+(0.512031*(LOG(EquationVWP)))+(-0.006352*(EquationVWP))+(-0.000079212*(B52^2))+(0.015118*(B52))+(0.022341*(EquationMilkPrice))+(-0.022641*(EquationFeedPrice))+(0.000247*(EquationReplacementPrice))+(-0.184557*(EquationCullCost))+(-0.000542*(EquationDIMDNB))+(-0.000004986*(EquationHDR*B52^2))+(-0.000000000147*(EquationRHA*B52^2))+(-0.0000000903*(EquationSemenCost*B52^2))+(-0.000000000856*(EquationMatureWeight*B52^2))+(0.000000134*(B52^2*B52))+(-0.000000149*(B52^2*EquationMilkPrice))+(0.00000000264*(B52^2*EquationDIMDNB))), 0)</f>
        <v>0.17009125647377668</v>
      </c>
      <c r="E52" s="55">
        <f>IF((-2.51389+(0.253043*(EquationCR))+(0.791564*(EquationHDR))+(0.000017482*(EquationRHA))+(0.000958*(EquationAFC))+(0.014823*(EquationSemenCost))+(0.00003361*(EquationMatureWeight))+(0.044008*(LOG(EquationVetCosts)))+(-0.000161*(EquationVetCosts))+(0.375409*(LOG(EquationVWP)))+(-0.004875*(EquationVWP))+(-0.000095702*(B52^2))+(0.02001*(B52))+(0.039073*(EquationMilkPrice))+(-0.018836*(EquationFeedPrice))+(0.000102*(EquationReplacementPrice))+(-0.124297*(EquationCullCost))+(-0.000511*(EquationDIMDNB))+(0.00000253*(EquationCR*B52^2))+(-0.000002589*(EquationHDR*B52^2))+(-0.000000000136*(EquationRHA*B52^2))+(-0.0000001*(EquationSemenCost*B52^2))+(-0.00000000108*(EquationMatureWeight*B52^2))+(0.00000015*(B52^2*B52))+(-0.000000215*(B52^2*EquationMilkPrice))+(0.00000000251*(B52^2*EquationDIMDNB)))&gt;0, (-2.51389+(0.253043*(EquationCR))+(0.791564*(EquationHDR))+(0.000017482*(EquationRHA))+(0.000958*(EquationAFC))+(0.014823*(EquationSemenCost))+(0.00003361*(EquationMatureWeight))+(0.044008*(LOG(EquationVetCosts)))+(-0.000161*(EquationVetCosts))+(0.375409*(LOG(EquationVWP)))+(-0.004875*(EquationVWP))+(-0.000095702*(B52^2))+(0.02001*(B52))+(0.039073*(EquationMilkPrice))+(-0.018836*(EquationFeedPrice))+(0.000102*(EquationReplacementPrice))+(-0.124297*(EquationCullCost))+(-0.000511*(EquationDIMDNB))+(0.00000253*(EquationCR*B52^2))+(-0.000002589*(EquationHDR*B52^2))+(-0.000000000136*(EquationRHA*B52^2))+(-0.0000001*(EquationSemenCost*B52^2))+(-0.00000000108*(EquationMatureWeight*B52^2))+(0.00000015*(B52^2*B52))+(-0.000000215*(B52^2*EquationMilkPrice))+(0.00000000251*(B52^2*EquationDIMDNB))), 0)</f>
        <v>0</v>
      </c>
      <c r="F52" s="55">
        <f>IF((-1.892738+(0.137703*(EquationCR))+(0.669836*(EquationHDR))+(0.0000175*(EquationRHA))+(0.000161*(EquationAFC))+(0.013845*(EquationSemenCost))+(0.000016727*(EquationMatureWeight))+(-0.015935*(LOG(EquationVetCosts)))+(0.000118*(EquationVetCosts))+(0.160623*(LOG(EquationVWP)))+(-0.003008*(EquationVWP))+(-0.000090785*(B52^2))+(0.01937*(B52))+(0.020762*(EquationMilkPrice))+(-0.019043*(EquationFeedPrice))+(0.00001449*(EquationReplacementPrice))+(0.175818*(EquationCullCost))+(-0.000295*(EquationDIMDNB))+(0.000002704*(EquationCR*B52^2))+(-0.000001916*(EquationHDR*B52^2))+(-0.000000000127*(EquationRHA*B52^2))+(-0.0000000903*(EquationSemenCost*B52^2))+(-0.000000000771*(EquationMatureWeight*B52^2))+(0.000000137*(B52^2*B52))+(-0.00000257*(B52^2*EquationCullCost)))&gt;0, (-1.892738+(0.137703*(EquationCR))+(0.669836*(EquationHDR))+(0.0000175*(EquationRHA))+(0.000161*(EquationAFC))+(0.013845*(EquationSemenCost))+(0.000016727*(EquationMatureWeight))+(-0.015935*(LOG(EquationVetCosts)))+(0.000118*(EquationVetCosts))+(0.160623*(LOG(EquationVWP)))+(-0.003008*(EquationVWP))+(-0.000090785*(B52^2))+(0.01937*(B52))+(0.020762*(EquationMilkPrice))+(-0.019043*(EquationFeedPrice))+(0.00001449*(EquationReplacementPrice))+(0.175818*(EquationCullCost))+(-0.000295*(EquationDIMDNB))+(0.000002704*(EquationCR*B52^2))+(-0.000001916*(EquationHDR*B52^2))+(-0.000000000127*(EquationRHA*B52^2))+(-0.0000000903*(EquationSemenCost*B52^2))+(-0.000000000771*(EquationMatureWeight*B52^2))+(0.000000137*(B52^2*B52))+(-0.00000257*(B52^2*EquationCullCost))), 0)</f>
        <v>0</v>
      </c>
      <c r="G52" s="56">
        <f>IF((-1.860553+(0.112009*(EquationCR))+(0.5932*(EquationHDR))+(0.000015682*(EquationRHA))+(0.000842*(EquationAFC))+(0.013148*(EquationSemenCost))+(0.000054807*(EquationMatureWeight))+(-0.025351*(LOG(EquationVetCosts)))+(0.0000512*(EquationVetCosts))+(0.087616*(LOG(EquationVWP)))+(-0.00202*(EquationVWP))+(-0.000084247*(B52^2))+(0.018329*(B52))+(0.018516*(EquationMilkPrice))+(0.0064*(EquationFeedPrice))+(0.000011343*(EquationReplacementPrice))+(0.013031*(EquationCullCost))+(-0.000245*(EquationDIMDNB))+(0.000002399*(EquationCR*B52^2))+(-0.000001548*(EquationHDR*B52^2))+(-0.000000000112*(EquationRHA*B52^2))+(-0.0000000853*(EquationSemenCost*B52^2))+(-0.000000000948*(EquationMatureWeight*B52^2))+(0.000000302*(LOG(EquationVetCosts)*B52^2))+(-0.00000000421*(EquationVWP*B52^2))+(0.000000126*(B52^2*B52))+(-0.000000254*(B52^2*EquationFeedPrice)))&gt;0, (-1.860553+(0.112009*(EquationCR))+(0.5932*(EquationHDR))+(0.000015682*(EquationRHA))+(0.000842*(EquationAFC))+(0.013148*(EquationSemenCost))+(0.000054807*(EquationMatureWeight))+(-0.025351*(LOG(EquationVetCosts)))+(0.0000512*(EquationVetCosts))+(0.087616*(LOG(EquationVWP)))+(-0.00202*(EquationVWP))+(-0.000084247*(B52^2))+(0.018329*(B52))+(0.018516*(EquationMilkPrice))+(0.0064*(EquationFeedPrice))+(0.000011343*(EquationReplacementPrice))+(0.013031*(EquationCullCost))+(-0.000245*(EquationDIMDNB))+(0.000002399*(EquationCR*B52^2))+(-0.000001548*(EquationHDR*B52^2))+(-0.000000000112*(EquationRHA*B52^2))+(-0.0000000853*(EquationSemenCost*B52^2))+(-0.000000000948*(EquationMatureWeight*B52^2))+(0.000000302*(LOG(EquationVetCosts)*B52^2))+(-0.00000000421*(EquationVWP*B52^2))+(0.000000126*(B52^2*B52))+(-0.000000254*(B52^2*EquationFeedPrice))), 0)</f>
        <v>0</v>
      </c>
    </row>
    <row r="53" spans="2:7" x14ac:dyDescent="0.2">
      <c r="B53" s="42">
        <v>10</v>
      </c>
      <c r="C53" s="55">
        <f t="shared" si="0"/>
        <v>0</v>
      </c>
      <c r="D53" s="55">
        <f>IF((-1.870102+(0.51187*(EquationCR))+(1.033374*(EquationHDR))+(0.000011344*(EquationRHA))+(-0.000138*(EquationAFC))+(0.01358*(EquationSemenCost))+(-0.000072752*(EquationMatureWeight))+(-0.046035*(LOG(EquationVetCosts)))+(0.000451*(EquationVetCosts))+(0.512031*(LOG(EquationVWP)))+(-0.006352*(EquationVWP))+(-0.000079212*(B53^2))+(0.015118*(B53))+(0.022341*(EquationMilkPrice))+(-0.022641*(EquationFeedPrice))+(0.000247*(EquationReplacementPrice))+(-0.184557*(EquationCullCost))+(-0.000542*(EquationDIMDNB))+(-0.000004986*(EquationHDR*B53^2))+(-0.000000000147*(EquationRHA*B53^2))+(-0.0000000903*(EquationSemenCost*B53^2))+(-0.000000000856*(EquationMatureWeight*B53^2))+(0.000000134*(B53^2*B53))+(-0.000000149*(B53^2*EquationMilkPrice))+(0.00000000264*(B53^2*EquationDIMDNB)))&gt;0, (-1.870102+(0.51187*(EquationCR))+(1.033374*(EquationHDR))+(0.000011344*(EquationRHA))+(-0.000138*(EquationAFC))+(0.01358*(EquationSemenCost))+(-0.000072752*(EquationMatureWeight))+(-0.046035*(LOG(EquationVetCosts)))+(0.000451*(EquationVetCosts))+(0.512031*(LOG(EquationVWP)))+(-0.006352*(EquationVWP))+(-0.000079212*(B53^2))+(0.015118*(B53))+(0.022341*(EquationMilkPrice))+(-0.022641*(EquationFeedPrice))+(0.000247*(EquationReplacementPrice))+(-0.184557*(EquationCullCost))+(-0.000542*(EquationDIMDNB))+(-0.000004986*(EquationHDR*B53^2))+(-0.000000000147*(EquationRHA*B53^2))+(-0.0000000903*(EquationSemenCost*B53^2))+(-0.000000000856*(EquationMatureWeight*B53^2))+(0.000000134*(B53^2*B53))+(-0.000000149*(B53^2*EquationMilkPrice))+(0.00000000264*(B53^2*EquationDIMDNB))), 0)</f>
        <v>0.18353706007377665</v>
      </c>
      <c r="E53" s="55">
        <f>IF((-2.51389+(0.253043*(EquationCR))+(0.791564*(EquationHDR))+(0.000017482*(EquationRHA))+(0.000958*(EquationAFC))+(0.014823*(EquationSemenCost))+(0.00003361*(EquationMatureWeight))+(0.044008*(LOG(EquationVetCosts)))+(-0.000161*(EquationVetCosts))+(0.375409*(LOG(EquationVWP)))+(-0.004875*(EquationVWP))+(-0.000095702*(B53^2))+(0.02001*(B53))+(0.039073*(EquationMilkPrice))+(-0.018836*(EquationFeedPrice))+(0.000102*(EquationReplacementPrice))+(-0.124297*(EquationCullCost))+(-0.000511*(EquationDIMDNB))+(0.00000253*(EquationCR*B53^2))+(-0.000002589*(EquationHDR*B53^2))+(-0.000000000136*(EquationRHA*B53^2))+(-0.0000001*(EquationSemenCost*B53^2))+(-0.00000000108*(EquationMatureWeight*B53^2))+(0.00000015*(B53^2*B53))+(-0.000000215*(B53^2*EquationMilkPrice))+(0.00000000251*(B53^2*EquationDIMDNB)))&gt;0, (-2.51389+(0.253043*(EquationCR))+(0.791564*(EquationHDR))+(0.000017482*(EquationRHA))+(0.000958*(EquationAFC))+(0.014823*(EquationSemenCost))+(0.00003361*(EquationMatureWeight))+(0.044008*(LOG(EquationVetCosts)))+(-0.000161*(EquationVetCosts))+(0.375409*(LOG(EquationVWP)))+(-0.004875*(EquationVWP))+(-0.000095702*(B53^2))+(0.02001*(B53))+(0.039073*(EquationMilkPrice))+(-0.018836*(EquationFeedPrice))+(0.000102*(EquationReplacementPrice))+(-0.124297*(EquationCullCost))+(-0.000511*(EquationDIMDNB))+(0.00000253*(EquationCR*B53^2))+(-0.000002589*(EquationHDR*B53^2))+(-0.000000000136*(EquationRHA*B53^2))+(-0.0000001*(EquationSemenCost*B53^2))+(-0.00000000108*(EquationMatureWeight*B53^2))+(0.00000015*(B53^2*B53))+(-0.000000215*(B53^2*EquationMilkPrice))+(0.00000000251*(B53^2*EquationDIMDNB))), 0)</f>
        <v>0</v>
      </c>
      <c r="F53" s="55">
        <f>IF((-1.892738+(0.137703*(EquationCR))+(0.669836*(EquationHDR))+(0.0000175*(EquationRHA))+(0.000161*(EquationAFC))+(0.013845*(EquationSemenCost))+(0.000016727*(EquationMatureWeight))+(-0.015935*(LOG(EquationVetCosts)))+(0.000118*(EquationVetCosts))+(0.160623*(LOG(EquationVWP)))+(-0.003008*(EquationVWP))+(-0.000090785*(B53^2))+(0.01937*(B53))+(0.020762*(EquationMilkPrice))+(-0.019043*(EquationFeedPrice))+(0.00001449*(EquationReplacementPrice))+(0.175818*(EquationCullCost))+(-0.000295*(EquationDIMDNB))+(0.000002704*(EquationCR*B53^2))+(-0.000001916*(EquationHDR*B53^2))+(-0.000000000127*(EquationRHA*B53^2))+(-0.0000000903*(EquationSemenCost*B53^2))+(-0.000000000771*(EquationMatureWeight*B53^2))+(0.000000137*(B53^2*B53))+(-0.00000257*(B53^2*EquationCullCost)))&gt;0, (-1.892738+(0.137703*(EquationCR))+(0.669836*(EquationHDR))+(0.0000175*(EquationRHA))+(0.000161*(EquationAFC))+(0.013845*(EquationSemenCost))+(0.000016727*(EquationMatureWeight))+(-0.015935*(LOG(EquationVetCosts)))+(0.000118*(EquationVetCosts))+(0.160623*(LOG(EquationVWP)))+(-0.003008*(EquationVWP))+(-0.000090785*(B53^2))+(0.01937*(B53))+(0.020762*(EquationMilkPrice))+(-0.019043*(EquationFeedPrice))+(0.00001449*(EquationReplacementPrice))+(0.175818*(EquationCullCost))+(-0.000295*(EquationDIMDNB))+(0.000002704*(EquationCR*B53^2))+(-0.000001916*(EquationHDR*B53^2))+(-0.000000000127*(EquationRHA*B53^2))+(-0.0000000903*(EquationSemenCost*B53^2))+(-0.000000000771*(EquationMatureWeight*B53^2))+(0.000000137*(B53^2*B53))+(-0.00000257*(B53^2*EquationCullCost))), 0)</f>
        <v>0</v>
      </c>
      <c r="G53" s="56">
        <f>IF((-1.860553+(0.112009*(EquationCR))+(0.5932*(EquationHDR))+(0.000015682*(EquationRHA))+(0.000842*(EquationAFC))+(0.013148*(EquationSemenCost))+(0.000054807*(EquationMatureWeight))+(-0.025351*(LOG(EquationVetCosts)))+(0.0000512*(EquationVetCosts))+(0.087616*(LOG(EquationVWP)))+(-0.00202*(EquationVWP))+(-0.000084247*(B53^2))+(0.018329*(B53))+(0.018516*(EquationMilkPrice))+(0.0064*(EquationFeedPrice))+(0.000011343*(EquationReplacementPrice))+(0.013031*(EquationCullCost))+(-0.000245*(EquationDIMDNB))+(0.000002399*(EquationCR*B53^2))+(-0.000001548*(EquationHDR*B53^2))+(-0.000000000112*(EquationRHA*B53^2))+(-0.0000000853*(EquationSemenCost*B53^2))+(-0.000000000948*(EquationMatureWeight*B53^2))+(0.000000302*(LOG(EquationVetCosts)*B53^2))+(-0.00000000421*(EquationVWP*B53^2))+(0.000000126*(B53^2*B53))+(-0.000000254*(B53^2*EquationFeedPrice)))&gt;0, (-1.860553+(0.112009*(EquationCR))+(0.5932*(EquationHDR))+(0.000015682*(EquationRHA))+(0.000842*(EquationAFC))+(0.013148*(EquationSemenCost))+(0.000054807*(EquationMatureWeight))+(-0.025351*(LOG(EquationVetCosts)))+(0.0000512*(EquationVetCosts))+(0.087616*(LOG(EquationVWP)))+(-0.00202*(EquationVWP))+(-0.000084247*(B53^2))+(0.018329*(B53))+(0.018516*(EquationMilkPrice))+(0.0064*(EquationFeedPrice))+(0.000011343*(EquationReplacementPrice))+(0.013031*(EquationCullCost))+(-0.000245*(EquationDIMDNB))+(0.000002399*(EquationCR*B53^2))+(-0.000001548*(EquationHDR*B53^2))+(-0.000000000112*(EquationRHA*B53^2))+(-0.0000000853*(EquationSemenCost*B53^2))+(-0.000000000948*(EquationMatureWeight*B53^2))+(0.000000302*(LOG(EquationVetCosts)*B53^2))+(-0.00000000421*(EquationVWP*B53^2))+(0.000000126*(B53^2*B53))+(-0.000000254*(B53^2*EquationFeedPrice))), 0)</f>
        <v>0</v>
      </c>
    </row>
    <row r="54" spans="2:7" x14ac:dyDescent="0.2">
      <c r="B54" s="42">
        <v>11</v>
      </c>
      <c r="C54" s="55">
        <f t="shared" si="0"/>
        <v>0</v>
      </c>
      <c r="D54" s="55">
        <f>IF((-1.870102+(0.51187*(EquationCR))+(1.033374*(EquationHDR))+(0.000011344*(EquationRHA))+(-0.000138*(EquationAFC))+(0.01358*(EquationSemenCost))+(-0.000072752*(EquationMatureWeight))+(-0.046035*(LOG(EquationVetCosts)))+(0.000451*(EquationVetCosts))+(0.512031*(LOG(EquationVWP)))+(-0.006352*(EquationVWP))+(-0.000079212*(B54^2))+(0.015118*(B54))+(0.022341*(EquationMilkPrice))+(-0.022641*(EquationFeedPrice))+(0.000247*(EquationReplacementPrice))+(-0.184557*(EquationCullCost))+(-0.000542*(EquationDIMDNB))+(-0.000004986*(EquationHDR*B54^2))+(-0.000000000147*(EquationRHA*B54^2))+(-0.0000000903*(EquationSemenCost*B54^2))+(-0.000000000856*(EquationMatureWeight*B54^2))+(0.000000134*(B54^2*B54))+(-0.000000149*(B54^2*EquationMilkPrice))+(0.00000000264*(B54^2*EquationDIMDNB)))&gt;0, (-1.870102+(0.51187*(EquationCR))+(1.033374*(EquationHDR))+(0.000011344*(EquationRHA))+(-0.000138*(EquationAFC))+(0.01358*(EquationSemenCost))+(-0.000072752*(EquationMatureWeight))+(-0.046035*(LOG(EquationVetCosts)))+(0.000451*(EquationVetCosts))+(0.512031*(LOG(EquationVWP)))+(-0.006352*(EquationVWP))+(-0.000079212*(B54^2))+(0.015118*(B54))+(0.022341*(EquationMilkPrice))+(-0.022641*(EquationFeedPrice))+(0.000247*(EquationReplacementPrice))+(-0.184557*(EquationCullCost))+(-0.000542*(EquationDIMDNB))+(-0.000004986*(EquationHDR*B54^2))+(-0.000000000147*(EquationRHA*B54^2))+(-0.0000000903*(EquationSemenCost*B54^2))+(-0.000000000856*(EquationMatureWeight*B54^2))+(0.000000134*(B54^2*B54))+(-0.000000149*(B54^2*EquationMilkPrice))+(0.00000000264*(B54^2*EquationDIMDNB))), 0)</f>
        <v>0.19681106047377661</v>
      </c>
      <c r="E54" s="55">
        <f>IF((-2.51389+(0.253043*(EquationCR))+(0.791564*(EquationHDR))+(0.000017482*(EquationRHA))+(0.000958*(EquationAFC))+(0.014823*(EquationSemenCost))+(0.00003361*(EquationMatureWeight))+(0.044008*(LOG(EquationVetCosts)))+(-0.000161*(EquationVetCosts))+(0.375409*(LOG(EquationVWP)))+(-0.004875*(EquationVWP))+(-0.000095702*(B54^2))+(0.02001*(B54))+(0.039073*(EquationMilkPrice))+(-0.018836*(EquationFeedPrice))+(0.000102*(EquationReplacementPrice))+(-0.124297*(EquationCullCost))+(-0.000511*(EquationDIMDNB))+(0.00000253*(EquationCR*B54^2))+(-0.000002589*(EquationHDR*B54^2))+(-0.000000000136*(EquationRHA*B54^2))+(-0.0000001*(EquationSemenCost*B54^2))+(-0.00000000108*(EquationMatureWeight*B54^2))+(0.00000015*(B54^2*B54))+(-0.000000215*(B54^2*EquationMilkPrice))+(0.00000000251*(B54^2*EquationDIMDNB)))&gt;0, (-2.51389+(0.253043*(EquationCR))+(0.791564*(EquationHDR))+(0.000017482*(EquationRHA))+(0.000958*(EquationAFC))+(0.014823*(EquationSemenCost))+(0.00003361*(EquationMatureWeight))+(0.044008*(LOG(EquationVetCosts)))+(-0.000161*(EquationVetCosts))+(0.375409*(LOG(EquationVWP)))+(-0.004875*(EquationVWP))+(-0.000095702*(B54^2))+(0.02001*(B54))+(0.039073*(EquationMilkPrice))+(-0.018836*(EquationFeedPrice))+(0.000102*(EquationReplacementPrice))+(-0.124297*(EquationCullCost))+(-0.000511*(EquationDIMDNB))+(0.00000253*(EquationCR*B54^2))+(-0.000002589*(EquationHDR*B54^2))+(-0.000000000136*(EquationRHA*B54^2))+(-0.0000001*(EquationSemenCost*B54^2))+(-0.00000000108*(EquationMatureWeight*B54^2))+(0.00000015*(B54^2*B54))+(-0.000000215*(B54^2*EquationMilkPrice))+(0.00000000251*(B54^2*EquationDIMDNB))), 0)</f>
        <v>0</v>
      </c>
      <c r="F54" s="55">
        <f>IF((-1.892738+(0.137703*(EquationCR))+(0.669836*(EquationHDR))+(0.0000175*(EquationRHA))+(0.000161*(EquationAFC))+(0.013845*(EquationSemenCost))+(0.000016727*(EquationMatureWeight))+(-0.015935*(LOG(EquationVetCosts)))+(0.000118*(EquationVetCosts))+(0.160623*(LOG(EquationVWP)))+(-0.003008*(EquationVWP))+(-0.000090785*(B54^2))+(0.01937*(B54))+(0.020762*(EquationMilkPrice))+(-0.019043*(EquationFeedPrice))+(0.00001449*(EquationReplacementPrice))+(0.175818*(EquationCullCost))+(-0.000295*(EquationDIMDNB))+(0.000002704*(EquationCR*B54^2))+(-0.000001916*(EquationHDR*B54^2))+(-0.000000000127*(EquationRHA*B54^2))+(-0.0000000903*(EquationSemenCost*B54^2))+(-0.000000000771*(EquationMatureWeight*B54^2))+(0.000000137*(B54^2*B54))+(-0.00000257*(B54^2*EquationCullCost)))&gt;0, (-1.892738+(0.137703*(EquationCR))+(0.669836*(EquationHDR))+(0.0000175*(EquationRHA))+(0.000161*(EquationAFC))+(0.013845*(EquationSemenCost))+(0.000016727*(EquationMatureWeight))+(-0.015935*(LOG(EquationVetCosts)))+(0.000118*(EquationVetCosts))+(0.160623*(LOG(EquationVWP)))+(-0.003008*(EquationVWP))+(-0.000090785*(B54^2))+(0.01937*(B54))+(0.020762*(EquationMilkPrice))+(-0.019043*(EquationFeedPrice))+(0.00001449*(EquationReplacementPrice))+(0.175818*(EquationCullCost))+(-0.000295*(EquationDIMDNB))+(0.000002704*(EquationCR*B54^2))+(-0.000001916*(EquationHDR*B54^2))+(-0.000000000127*(EquationRHA*B54^2))+(-0.0000000903*(EquationSemenCost*B54^2))+(-0.000000000771*(EquationMatureWeight*B54^2))+(0.000000137*(B54^2*B54))+(-0.00000257*(B54^2*EquationCullCost))), 0)</f>
        <v>0</v>
      </c>
      <c r="G54" s="56">
        <f>IF((-1.860553+(0.112009*(EquationCR))+(0.5932*(EquationHDR))+(0.000015682*(EquationRHA))+(0.000842*(EquationAFC))+(0.013148*(EquationSemenCost))+(0.000054807*(EquationMatureWeight))+(-0.025351*(LOG(EquationVetCosts)))+(0.0000512*(EquationVetCosts))+(0.087616*(LOG(EquationVWP)))+(-0.00202*(EquationVWP))+(-0.000084247*(B54^2))+(0.018329*(B54))+(0.018516*(EquationMilkPrice))+(0.0064*(EquationFeedPrice))+(0.000011343*(EquationReplacementPrice))+(0.013031*(EquationCullCost))+(-0.000245*(EquationDIMDNB))+(0.000002399*(EquationCR*B54^2))+(-0.000001548*(EquationHDR*B54^2))+(-0.000000000112*(EquationRHA*B54^2))+(-0.0000000853*(EquationSemenCost*B54^2))+(-0.000000000948*(EquationMatureWeight*B54^2))+(0.000000302*(LOG(EquationVetCosts)*B54^2))+(-0.00000000421*(EquationVWP*B54^2))+(0.000000126*(B54^2*B54))+(-0.000000254*(B54^2*EquationFeedPrice)))&gt;0, (-1.860553+(0.112009*(EquationCR))+(0.5932*(EquationHDR))+(0.000015682*(EquationRHA))+(0.000842*(EquationAFC))+(0.013148*(EquationSemenCost))+(0.000054807*(EquationMatureWeight))+(-0.025351*(LOG(EquationVetCosts)))+(0.0000512*(EquationVetCosts))+(0.087616*(LOG(EquationVWP)))+(-0.00202*(EquationVWP))+(-0.000084247*(B54^2))+(0.018329*(B54))+(0.018516*(EquationMilkPrice))+(0.0064*(EquationFeedPrice))+(0.000011343*(EquationReplacementPrice))+(0.013031*(EquationCullCost))+(-0.000245*(EquationDIMDNB))+(0.000002399*(EquationCR*B54^2))+(-0.000001548*(EquationHDR*B54^2))+(-0.000000000112*(EquationRHA*B54^2))+(-0.0000000853*(EquationSemenCost*B54^2))+(-0.000000000948*(EquationMatureWeight*B54^2))+(0.000000302*(LOG(EquationVetCosts)*B54^2))+(-0.00000000421*(EquationVWP*B54^2))+(0.000000126*(B54^2*B54))+(-0.000000254*(B54^2*EquationFeedPrice))), 0)</f>
        <v>0</v>
      </c>
    </row>
    <row r="55" spans="2:7" x14ac:dyDescent="0.2">
      <c r="B55" s="42">
        <v>12</v>
      </c>
      <c r="C55" s="55">
        <f t="shared" si="0"/>
        <v>0</v>
      </c>
      <c r="D55" s="55">
        <f>IF((-1.870102+(0.51187*(EquationCR))+(1.033374*(EquationHDR))+(0.000011344*(EquationRHA))+(-0.000138*(EquationAFC))+(0.01358*(EquationSemenCost))+(-0.000072752*(EquationMatureWeight))+(-0.046035*(LOG(EquationVetCosts)))+(0.000451*(EquationVetCosts))+(0.512031*(LOG(EquationVWP)))+(-0.006352*(EquationVWP))+(-0.000079212*(B55^2))+(0.015118*(B55))+(0.022341*(EquationMilkPrice))+(-0.022641*(EquationFeedPrice))+(0.000247*(EquationReplacementPrice))+(-0.184557*(EquationCullCost))+(-0.000542*(EquationDIMDNB))+(-0.000004986*(EquationHDR*B55^2))+(-0.000000000147*(EquationRHA*B55^2))+(-0.0000000903*(EquationSemenCost*B55^2))+(-0.000000000856*(EquationMatureWeight*B55^2))+(0.000000134*(B55^2*B55))+(-0.000000149*(B55^2*EquationMilkPrice))+(0.00000000264*(B55^2*EquationDIMDNB)))&gt;0, (-1.870102+(0.51187*(EquationCR))+(1.033374*(EquationHDR))+(0.000011344*(EquationRHA))+(-0.000138*(EquationAFC))+(0.01358*(EquationSemenCost))+(-0.000072752*(EquationMatureWeight))+(-0.046035*(LOG(EquationVetCosts)))+(0.000451*(EquationVetCosts))+(0.512031*(LOG(EquationVWP)))+(-0.006352*(EquationVWP))+(-0.000079212*(B55^2))+(0.015118*(B55))+(0.022341*(EquationMilkPrice))+(-0.022641*(EquationFeedPrice))+(0.000247*(EquationReplacementPrice))+(-0.184557*(EquationCullCost))+(-0.000542*(EquationDIMDNB))+(-0.000004986*(EquationHDR*B55^2))+(-0.000000000147*(EquationRHA*B55^2))+(-0.0000000903*(EquationSemenCost*B55^2))+(-0.000000000856*(EquationMatureWeight*B55^2))+(0.000000134*(B55^2*B55))+(-0.000000149*(B55^2*EquationMilkPrice))+(0.00000000264*(B55^2*EquationDIMDNB))), 0)</f>
        <v>0.20991406167377669</v>
      </c>
      <c r="E55" s="55">
        <f>IF((-2.51389+(0.253043*(EquationCR))+(0.791564*(EquationHDR))+(0.000017482*(EquationRHA))+(0.000958*(EquationAFC))+(0.014823*(EquationSemenCost))+(0.00003361*(EquationMatureWeight))+(0.044008*(LOG(EquationVetCosts)))+(-0.000161*(EquationVetCosts))+(0.375409*(LOG(EquationVWP)))+(-0.004875*(EquationVWP))+(-0.000095702*(B55^2))+(0.02001*(B55))+(0.039073*(EquationMilkPrice))+(-0.018836*(EquationFeedPrice))+(0.000102*(EquationReplacementPrice))+(-0.124297*(EquationCullCost))+(-0.000511*(EquationDIMDNB))+(0.00000253*(EquationCR*B55^2))+(-0.000002589*(EquationHDR*B55^2))+(-0.000000000136*(EquationRHA*B55^2))+(-0.0000001*(EquationSemenCost*B55^2))+(-0.00000000108*(EquationMatureWeight*B55^2))+(0.00000015*(B55^2*B55))+(-0.000000215*(B55^2*EquationMilkPrice))+(0.00000000251*(B55^2*EquationDIMDNB)))&gt;0, (-2.51389+(0.253043*(EquationCR))+(0.791564*(EquationHDR))+(0.000017482*(EquationRHA))+(0.000958*(EquationAFC))+(0.014823*(EquationSemenCost))+(0.00003361*(EquationMatureWeight))+(0.044008*(LOG(EquationVetCosts)))+(-0.000161*(EquationVetCosts))+(0.375409*(LOG(EquationVWP)))+(-0.004875*(EquationVWP))+(-0.000095702*(B55^2))+(0.02001*(B55))+(0.039073*(EquationMilkPrice))+(-0.018836*(EquationFeedPrice))+(0.000102*(EquationReplacementPrice))+(-0.124297*(EquationCullCost))+(-0.000511*(EquationDIMDNB))+(0.00000253*(EquationCR*B55^2))+(-0.000002589*(EquationHDR*B55^2))+(-0.000000000136*(EquationRHA*B55^2))+(-0.0000001*(EquationSemenCost*B55^2))+(-0.00000000108*(EquationMatureWeight*B55^2))+(0.00000015*(B55^2*B55))+(-0.000000215*(B55^2*EquationMilkPrice))+(0.00000000251*(B55^2*EquationDIMDNB))), 0)</f>
        <v>0</v>
      </c>
      <c r="F55" s="55">
        <f>IF((-1.892738+(0.137703*(EquationCR))+(0.669836*(EquationHDR))+(0.0000175*(EquationRHA))+(0.000161*(EquationAFC))+(0.013845*(EquationSemenCost))+(0.000016727*(EquationMatureWeight))+(-0.015935*(LOG(EquationVetCosts)))+(0.000118*(EquationVetCosts))+(0.160623*(LOG(EquationVWP)))+(-0.003008*(EquationVWP))+(-0.000090785*(B55^2))+(0.01937*(B55))+(0.020762*(EquationMilkPrice))+(-0.019043*(EquationFeedPrice))+(0.00001449*(EquationReplacementPrice))+(0.175818*(EquationCullCost))+(-0.000295*(EquationDIMDNB))+(0.000002704*(EquationCR*B55^2))+(-0.000001916*(EquationHDR*B55^2))+(-0.000000000127*(EquationRHA*B55^2))+(-0.0000000903*(EquationSemenCost*B55^2))+(-0.000000000771*(EquationMatureWeight*B55^2))+(0.000000137*(B55^2*B55))+(-0.00000257*(B55^2*EquationCullCost)))&gt;0, (-1.892738+(0.137703*(EquationCR))+(0.669836*(EquationHDR))+(0.0000175*(EquationRHA))+(0.000161*(EquationAFC))+(0.013845*(EquationSemenCost))+(0.000016727*(EquationMatureWeight))+(-0.015935*(LOG(EquationVetCosts)))+(0.000118*(EquationVetCosts))+(0.160623*(LOG(EquationVWP)))+(-0.003008*(EquationVWP))+(-0.000090785*(B55^2))+(0.01937*(B55))+(0.020762*(EquationMilkPrice))+(-0.019043*(EquationFeedPrice))+(0.00001449*(EquationReplacementPrice))+(0.175818*(EquationCullCost))+(-0.000295*(EquationDIMDNB))+(0.000002704*(EquationCR*B55^2))+(-0.000001916*(EquationHDR*B55^2))+(-0.000000000127*(EquationRHA*B55^2))+(-0.0000000903*(EquationSemenCost*B55^2))+(-0.000000000771*(EquationMatureWeight*B55^2))+(0.000000137*(B55^2*B55))+(-0.00000257*(B55^2*EquationCullCost))), 0)</f>
        <v>0</v>
      </c>
      <c r="G55" s="56">
        <f>IF((-1.860553+(0.112009*(EquationCR))+(0.5932*(EquationHDR))+(0.000015682*(EquationRHA))+(0.000842*(EquationAFC))+(0.013148*(EquationSemenCost))+(0.000054807*(EquationMatureWeight))+(-0.025351*(LOG(EquationVetCosts)))+(0.0000512*(EquationVetCosts))+(0.087616*(LOG(EquationVWP)))+(-0.00202*(EquationVWP))+(-0.000084247*(B55^2))+(0.018329*(B55))+(0.018516*(EquationMilkPrice))+(0.0064*(EquationFeedPrice))+(0.000011343*(EquationReplacementPrice))+(0.013031*(EquationCullCost))+(-0.000245*(EquationDIMDNB))+(0.000002399*(EquationCR*B55^2))+(-0.000001548*(EquationHDR*B55^2))+(-0.000000000112*(EquationRHA*B55^2))+(-0.0000000853*(EquationSemenCost*B55^2))+(-0.000000000948*(EquationMatureWeight*B55^2))+(0.000000302*(LOG(EquationVetCosts)*B55^2))+(-0.00000000421*(EquationVWP*B55^2))+(0.000000126*(B55^2*B55))+(-0.000000254*(B55^2*EquationFeedPrice)))&gt;0, (-1.860553+(0.112009*(EquationCR))+(0.5932*(EquationHDR))+(0.000015682*(EquationRHA))+(0.000842*(EquationAFC))+(0.013148*(EquationSemenCost))+(0.000054807*(EquationMatureWeight))+(-0.025351*(LOG(EquationVetCosts)))+(0.0000512*(EquationVetCosts))+(0.087616*(LOG(EquationVWP)))+(-0.00202*(EquationVWP))+(-0.000084247*(B55^2))+(0.018329*(B55))+(0.018516*(EquationMilkPrice))+(0.0064*(EquationFeedPrice))+(0.000011343*(EquationReplacementPrice))+(0.013031*(EquationCullCost))+(-0.000245*(EquationDIMDNB))+(0.000002399*(EquationCR*B55^2))+(-0.000001548*(EquationHDR*B55^2))+(-0.000000000112*(EquationRHA*B55^2))+(-0.0000000853*(EquationSemenCost*B55^2))+(-0.000000000948*(EquationMatureWeight*B55^2))+(0.000000302*(LOG(EquationVetCosts)*B55^2))+(-0.00000000421*(EquationVWP*B55^2))+(0.000000126*(B55^2*B55))+(-0.000000254*(B55^2*EquationFeedPrice))), 0)</f>
        <v>0</v>
      </c>
    </row>
    <row r="56" spans="2:7" x14ac:dyDescent="0.2">
      <c r="B56" s="42">
        <v>13</v>
      </c>
      <c r="C56" s="55">
        <f>IF((-2.015732+(-0.494627*EquationCR)+(0.410176*EquationHDR)+(0.000016739*EquationRHA)+(0.011045*EquationAFC)+(0.022439*EquationSemenCost)+(0.000472*EquationMatureWeight)+(0.005002*LOG(EquationVetCosts))+(-0.000439*EquationVetCosts)+(-0.492759*(LOG(EquationVWP)))+(0.004033*EquationVWP)+(-0.000056845*B56^2)+(0.016499*B56)+(0.007687*EquationMilkPrice)+(0.020093*EquationFeedPrice)+(-0.000679*EquationReplacementPrice)+(1.081435*EquationCullCost)+(0.000379*EquationDIMDNB)+(0.000004823*(EquationCR*B56^2))+(0.00000031*(EquationHDR*B56^2))+(-0.000000000158*(EquationRHA*B56^2))+(-0.000000132*(EquationAFC*B56^2))+(-0.0000000884*(EquationSemenCost*B56^2))+(-0.00000000533*(EquationMatureWeight*B56^2))+(0.000000005*(EquationVetCosts*B56^2))+(0.000007795*(LOG(EquationVWP)*B56^2))+(-0.0000000584*(EquationVWP*B56^2))+(0.0000000614*(B56^2*B56))+(-0.000000336*(B56^2*EquationFeedPrice))+(0.000000009*(B56^2*EquationReplacementPrice))+(-0.000013213*(B56^2*EquationCullCost))+(-0.00000000389*(B56^2*EquationDIMDNB)))&gt;0, (-2.015732+(-0.494627*EquationCR)+(0.410176*EquationHDR)+(0.000016739*EquationRHA)+(0.011045*EquationAFC)+(0.022439*EquationSemenCost)+(0.000472*EquationMatureWeight)+(0.005002*LOG(EquationVetCosts))+(-0.000439*EquationVetCosts)+(-0.492759*(LOG(EquationVWP)))+(0.004033*EquationVWP)+(-0.000056845*B56^2)+(0.016499*B56)+(0.007687*EquationMilkPrice)+(0.020093*EquationFeedPrice)+(-0.000679*EquationReplacementPrice)+(1.081435*EquationCullCost)+(0.000379*EquationDIMDNB)+(0.000004823*(EquationCR*B56^2))+(0.00000031*(EquationHDR*B56^2))+(-0.000000000158*(EquationRHA*B56^2))+(-0.000000132*(EquationAFC*B56^2))+(-0.0000000884*(EquationSemenCost*B56^2))+(-0.00000000533*(EquationMatureWeight*B56^2))+(0.000000005*(EquationVetCosts*B56^2))+(0.000007795*(LOG(EquationVWP)*B56^2))+(-0.0000000584*(EquationVWP*B56^2))+(0.0000000614*(B56^2*B56))+(-0.000000336*(B56^2*EquationFeedPrice))+(0.000000009*(B56^2*EquationReplacementPrice))+(-0.000013213*(B56^2*EquationCullCost))+(-0.00000000389*(B56^2*EquationDIMDNB))), 0)</f>
        <v>0</v>
      </c>
      <c r="D56" s="55">
        <f>IF((-1.870102+(0.51187*(EquationCR))+(1.033374*(EquationHDR))+(0.000011344*(EquationRHA))+(-0.000138*(EquationAFC))+(0.01358*(EquationSemenCost))+(-0.000072752*(EquationMatureWeight))+(-0.046035*(LOG(EquationVetCosts)))+(0.000451*(EquationVetCosts))+(0.512031*(LOG(EquationVWP)))+(-0.006352*(EquationVWP))+(-0.000079212*(B56^2))+(0.015118*(B56))+(0.022341*(EquationMilkPrice))+(-0.022641*(EquationFeedPrice))+(0.000247*(EquationReplacementPrice))+(-0.184557*(EquationCullCost))+(-0.000542*(EquationDIMDNB))+(-0.000004986*(EquationHDR*B56^2))+(-0.000000000147*(EquationRHA*B56^2))+(-0.0000000903*(EquationSemenCost*B56^2))+(-0.000000000856*(EquationMatureWeight*B56^2))+(0.000000134*(B56^2*B56))+(-0.000000149*(B56^2*EquationMilkPrice))+(0.00000000264*(B56^2*EquationDIMDNB)))&gt;0, (-1.870102+(0.51187*(EquationCR))+(1.033374*(EquationHDR))+(0.000011344*(EquationRHA))+(-0.000138*(EquationAFC))+(0.01358*(EquationSemenCost))+(-0.000072752*(EquationMatureWeight))+(-0.046035*(LOG(EquationVetCosts)))+(0.000451*(EquationVetCosts))+(0.512031*(LOG(EquationVWP)))+(-0.006352*(EquationVWP))+(-0.000079212*(B56^2))+(0.015118*(B56))+(0.022341*(EquationMilkPrice))+(-0.022641*(EquationFeedPrice))+(0.000247*(EquationReplacementPrice))+(-0.184557*(EquationCullCost))+(-0.000542*(EquationDIMDNB))+(-0.000004986*(EquationHDR*B56^2))+(-0.000000000147*(EquationRHA*B56^2))+(-0.0000000903*(EquationSemenCost*B56^2))+(-0.000000000856*(EquationMatureWeight*B56^2))+(0.000000134*(B56^2*B56))+(-0.000000149*(B56^2*EquationMilkPrice))+(0.00000000264*(B56^2*EquationDIMDNB))), 0)</f>
        <v>0.22284686767377657</v>
      </c>
      <c r="E56" s="55">
        <f>IF((-2.51389+(0.253043*(EquationCR))+(0.791564*(EquationHDR))+(0.000017482*(EquationRHA))+(0.000958*(EquationAFC))+(0.014823*(EquationSemenCost))+(0.00003361*(EquationMatureWeight))+(0.044008*(LOG(EquationVetCosts)))+(-0.000161*(EquationVetCosts))+(0.375409*(LOG(EquationVWP)))+(-0.004875*(EquationVWP))+(-0.000095702*(B56^2))+(0.02001*(B56))+(0.039073*(EquationMilkPrice))+(-0.018836*(EquationFeedPrice))+(0.000102*(EquationReplacementPrice))+(-0.124297*(EquationCullCost))+(-0.000511*(EquationDIMDNB))+(0.00000253*(EquationCR*B56^2))+(-0.000002589*(EquationHDR*B56^2))+(-0.000000000136*(EquationRHA*B56^2))+(-0.0000001*(EquationSemenCost*B56^2))+(-0.00000000108*(EquationMatureWeight*B56^2))+(0.00000015*(B56^2*B56))+(-0.000000215*(B56^2*EquationMilkPrice))+(0.00000000251*(B56^2*EquationDIMDNB)))&gt;0, (-2.51389+(0.253043*(EquationCR))+(0.791564*(EquationHDR))+(0.000017482*(EquationRHA))+(0.000958*(EquationAFC))+(0.014823*(EquationSemenCost))+(0.00003361*(EquationMatureWeight))+(0.044008*(LOG(EquationVetCosts)))+(-0.000161*(EquationVetCosts))+(0.375409*(LOG(EquationVWP)))+(-0.004875*(EquationVWP))+(-0.000095702*(B56^2))+(0.02001*(B56))+(0.039073*(EquationMilkPrice))+(-0.018836*(EquationFeedPrice))+(0.000102*(EquationReplacementPrice))+(-0.124297*(EquationCullCost))+(-0.000511*(EquationDIMDNB))+(0.00000253*(EquationCR*B56^2))+(-0.000002589*(EquationHDR*B56^2))+(-0.000000000136*(EquationRHA*B56^2))+(-0.0000001*(EquationSemenCost*B56^2))+(-0.00000000108*(EquationMatureWeight*B56^2))+(0.00000015*(B56^2*B56))+(-0.000000215*(B56^2*EquationMilkPrice))+(0.00000000251*(B56^2*EquationDIMDNB))), 0)</f>
        <v>0</v>
      </c>
      <c r="F56" s="55">
        <f>IF((-1.892738+(0.137703*(EquationCR))+(0.669836*(EquationHDR))+(0.0000175*(EquationRHA))+(0.000161*(EquationAFC))+(0.013845*(EquationSemenCost))+(0.000016727*(EquationMatureWeight))+(-0.015935*(LOG(EquationVetCosts)))+(0.000118*(EquationVetCosts))+(0.160623*(LOG(EquationVWP)))+(-0.003008*(EquationVWP))+(-0.000090785*(B56^2))+(0.01937*(B56))+(0.020762*(EquationMilkPrice))+(-0.019043*(EquationFeedPrice))+(0.00001449*(EquationReplacementPrice))+(0.175818*(EquationCullCost))+(-0.000295*(EquationDIMDNB))+(0.000002704*(EquationCR*B56^2))+(-0.000001916*(EquationHDR*B56^2))+(-0.000000000127*(EquationRHA*B56^2))+(-0.0000000903*(EquationSemenCost*B56^2))+(-0.000000000771*(EquationMatureWeight*B56^2))+(0.000000137*(B56^2*B56))+(-0.00000257*(B56^2*EquationCullCost)))&gt;0, (-1.892738+(0.137703*(EquationCR))+(0.669836*(EquationHDR))+(0.0000175*(EquationRHA))+(0.000161*(EquationAFC))+(0.013845*(EquationSemenCost))+(0.000016727*(EquationMatureWeight))+(-0.015935*(LOG(EquationVetCosts)))+(0.000118*(EquationVetCosts))+(0.160623*(LOG(EquationVWP)))+(-0.003008*(EquationVWP))+(-0.000090785*(B56^2))+(0.01937*(B56))+(0.020762*(EquationMilkPrice))+(-0.019043*(EquationFeedPrice))+(0.00001449*(EquationReplacementPrice))+(0.175818*(EquationCullCost))+(-0.000295*(EquationDIMDNB))+(0.000002704*(EquationCR*B56^2))+(-0.000001916*(EquationHDR*B56^2))+(-0.000000000127*(EquationRHA*B56^2))+(-0.0000000903*(EquationSemenCost*B56^2))+(-0.000000000771*(EquationMatureWeight*B56^2))+(0.000000137*(B56^2*B56))+(-0.00000257*(B56^2*EquationCullCost))), 0)</f>
        <v>0</v>
      </c>
      <c r="G56" s="56">
        <f>IF((-1.860553+(0.112009*(EquationCR))+(0.5932*(EquationHDR))+(0.000015682*(EquationRHA))+(0.000842*(EquationAFC))+(0.013148*(EquationSemenCost))+(0.000054807*(EquationMatureWeight))+(-0.025351*(LOG(EquationVetCosts)))+(0.0000512*(EquationVetCosts))+(0.087616*(LOG(EquationVWP)))+(-0.00202*(EquationVWP))+(-0.000084247*(B56^2))+(0.018329*(B56))+(0.018516*(EquationMilkPrice))+(0.0064*(EquationFeedPrice))+(0.000011343*(EquationReplacementPrice))+(0.013031*(EquationCullCost))+(-0.000245*(EquationDIMDNB))+(0.000002399*(EquationCR*B56^2))+(-0.000001548*(EquationHDR*B56^2))+(-0.000000000112*(EquationRHA*B56^2))+(-0.0000000853*(EquationSemenCost*B56^2))+(-0.000000000948*(EquationMatureWeight*B56^2))+(0.000000302*(LOG(EquationVetCosts)*B56^2))+(-0.00000000421*(EquationVWP*B56^2))+(0.000000126*(B56^2*B56))+(-0.000000254*(B56^2*EquationFeedPrice)))&gt;0, (-1.860553+(0.112009*(EquationCR))+(0.5932*(EquationHDR))+(0.000015682*(EquationRHA))+(0.000842*(EquationAFC))+(0.013148*(EquationSemenCost))+(0.000054807*(EquationMatureWeight))+(-0.025351*(LOG(EquationVetCosts)))+(0.0000512*(EquationVetCosts))+(0.087616*(LOG(EquationVWP)))+(-0.00202*(EquationVWP))+(-0.000084247*(B56^2))+(0.018329*(B56))+(0.018516*(EquationMilkPrice))+(0.0064*(EquationFeedPrice))+(0.000011343*(EquationReplacementPrice))+(0.013031*(EquationCullCost))+(-0.000245*(EquationDIMDNB))+(0.000002399*(EquationCR*B56^2))+(-0.000001548*(EquationHDR*B56^2))+(-0.000000000112*(EquationRHA*B56^2))+(-0.0000000853*(EquationSemenCost*B56^2))+(-0.000000000948*(EquationMatureWeight*B56^2))+(0.000000302*(LOG(EquationVetCosts)*B56^2))+(-0.00000000421*(EquationVWP*B56^2))+(0.000000126*(B56^2*B56))+(-0.000000254*(B56^2*EquationFeedPrice))), 0)</f>
        <v>0</v>
      </c>
    </row>
    <row r="57" spans="2:7" x14ac:dyDescent="0.2">
      <c r="B57" s="42">
        <v>14</v>
      </c>
      <c r="C57" s="55">
        <f t="shared" si="0"/>
        <v>0</v>
      </c>
      <c r="D57" s="55">
        <f>IF((-1.870102+(0.51187*(EquationCR))+(1.033374*(EquationHDR))+(0.000011344*(EquationRHA))+(-0.000138*(EquationAFC))+(0.01358*(EquationSemenCost))+(-0.000072752*(EquationMatureWeight))+(-0.046035*(LOG(EquationVetCosts)))+(0.000451*(EquationVetCosts))+(0.512031*(LOG(EquationVWP)))+(-0.006352*(EquationVWP))+(-0.000079212*(B57^2))+(0.015118*(B57))+(0.022341*(EquationMilkPrice))+(-0.022641*(EquationFeedPrice))+(0.000247*(EquationReplacementPrice))+(-0.184557*(EquationCullCost))+(-0.000542*(EquationDIMDNB))+(-0.000004986*(EquationHDR*B57^2))+(-0.000000000147*(EquationRHA*B57^2))+(-0.0000000903*(EquationSemenCost*B57^2))+(-0.000000000856*(EquationMatureWeight*B57^2))+(0.000000134*(B57^2*B57))+(-0.000000149*(B57^2*EquationMilkPrice))+(0.00000000264*(B57^2*EquationDIMDNB)))&gt;0, (-1.870102+(0.51187*(EquationCR))+(1.033374*(EquationHDR))+(0.000011344*(EquationRHA))+(-0.000138*(EquationAFC))+(0.01358*(EquationSemenCost))+(-0.000072752*(EquationMatureWeight))+(-0.046035*(LOG(EquationVetCosts)))+(0.000451*(EquationVetCosts))+(0.512031*(LOG(EquationVWP)))+(-0.006352*(EquationVWP))+(-0.000079212*(B57^2))+(0.015118*(B57))+(0.022341*(EquationMilkPrice))+(-0.022641*(EquationFeedPrice))+(0.000247*(EquationReplacementPrice))+(-0.184557*(EquationCullCost))+(-0.000542*(EquationDIMDNB))+(-0.000004986*(EquationHDR*B57^2))+(-0.000000000147*(EquationRHA*B57^2))+(-0.0000000903*(EquationSemenCost*B57^2))+(-0.000000000856*(EquationMatureWeight*B57^2))+(0.000000134*(B57^2*B57))+(-0.000000149*(B57^2*EquationMilkPrice))+(0.00000000264*(B57^2*EquationDIMDNB))), 0)</f>
        <v>0.23561028247377663</v>
      </c>
      <c r="E57" s="55">
        <f>IF((-2.51389+(0.253043*(EquationCR))+(0.791564*(EquationHDR))+(0.000017482*(EquationRHA))+(0.000958*(EquationAFC))+(0.014823*(EquationSemenCost))+(0.00003361*(EquationMatureWeight))+(0.044008*(LOG(EquationVetCosts)))+(-0.000161*(EquationVetCosts))+(0.375409*(LOG(EquationVWP)))+(-0.004875*(EquationVWP))+(-0.000095702*(B57^2))+(0.02001*(B57))+(0.039073*(EquationMilkPrice))+(-0.018836*(EquationFeedPrice))+(0.000102*(EquationReplacementPrice))+(-0.124297*(EquationCullCost))+(-0.000511*(EquationDIMDNB))+(0.00000253*(EquationCR*B57^2))+(-0.000002589*(EquationHDR*B57^2))+(-0.000000000136*(EquationRHA*B57^2))+(-0.0000001*(EquationSemenCost*B57^2))+(-0.00000000108*(EquationMatureWeight*B57^2))+(0.00000015*(B57^2*B57))+(-0.000000215*(B57^2*EquationMilkPrice))+(0.00000000251*(B57^2*EquationDIMDNB)))&gt;0, (-2.51389+(0.253043*(EquationCR))+(0.791564*(EquationHDR))+(0.000017482*(EquationRHA))+(0.000958*(EquationAFC))+(0.014823*(EquationSemenCost))+(0.00003361*(EquationMatureWeight))+(0.044008*(LOG(EquationVetCosts)))+(-0.000161*(EquationVetCosts))+(0.375409*(LOG(EquationVWP)))+(-0.004875*(EquationVWP))+(-0.000095702*(B57^2))+(0.02001*(B57))+(0.039073*(EquationMilkPrice))+(-0.018836*(EquationFeedPrice))+(0.000102*(EquationReplacementPrice))+(-0.124297*(EquationCullCost))+(-0.000511*(EquationDIMDNB))+(0.00000253*(EquationCR*B57^2))+(-0.000002589*(EquationHDR*B57^2))+(-0.000000000136*(EquationRHA*B57^2))+(-0.0000001*(EquationSemenCost*B57^2))+(-0.00000000108*(EquationMatureWeight*B57^2))+(0.00000015*(B57^2*B57))+(-0.000000215*(B57^2*EquationMilkPrice))+(0.00000000251*(B57^2*EquationDIMDNB))), 0)</f>
        <v>0</v>
      </c>
      <c r="F57" s="55">
        <f>IF((-1.892738+(0.137703*(EquationCR))+(0.669836*(EquationHDR))+(0.0000175*(EquationRHA))+(0.000161*(EquationAFC))+(0.013845*(EquationSemenCost))+(0.000016727*(EquationMatureWeight))+(-0.015935*(LOG(EquationVetCosts)))+(0.000118*(EquationVetCosts))+(0.160623*(LOG(EquationVWP)))+(-0.003008*(EquationVWP))+(-0.000090785*(B57^2))+(0.01937*(B57))+(0.020762*(EquationMilkPrice))+(-0.019043*(EquationFeedPrice))+(0.00001449*(EquationReplacementPrice))+(0.175818*(EquationCullCost))+(-0.000295*(EquationDIMDNB))+(0.000002704*(EquationCR*B57^2))+(-0.000001916*(EquationHDR*B57^2))+(-0.000000000127*(EquationRHA*B57^2))+(-0.0000000903*(EquationSemenCost*B57^2))+(-0.000000000771*(EquationMatureWeight*B57^2))+(0.000000137*(B57^2*B57))+(-0.00000257*(B57^2*EquationCullCost)))&gt;0, (-1.892738+(0.137703*(EquationCR))+(0.669836*(EquationHDR))+(0.0000175*(EquationRHA))+(0.000161*(EquationAFC))+(0.013845*(EquationSemenCost))+(0.000016727*(EquationMatureWeight))+(-0.015935*(LOG(EquationVetCosts)))+(0.000118*(EquationVetCosts))+(0.160623*(LOG(EquationVWP)))+(-0.003008*(EquationVWP))+(-0.000090785*(B57^2))+(0.01937*(B57))+(0.020762*(EquationMilkPrice))+(-0.019043*(EquationFeedPrice))+(0.00001449*(EquationReplacementPrice))+(0.175818*(EquationCullCost))+(-0.000295*(EquationDIMDNB))+(0.000002704*(EquationCR*B57^2))+(-0.000001916*(EquationHDR*B57^2))+(-0.000000000127*(EquationRHA*B57^2))+(-0.0000000903*(EquationSemenCost*B57^2))+(-0.000000000771*(EquationMatureWeight*B57^2))+(0.000000137*(B57^2*B57))+(-0.00000257*(B57^2*EquationCullCost))), 0)</f>
        <v>0</v>
      </c>
      <c r="G57" s="56">
        <f>IF((-1.860553+(0.112009*(EquationCR))+(0.5932*(EquationHDR))+(0.000015682*(EquationRHA))+(0.000842*(EquationAFC))+(0.013148*(EquationSemenCost))+(0.000054807*(EquationMatureWeight))+(-0.025351*(LOG(EquationVetCosts)))+(0.0000512*(EquationVetCosts))+(0.087616*(LOG(EquationVWP)))+(-0.00202*(EquationVWP))+(-0.000084247*(B57^2))+(0.018329*(B57))+(0.018516*(EquationMilkPrice))+(0.0064*(EquationFeedPrice))+(0.000011343*(EquationReplacementPrice))+(0.013031*(EquationCullCost))+(-0.000245*(EquationDIMDNB))+(0.000002399*(EquationCR*B57^2))+(-0.000001548*(EquationHDR*B57^2))+(-0.000000000112*(EquationRHA*B57^2))+(-0.0000000853*(EquationSemenCost*B57^2))+(-0.000000000948*(EquationMatureWeight*B57^2))+(0.000000302*(LOG(EquationVetCosts)*B57^2))+(-0.00000000421*(EquationVWP*B57^2))+(0.000000126*(B57^2*B57))+(-0.000000254*(B57^2*EquationFeedPrice)))&gt;0, (-1.860553+(0.112009*(EquationCR))+(0.5932*(EquationHDR))+(0.000015682*(EquationRHA))+(0.000842*(EquationAFC))+(0.013148*(EquationSemenCost))+(0.000054807*(EquationMatureWeight))+(-0.025351*(LOG(EquationVetCosts)))+(0.0000512*(EquationVetCosts))+(0.087616*(LOG(EquationVWP)))+(-0.00202*(EquationVWP))+(-0.000084247*(B57^2))+(0.018329*(B57))+(0.018516*(EquationMilkPrice))+(0.0064*(EquationFeedPrice))+(0.000011343*(EquationReplacementPrice))+(0.013031*(EquationCullCost))+(-0.000245*(EquationDIMDNB))+(0.000002399*(EquationCR*B57^2))+(-0.000001548*(EquationHDR*B57^2))+(-0.000000000112*(EquationRHA*B57^2))+(-0.0000000853*(EquationSemenCost*B57^2))+(-0.000000000948*(EquationMatureWeight*B57^2))+(0.000000302*(LOG(EquationVetCosts)*B57^2))+(-0.00000000421*(EquationVWP*B57^2))+(0.000000126*(B57^2*B57))+(-0.000000254*(B57^2*EquationFeedPrice))), 0)</f>
        <v>0</v>
      </c>
    </row>
    <row r="58" spans="2:7" x14ac:dyDescent="0.2">
      <c r="B58" s="42">
        <v>15</v>
      </c>
      <c r="C58" s="55">
        <f t="shared" si="0"/>
        <v>0</v>
      </c>
      <c r="D58" s="55">
        <f>IF((-1.870102+(0.51187*(EquationCR))+(1.033374*(EquationHDR))+(0.000011344*(EquationRHA))+(-0.000138*(EquationAFC))+(0.01358*(EquationSemenCost))+(-0.000072752*(EquationMatureWeight))+(-0.046035*(LOG(EquationVetCosts)))+(0.000451*(EquationVetCosts))+(0.512031*(LOG(EquationVWP)))+(-0.006352*(EquationVWP))+(-0.000079212*(B58^2))+(0.015118*(B58))+(0.022341*(EquationMilkPrice))+(-0.022641*(EquationFeedPrice))+(0.000247*(EquationReplacementPrice))+(-0.184557*(EquationCullCost))+(-0.000542*(EquationDIMDNB))+(-0.000004986*(EquationHDR*B58^2))+(-0.000000000147*(EquationRHA*B58^2))+(-0.0000000903*(EquationSemenCost*B58^2))+(-0.000000000856*(EquationMatureWeight*B58^2))+(0.000000134*(B58^2*B58))+(-0.000000149*(B58^2*EquationMilkPrice))+(0.00000000264*(B58^2*EquationDIMDNB)))&gt;0, (-1.870102+(0.51187*(EquationCR))+(1.033374*(EquationHDR))+(0.000011344*(EquationRHA))+(-0.000138*(EquationAFC))+(0.01358*(EquationSemenCost))+(-0.000072752*(EquationMatureWeight))+(-0.046035*(LOG(EquationVetCosts)))+(0.000451*(EquationVetCosts))+(0.512031*(LOG(EquationVWP)))+(-0.006352*(EquationVWP))+(-0.000079212*(B58^2))+(0.015118*(B58))+(0.022341*(EquationMilkPrice))+(-0.022641*(EquationFeedPrice))+(0.000247*(EquationReplacementPrice))+(-0.184557*(EquationCullCost))+(-0.000542*(EquationDIMDNB))+(-0.000004986*(EquationHDR*B58^2))+(-0.000000000147*(EquationRHA*B58^2))+(-0.0000000903*(EquationSemenCost*B58^2))+(-0.000000000856*(EquationMatureWeight*B58^2))+(0.000000134*(B58^2*B58))+(-0.000000149*(B58^2*EquationMilkPrice))+(0.00000000264*(B58^2*EquationDIMDNB))), 0)</f>
        <v>0.24820511007377657</v>
      </c>
      <c r="E58" s="55">
        <f>IF((-2.51389+(0.253043*(EquationCR))+(0.791564*(EquationHDR))+(0.000017482*(EquationRHA))+(0.000958*(EquationAFC))+(0.014823*(EquationSemenCost))+(0.00003361*(EquationMatureWeight))+(0.044008*(LOG(EquationVetCosts)))+(-0.000161*(EquationVetCosts))+(0.375409*(LOG(EquationVWP)))+(-0.004875*(EquationVWP))+(-0.000095702*(B58^2))+(0.02001*(B58))+(0.039073*(EquationMilkPrice))+(-0.018836*(EquationFeedPrice))+(0.000102*(EquationReplacementPrice))+(-0.124297*(EquationCullCost))+(-0.000511*(EquationDIMDNB))+(0.00000253*(EquationCR*B58^2))+(-0.000002589*(EquationHDR*B58^2))+(-0.000000000136*(EquationRHA*B58^2))+(-0.0000001*(EquationSemenCost*B58^2))+(-0.00000000108*(EquationMatureWeight*B58^2))+(0.00000015*(B58^2*B58))+(-0.000000215*(B58^2*EquationMilkPrice))+(0.00000000251*(B58^2*EquationDIMDNB)))&gt;0, (-2.51389+(0.253043*(EquationCR))+(0.791564*(EquationHDR))+(0.000017482*(EquationRHA))+(0.000958*(EquationAFC))+(0.014823*(EquationSemenCost))+(0.00003361*(EquationMatureWeight))+(0.044008*(LOG(EquationVetCosts)))+(-0.000161*(EquationVetCosts))+(0.375409*(LOG(EquationVWP)))+(-0.004875*(EquationVWP))+(-0.000095702*(B58^2))+(0.02001*(B58))+(0.039073*(EquationMilkPrice))+(-0.018836*(EquationFeedPrice))+(0.000102*(EquationReplacementPrice))+(-0.124297*(EquationCullCost))+(-0.000511*(EquationDIMDNB))+(0.00000253*(EquationCR*B58^2))+(-0.000002589*(EquationHDR*B58^2))+(-0.000000000136*(EquationRHA*B58^2))+(-0.0000001*(EquationSemenCost*B58^2))+(-0.00000000108*(EquationMatureWeight*B58^2))+(0.00000015*(B58^2*B58))+(-0.000000215*(B58^2*EquationMilkPrice))+(0.00000000251*(B58^2*EquationDIMDNB))), 0)</f>
        <v>0</v>
      </c>
      <c r="F58" s="55">
        <f>IF((-1.892738+(0.137703*(EquationCR))+(0.669836*(EquationHDR))+(0.0000175*(EquationRHA))+(0.000161*(EquationAFC))+(0.013845*(EquationSemenCost))+(0.000016727*(EquationMatureWeight))+(-0.015935*(LOG(EquationVetCosts)))+(0.000118*(EquationVetCosts))+(0.160623*(LOG(EquationVWP)))+(-0.003008*(EquationVWP))+(-0.000090785*(B58^2))+(0.01937*(B58))+(0.020762*(EquationMilkPrice))+(-0.019043*(EquationFeedPrice))+(0.00001449*(EquationReplacementPrice))+(0.175818*(EquationCullCost))+(-0.000295*(EquationDIMDNB))+(0.000002704*(EquationCR*B58^2))+(-0.000001916*(EquationHDR*B58^2))+(-0.000000000127*(EquationRHA*B58^2))+(-0.0000000903*(EquationSemenCost*B58^2))+(-0.000000000771*(EquationMatureWeight*B58^2))+(0.000000137*(B58^2*B58))+(-0.00000257*(B58^2*EquationCullCost)))&gt;0, (-1.892738+(0.137703*(EquationCR))+(0.669836*(EquationHDR))+(0.0000175*(EquationRHA))+(0.000161*(EquationAFC))+(0.013845*(EquationSemenCost))+(0.000016727*(EquationMatureWeight))+(-0.015935*(LOG(EquationVetCosts)))+(0.000118*(EquationVetCosts))+(0.160623*(LOG(EquationVWP)))+(-0.003008*(EquationVWP))+(-0.000090785*(B58^2))+(0.01937*(B58))+(0.020762*(EquationMilkPrice))+(-0.019043*(EquationFeedPrice))+(0.00001449*(EquationReplacementPrice))+(0.175818*(EquationCullCost))+(-0.000295*(EquationDIMDNB))+(0.000002704*(EquationCR*B58^2))+(-0.000001916*(EquationHDR*B58^2))+(-0.000000000127*(EquationRHA*B58^2))+(-0.0000000903*(EquationSemenCost*B58^2))+(-0.000000000771*(EquationMatureWeight*B58^2))+(0.000000137*(B58^2*B58))+(-0.00000257*(B58^2*EquationCullCost))), 0)</f>
        <v>0</v>
      </c>
      <c r="G58" s="56">
        <f>IF((-1.860553+(0.112009*(EquationCR))+(0.5932*(EquationHDR))+(0.000015682*(EquationRHA))+(0.000842*(EquationAFC))+(0.013148*(EquationSemenCost))+(0.000054807*(EquationMatureWeight))+(-0.025351*(LOG(EquationVetCosts)))+(0.0000512*(EquationVetCosts))+(0.087616*(LOG(EquationVWP)))+(-0.00202*(EquationVWP))+(-0.000084247*(B58^2))+(0.018329*(B58))+(0.018516*(EquationMilkPrice))+(0.0064*(EquationFeedPrice))+(0.000011343*(EquationReplacementPrice))+(0.013031*(EquationCullCost))+(-0.000245*(EquationDIMDNB))+(0.000002399*(EquationCR*B58^2))+(-0.000001548*(EquationHDR*B58^2))+(-0.000000000112*(EquationRHA*B58^2))+(-0.0000000853*(EquationSemenCost*B58^2))+(-0.000000000948*(EquationMatureWeight*B58^2))+(0.000000302*(LOG(EquationVetCosts)*B58^2))+(-0.00000000421*(EquationVWP*B58^2))+(0.000000126*(B58^2*B58))+(-0.000000254*(B58^2*EquationFeedPrice)))&gt;0, (-1.860553+(0.112009*(EquationCR))+(0.5932*(EquationHDR))+(0.000015682*(EquationRHA))+(0.000842*(EquationAFC))+(0.013148*(EquationSemenCost))+(0.000054807*(EquationMatureWeight))+(-0.025351*(LOG(EquationVetCosts)))+(0.0000512*(EquationVetCosts))+(0.087616*(LOG(EquationVWP)))+(-0.00202*(EquationVWP))+(-0.000084247*(B58^2))+(0.018329*(B58))+(0.018516*(EquationMilkPrice))+(0.0064*(EquationFeedPrice))+(0.000011343*(EquationReplacementPrice))+(0.013031*(EquationCullCost))+(-0.000245*(EquationDIMDNB))+(0.000002399*(EquationCR*B58^2))+(-0.000001548*(EquationHDR*B58^2))+(-0.000000000112*(EquationRHA*B58^2))+(-0.0000000853*(EquationSemenCost*B58^2))+(-0.000000000948*(EquationMatureWeight*B58^2))+(0.000000302*(LOG(EquationVetCosts)*B58^2))+(-0.00000000421*(EquationVWP*B58^2))+(0.000000126*(B58^2*B58))+(-0.000000254*(B58^2*EquationFeedPrice))), 0)</f>
        <v>0</v>
      </c>
    </row>
    <row r="59" spans="2:7" x14ac:dyDescent="0.2">
      <c r="B59" s="42">
        <v>16</v>
      </c>
      <c r="C59" s="55">
        <f t="shared" si="0"/>
        <v>0</v>
      </c>
      <c r="D59" s="55">
        <f>IF((-1.870102+(0.51187*(EquationCR))+(1.033374*(EquationHDR))+(0.000011344*(EquationRHA))+(-0.000138*(EquationAFC))+(0.01358*(EquationSemenCost))+(-0.000072752*(EquationMatureWeight))+(-0.046035*(LOG(EquationVetCosts)))+(0.000451*(EquationVetCosts))+(0.512031*(LOG(EquationVWP)))+(-0.006352*(EquationVWP))+(-0.000079212*(B59^2))+(0.015118*(B59))+(0.022341*(EquationMilkPrice))+(-0.022641*(EquationFeedPrice))+(0.000247*(EquationReplacementPrice))+(-0.184557*(EquationCullCost))+(-0.000542*(EquationDIMDNB))+(-0.000004986*(EquationHDR*B59^2))+(-0.000000000147*(EquationRHA*B59^2))+(-0.0000000903*(EquationSemenCost*B59^2))+(-0.000000000856*(EquationMatureWeight*B59^2))+(0.000000134*(B59^2*B59))+(-0.000000149*(B59^2*EquationMilkPrice))+(0.00000000264*(B59^2*EquationDIMDNB)))&gt;0, (-1.870102+(0.51187*(EquationCR))+(1.033374*(EquationHDR))+(0.000011344*(EquationRHA))+(-0.000138*(EquationAFC))+(0.01358*(EquationSemenCost))+(-0.000072752*(EquationMatureWeight))+(-0.046035*(LOG(EquationVetCosts)))+(0.000451*(EquationVetCosts))+(0.512031*(LOG(EquationVWP)))+(-0.006352*(EquationVWP))+(-0.000079212*(B59^2))+(0.015118*(B59))+(0.022341*(EquationMilkPrice))+(-0.022641*(EquationFeedPrice))+(0.000247*(EquationReplacementPrice))+(-0.184557*(EquationCullCost))+(-0.000542*(EquationDIMDNB))+(-0.000004986*(EquationHDR*B59^2))+(-0.000000000147*(EquationRHA*B59^2))+(-0.0000000903*(EquationSemenCost*B59^2))+(-0.000000000856*(EquationMatureWeight*B59^2))+(0.000000134*(B59^2*B59))+(-0.000000149*(B59^2*EquationMilkPrice))+(0.00000000264*(B59^2*EquationDIMDNB))), 0)</f>
        <v>0.26063215447377663</v>
      </c>
      <c r="E59" s="55">
        <f>IF((-2.51389+(0.253043*(EquationCR))+(0.791564*(EquationHDR))+(0.000017482*(EquationRHA))+(0.000958*(EquationAFC))+(0.014823*(EquationSemenCost))+(0.00003361*(EquationMatureWeight))+(0.044008*(LOG(EquationVetCosts)))+(-0.000161*(EquationVetCosts))+(0.375409*(LOG(EquationVWP)))+(-0.004875*(EquationVWP))+(-0.000095702*(B59^2))+(0.02001*(B59))+(0.039073*(EquationMilkPrice))+(-0.018836*(EquationFeedPrice))+(0.000102*(EquationReplacementPrice))+(-0.124297*(EquationCullCost))+(-0.000511*(EquationDIMDNB))+(0.00000253*(EquationCR*B59^2))+(-0.000002589*(EquationHDR*B59^2))+(-0.000000000136*(EquationRHA*B59^2))+(-0.0000001*(EquationSemenCost*B59^2))+(-0.00000000108*(EquationMatureWeight*B59^2))+(0.00000015*(B59^2*B59))+(-0.000000215*(B59^2*EquationMilkPrice))+(0.00000000251*(B59^2*EquationDIMDNB)))&gt;0, (-2.51389+(0.253043*(EquationCR))+(0.791564*(EquationHDR))+(0.000017482*(EquationRHA))+(0.000958*(EquationAFC))+(0.014823*(EquationSemenCost))+(0.00003361*(EquationMatureWeight))+(0.044008*(LOG(EquationVetCosts)))+(-0.000161*(EquationVetCosts))+(0.375409*(LOG(EquationVWP)))+(-0.004875*(EquationVWP))+(-0.000095702*(B59^2))+(0.02001*(B59))+(0.039073*(EquationMilkPrice))+(-0.018836*(EquationFeedPrice))+(0.000102*(EquationReplacementPrice))+(-0.124297*(EquationCullCost))+(-0.000511*(EquationDIMDNB))+(0.00000253*(EquationCR*B59^2))+(-0.000002589*(EquationHDR*B59^2))+(-0.000000000136*(EquationRHA*B59^2))+(-0.0000001*(EquationSemenCost*B59^2))+(-0.00000000108*(EquationMatureWeight*B59^2))+(0.00000015*(B59^2*B59))+(-0.000000215*(B59^2*EquationMilkPrice))+(0.00000000251*(B59^2*EquationDIMDNB))), 0)</f>
        <v>0</v>
      </c>
      <c r="F59" s="55">
        <f>IF((-1.892738+(0.137703*(EquationCR))+(0.669836*(EquationHDR))+(0.0000175*(EquationRHA))+(0.000161*(EquationAFC))+(0.013845*(EquationSemenCost))+(0.000016727*(EquationMatureWeight))+(-0.015935*(LOG(EquationVetCosts)))+(0.000118*(EquationVetCosts))+(0.160623*(LOG(EquationVWP)))+(-0.003008*(EquationVWP))+(-0.000090785*(B59^2))+(0.01937*(B59))+(0.020762*(EquationMilkPrice))+(-0.019043*(EquationFeedPrice))+(0.00001449*(EquationReplacementPrice))+(0.175818*(EquationCullCost))+(-0.000295*(EquationDIMDNB))+(0.000002704*(EquationCR*B59^2))+(-0.000001916*(EquationHDR*B59^2))+(-0.000000000127*(EquationRHA*B59^2))+(-0.0000000903*(EquationSemenCost*B59^2))+(-0.000000000771*(EquationMatureWeight*B59^2))+(0.000000137*(B59^2*B59))+(-0.00000257*(B59^2*EquationCullCost)))&gt;0, (-1.892738+(0.137703*(EquationCR))+(0.669836*(EquationHDR))+(0.0000175*(EquationRHA))+(0.000161*(EquationAFC))+(0.013845*(EquationSemenCost))+(0.000016727*(EquationMatureWeight))+(-0.015935*(LOG(EquationVetCosts)))+(0.000118*(EquationVetCosts))+(0.160623*(LOG(EquationVWP)))+(-0.003008*(EquationVWP))+(-0.000090785*(B59^2))+(0.01937*(B59))+(0.020762*(EquationMilkPrice))+(-0.019043*(EquationFeedPrice))+(0.00001449*(EquationReplacementPrice))+(0.175818*(EquationCullCost))+(-0.000295*(EquationDIMDNB))+(0.000002704*(EquationCR*B59^2))+(-0.000001916*(EquationHDR*B59^2))+(-0.000000000127*(EquationRHA*B59^2))+(-0.0000000903*(EquationSemenCost*B59^2))+(-0.000000000771*(EquationMatureWeight*B59^2))+(0.000000137*(B59^2*B59))+(-0.00000257*(B59^2*EquationCullCost))), 0)</f>
        <v>0</v>
      </c>
      <c r="G59" s="56">
        <f>IF((-1.860553+(0.112009*(EquationCR))+(0.5932*(EquationHDR))+(0.000015682*(EquationRHA))+(0.000842*(EquationAFC))+(0.013148*(EquationSemenCost))+(0.000054807*(EquationMatureWeight))+(-0.025351*(LOG(EquationVetCosts)))+(0.0000512*(EquationVetCosts))+(0.087616*(LOG(EquationVWP)))+(-0.00202*(EquationVWP))+(-0.000084247*(B59^2))+(0.018329*(B59))+(0.018516*(EquationMilkPrice))+(0.0064*(EquationFeedPrice))+(0.000011343*(EquationReplacementPrice))+(0.013031*(EquationCullCost))+(-0.000245*(EquationDIMDNB))+(0.000002399*(EquationCR*B59^2))+(-0.000001548*(EquationHDR*B59^2))+(-0.000000000112*(EquationRHA*B59^2))+(-0.0000000853*(EquationSemenCost*B59^2))+(-0.000000000948*(EquationMatureWeight*B59^2))+(0.000000302*(LOG(EquationVetCosts)*B59^2))+(-0.00000000421*(EquationVWP*B59^2))+(0.000000126*(B59^2*B59))+(-0.000000254*(B59^2*EquationFeedPrice)))&gt;0, (-1.860553+(0.112009*(EquationCR))+(0.5932*(EquationHDR))+(0.000015682*(EquationRHA))+(0.000842*(EquationAFC))+(0.013148*(EquationSemenCost))+(0.000054807*(EquationMatureWeight))+(-0.025351*(LOG(EquationVetCosts)))+(0.0000512*(EquationVetCosts))+(0.087616*(LOG(EquationVWP)))+(-0.00202*(EquationVWP))+(-0.000084247*(B59^2))+(0.018329*(B59))+(0.018516*(EquationMilkPrice))+(0.0064*(EquationFeedPrice))+(0.000011343*(EquationReplacementPrice))+(0.013031*(EquationCullCost))+(-0.000245*(EquationDIMDNB))+(0.000002399*(EquationCR*B59^2))+(-0.000001548*(EquationHDR*B59^2))+(-0.000000000112*(EquationRHA*B59^2))+(-0.0000000853*(EquationSemenCost*B59^2))+(-0.000000000948*(EquationMatureWeight*B59^2))+(0.000000302*(LOG(EquationVetCosts)*B59^2))+(-0.00000000421*(EquationVWP*B59^2))+(0.000000126*(B59^2*B59))+(-0.000000254*(B59^2*EquationFeedPrice))), 0)</f>
        <v>0</v>
      </c>
    </row>
    <row r="60" spans="2:7" x14ac:dyDescent="0.2">
      <c r="B60" s="42">
        <v>17</v>
      </c>
      <c r="C60" s="55">
        <f t="shared" si="0"/>
        <v>0</v>
      </c>
      <c r="D60" s="55">
        <f>IF((-1.870102+(0.51187*(EquationCR))+(1.033374*(EquationHDR))+(0.000011344*(EquationRHA))+(-0.000138*(EquationAFC))+(0.01358*(EquationSemenCost))+(-0.000072752*(EquationMatureWeight))+(-0.046035*(LOG(EquationVetCosts)))+(0.000451*(EquationVetCosts))+(0.512031*(LOG(EquationVWP)))+(-0.006352*(EquationVWP))+(-0.000079212*(B60^2))+(0.015118*(B60))+(0.022341*(EquationMilkPrice))+(-0.022641*(EquationFeedPrice))+(0.000247*(EquationReplacementPrice))+(-0.184557*(EquationCullCost))+(-0.000542*(EquationDIMDNB))+(-0.000004986*(EquationHDR*B60^2))+(-0.000000000147*(EquationRHA*B60^2))+(-0.0000000903*(EquationSemenCost*B60^2))+(-0.000000000856*(EquationMatureWeight*B60^2))+(0.000000134*(B60^2*B60))+(-0.000000149*(B60^2*EquationMilkPrice))+(0.00000000264*(B60^2*EquationDIMDNB)))&gt;0, (-1.870102+(0.51187*(EquationCR))+(1.033374*(EquationHDR))+(0.000011344*(EquationRHA))+(-0.000138*(EquationAFC))+(0.01358*(EquationSemenCost))+(-0.000072752*(EquationMatureWeight))+(-0.046035*(LOG(EquationVetCosts)))+(0.000451*(EquationVetCosts))+(0.512031*(LOG(EquationVWP)))+(-0.006352*(EquationVWP))+(-0.000079212*(B60^2))+(0.015118*(B60))+(0.022341*(EquationMilkPrice))+(-0.022641*(EquationFeedPrice))+(0.000247*(EquationReplacementPrice))+(-0.184557*(EquationCullCost))+(-0.000542*(EquationDIMDNB))+(-0.000004986*(EquationHDR*B60^2))+(-0.000000000147*(EquationRHA*B60^2))+(-0.0000000903*(EquationSemenCost*B60^2))+(-0.000000000856*(EquationMatureWeight*B60^2))+(0.000000134*(B60^2*B60))+(-0.000000149*(B60^2*EquationMilkPrice))+(0.00000000264*(B60^2*EquationDIMDNB))), 0)</f>
        <v>0.27289221967377664</v>
      </c>
      <c r="E60" s="55">
        <f>IF((-2.51389+(0.253043*(EquationCR))+(0.791564*(EquationHDR))+(0.000017482*(EquationRHA))+(0.000958*(EquationAFC))+(0.014823*(EquationSemenCost))+(0.00003361*(EquationMatureWeight))+(0.044008*(LOG(EquationVetCosts)))+(-0.000161*(EquationVetCosts))+(0.375409*(LOG(EquationVWP)))+(-0.004875*(EquationVWP))+(-0.000095702*(B60^2))+(0.02001*(B60))+(0.039073*(EquationMilkPrice))+(-0.018836*(EquationFeedPrice))+(0.000102*(EquationReplacementPrice))+(-0.124297*(EquationCullCost))+(-0.000511*(EquationDIMDNB))+(0.00000253*(EquationCR*B60^2))+(-0.000002589*(EquationHDR*B60^2))+(-0.000000000136*(EquationRHA*B60^2))+(-0.0000001*(EquationSemenCost*B60^2))+(-0.00000000108*(EquationMatureWeight*B60^2))+(0.00000015*(B60^2*B60))+(-0.000000215*(B60^2*EquationMilkPrice))+(0.00000000251*(B60^2*EquationDIMDNB)))&gt;0, (-2.51389+(0.253043*(EquationCR))+(0.791564*(EquationHDR))+(0.000017482*(EquationRHA))+(0.000958*(EquationAFC))+(0.014823*(EquationSemenCost))+(0.00003361*(EquationMatureWeight))+(0.044008*(LOG(EquationVetCosts)))+(-0.000161*(EquationVetCosts))+(0.375409*(LOG(EquationVWP)))+(-0.004875*(EquationVWP))+(-0.000095702*(B60^2))+(0.02001*(B60))+(0.039073*(EquationMilkPrice))+(-0.018836*(EquationFeedPrice))+(0.000102*(EquationReplacementPrice))+(-0.124297*(EquationCullCost))+(-0.000511*(EquationDIMDNB))+(0.00000253*(EquationCR*B60^2))+(-0.000002589*(EquationHDR*B60^2))+(-0.000000000136*(EquationRHA*B60^2))+(-0.0000001*(EquationSemenCost*B60^2))+(-0.00000000108*(EquationMatureWeight*B60^2))+(0.00000015*(B60^2*B60))+(-0.000000215*(B60^2*EquationMilkPrice))+(0.00000000251*(B60^2*EquationDIMDNB))), 0)</f>
        <v>0</v>
      </c>
      <c r="F60" s="55">
        <f>IF((-1.892738+(0.137703*(EquationCR))+(0.669836*(EquationHDR))+(0.0000175*(EquationRHA))+(0.000161*(EquationAFC))+(0.013845*(EquationSemenCost))+(0.000016727*(EquationMatureWeight))+(-0.015935*(LOG(EquationVetCosts)))+(0.000118*(EquationVetCosts))+(0.160623*(LOG(EquationVWP)))+(-0.003008*(EquationVWP))+(-0.000090785*(B60^2))+(0.01937*(B60))+(0.020762*(EquationMilkPrice))+(-0.019043*(EquationFeedPrice))+(0.00001449*(EquationReplacementPrice))+(0.175818*(EquationCullCost))+(-0.000295*(EquationDIMDNB))+(0.000002704*(EquationCR*B60^2))+(-0.000001916*(EquationHDR*B60^2))+(-0.000000000127*(EquationRHA*B60^2))+(-0.0000000903*(EquationSemenCost*B60^2))+(-0.000000000771*(EquationMatureWeight*B60^2))+(0.000000137*(B60^2*B60))+(-0.00000257*(B60^2*EquationCullCost)))&gt;0, (-1.892738+(0.137703*(EquationCR))+(0.669836*(EquationHDR))+(0.0000175*(EquationRHA))+(0.000161*(EquationAFC))+(0.013845*(EquationSemenCost))+(0.000016727*(EquationMatureWeight))+(-0.015935*(LOG(EquationVetCosts)))+(0.000118*(EquationVetCosts))+(0.160623*(LOG(EquationVWP)))+(-0.003008*(EquationVWP))+(-0.000090785*(B60^2))+(0.01937*(B60))+(0.020762*(EquationMilkPrice))+(-0.019043*(EquationFeedPrice))+(0.00001449*(EquationReplacementPrice))+(0.175818*(EquationCullCost))+(-0.000295*(EquationDIMDNB))+(0.000002704*(EquationCR*B60^2))+(-0.000001916*(EquationHDR*B60^2))+(-0.000000000127*(EquationRHA*B60^2))+(-0.0000000903*(EquationSemenCost*B60^2))+(-0.000000000771*(EquationMatureWeight*B60^2))+(0.000000137*(B60^2*B60))+(-0.00000257*(B60^2*EquationCullCost))), 0)</f>
        <v>0</v>
      </c>
      <c r="G60" s="56">
        <f>IF((-1.860553+(0.112009*(EquationCR))+(0.5932*(EquationHDR))+(0.000015682*(EquationRHA))+(0.000842*(EquationAFC))+(0.013148*(EquationSemenCost))+(0.000054807*(EquationMatureWeight))+(-0.025351*(LOG(EquationVetCosts)))+(0.0000512*(EquationVetCosts))+(0.087616*(LOG(EquationVWP)))+(-0.00202*(EquationVWP))+(-0.000084247*(B60^2))+(0.018329*(B60))+(0.018516*(EquationMilkPrice))+(0.0064*(EquationFeedPrice))+(0.000011343*(EquationReplacementPrice))+(0.013031*(EquationCullCost))+(-0.000245*(EquationDIMDNB))+(0.000002399*(EquationCR*B60^2))+(-0.000001548*(EquationHDR*B60^2))+(-0.000000000112*(EquationRHA*B60^2))+(-0.0000000853*(EquationSemenCost*B60^2))+(-0.000000000948*(EquationMatureWeight*B60^2))+(0.000000302*(LOG(EquationVetCosts)*B60^2))+(-0.00000000421*(EquationVWP*B60^2))+(0.000000126*(B60^2*B60))+(-0.000000254*(B60^2*EquationFeedPrice)))&gt;0, (-1.860553+(0.112009*(EquationCR))+(0.5932*(EquationHDR))+(0.000015682*(EquationRHA))+(0.000842*(EquationAFC))+(0.013148*(EquationSemenCost))+(0.000054807*(EquationMatureWeight))+(-0.025351*(LOG(EquationVetCosts)))+(0.0000512*(EquationVetCosts))+(0.087616*(LOG(EquationVWP)))+(-0.00202*(EquationVWP))+(-0.000084247*(B60^2))+(0.018329*(B60))+(0.018516*(EquationMilkPrice))+(0.0064*(EquationFeedPrice))+(0.000011343*(EquationReplacementPrice))+(0.013031*(EquationCullCost))+(-0.000245*(EquationDIMDNB))+(0.000002399*(EquationCR*B60^2))+(-0.000001548*(EquationHDR*B60^2))+(-0.000000000112*(EquationRHA*B60^2))+(-0.0000000853*(EquationSemenCost*B60^2))+(-0.000000000948*(EquationMatureWeight*B60^2))+(0.000000302*(LOG(EquationVetCosts)*B60^2))+(-0.00000000421*(EquationVWP*B60^2))+(0.000000126*(B60^2*B60))+(-0.000000254*(B60^2*EquationFeedPrice))), 0)</f>
        <v>0</v>
      </c>
    </row>
    <row r="61" spans="2:7" x14ac:dyDescent="0.2">
      <c r="B61" s="42">
        <v>18</v>
      </c>
      <c r="C61" s="55">
        <f t="shared" si="0"/>
        <v>0</v>
      </c>
      <c r="D61" s="55">
        <f>IF((-1.870102+(0.51187*(EquationCR))+(1.033374*(EquationHDR))+(0.000011344*(EquationRHA))+(-0.000138*(EquationAFC))+(0.01358*(EquationSemenCost))+(-0.000072752*(EquationMatureWeight))+(-0.046035*(LOG(EquationVetCosts)))+(0.000451*(EquationVetCosts))+(0.512031*(LOG(EquationVWP)))+(-0.006352*(EquationVWP))+(-0.000079212*(B61^2))+(0.015118*(B61))+(0.022341*(EquationMilkPrice))+(-0.022641*(EquationFeedPrice))+(0.000247*(EquationReplacementPrice))+(-0.184557*(EquationCullCost))+(-0.000542*(EquationDIMDNB))+(-0.000004986*(EquationHDR*B61^2))+(-0.000000000147*(EquationRHA*B61^2))+(-0.0000000903*(EquationSemenCost*B61^2))+(-0.000000000856*(EquationMatureWeight*B61^2))+(0.000000134*(B61^2*B61))+(-0.000000149*(B61^2*EquationMilkPrice))+(0.00000000264*(B61^2*EquationDIMDNB)))&gt;0, (-1.870102+(0.51187*(EquationCR))+(1.033374*(EquationHDR))+(0.000011344*(EquationRHA))+(-0.000138*(EquationAFC))+(0.01358*(EquationSemenCost))+(-0.000072752*(EquationMatureWeight))+(-0.046035*(LOG(EquationVetCosts)))+(0.000451*(EquationVetCosts))+(0.512031*(LOG(EquationVWP)))+(-0.006352*(EquationVWP))+(-0.000079212*(B61^2))+(0.015118*(B61))+(0.022341*(EquationMilkPrice))+(-0.022641*(EquationFeedPrice))+(0.000247*(EquationReplacementPrice))+(-0.184557*(EquationCullCost))+(-0.000542*(EquationDIMDNB))+(-0.000004986*(EquationHDR*B61^2))+(-0.000000000147*(EquationRHA*B61^2))+(-0.0000000903*(EquationSemenCost*B61^2))+(-0.000000000856*(EquationMatureWeight*B61^2))+(0.000000134*(B61^2*B61))+(-0.000000149*(B61^2*EquationMilkPrice))+(0.00000000264*(B61^2*EquationDIMDNB))), 0)</f>
        <v>0.28498610967377669</v>
      </c>
      <c r="E61" s="55">
        <f>IF((-2.51389+(0.253043*(EquationCR))+(0.791564*(EquationHDR))+(0.000017482*(EquationRHA))+(0.000958*(EquationAFC))+(0.014823*(EquationSemenCost))+(0.00003361*(EquationMatureWeight))+(0.044008*(LOG(EquationVetCosts)))+(-0.000161*(EquationVetCosts))+(0.375409*(LOG(EquationVWP)))+(-0.004875*(EquationVWP))+(-0.000095702*(B61^2))+(0.02001*(B61))+(0.039073*(EquationMilkPrice))+(-0.018836*(EquationFeedPrice))+(0.000102*(EquationReplacementPrice))+(-0.124297*(EquationCullCost))+(-0.000511*(EquationDIMDNB))+(0.00000253*(EquationCR*B61^2))+(-0.000002589*(EquationHDR*B61^2))+(-0.000000000136*(EquationRHA*B61^2))+(-0.0000001*(EquationSemenCost*B61^2))+(-0.00000000108*(EquationMatureWeight*B61^2))+(0.00000015*(B61^2*B61))+(-0.000000215*(B61^2*EquationMilkPrice))+(0.00000000251*(B61^2*EquationDIMDNB)))&gt;0, (-2.51389+(0.253043*(EquationCR))+(0.791564*(EquationHDR))+(0.000017482*(EquationRHA))+(0.000958*(EquationAFC))+(0.014823*(EquationSemenCost))+(0.00003361*(EquationMatureWeight))+(0.044008*(LOG(EquationVetCosts)))+(-0.000161*(EquationVetCosts))+(0.375409*(LOG(EquationVWP)))+(-0.004875*(EquationVWP))+(-0.000095702*(B61^2))+(0.02001*(B61))+(0.039073*(EquationMilkPrice))+(-0.018836*(EquationFeedPrice))+(0.000102*(EquationReplacementPrice))+(-0.124297*(EquationCullCost))+(-0.000511*(EquationDIMDNB))+(0.00000253*(EquationCR*B61^2))+(-0.000002589*(EquationHDR*B61^2))+(-0.000000000136*(EquationRHA*B61^2))+(-0.0000001*(EquationSemenCost*B61^2))+(-0.00000000108*(EquationMatureWeight*B61^2))+(0.00000015*(B61^2*B61))+(-0.000000215*(B61^2*EquationMilkPrice))+(0.00000000251*(B61^2*EquationDIMDNB))), 0)</f>
        <v>0</v>
      </c>
      <c r="F61" s="55">
        <f>IF((-1.892738+(0.137703*(EquationCR))+(0.669836*(EquationHDR))+(0.0000175*(EquationRHA))+(0.000161*(EquationAFC))+(0.013845*(EquationSemenCost))+(0.000016727*(EquationMatureWeight))+(-0.015935*(LOG(EquationVetCosts)))+(0.000118*(EquationVetCosts))+(0.160623*(LOG(EquationVWP)))+(-0.003008*(EquationVWP))+(-0.000090785*(B61^2))+(0.01937*(B61))+(0.020762*(EquationMilkPrice))+(-0.019043*(EquationFeedPrice))+(0.00001449*(EquationReplacementPrice))+(0.175818*(EquationCullCost))+(-0.000295*(EquationDIMDNB))+(0.000002704*(EquationCR*B61^2))+(-0.000001916*(EquationHDR*B61^2))+(-0.000000000127*(EquationRHA*B61^2))+(-0.0000000903*(EquationSemenCost*B61^2))+(-0.000000000771*(EquationMatureWeight*B61^2))+(0.000000137*(B61^2*B61))+(-0.00000257*(B61^2*EquationCullCost)))&gt;0, (-1.892738+(0.137703*(EquationCR))+(0.669836*(EquationHDR))+(0.0000175*(EquationRHA))+(0.000161*(EquationAFC))+(0.013845*(EquationSemenCost))+(0.000016727*(EquationMatureWeight))+(-0.015935*(LOG(EquationVetCosts)))+(0.000118*(EquationVetCosts))+(0.160623*(LOG(EquationVWP)))+(-0.003008*(EquationVWP))+(-0.000090785*(B61^2))+(0.01937*(B61))+(0.020762*(EquationMilkPrice))+(-0.019043*(EquationFeedPrice))+(0.00001449*(EquationReplacementPrice))+(0.175818*(EquationCullCost))+(-0.000295*(EquationDIMDNB))+(0.000002704*(EquationCR*B61^2))+(-0.000001916*(EquationHDR*B61^2))+(-0.000000000127*(EquationRHA*B61^2))+(-0.0000000903*(EquationSemenCost*B61^2))+(-0.000000000771*(EquationMatureWeight*B61^2))+(0.000000137*(B61^2*B61))+(-0.00000257*(B61^2*EquationCullCost))), 0)</f>
        <v>0</v>
      </c>
      <c r="G61" s="56">
        <f>IF((-1.860553+(0.112009*(EquationCR))+(0.5932*(EquationHDR))+(0.000015682*(EquationRHA))+(0.000842*(EquationAFC))+(0.013148*(EquationSemenCost))+(0.000054807*(EquationMatureWeight))+(-0.025351*(LOG(EquationVetCosts)))+(0.0000512*(EquationVetCosts))+(0.087616*(LOG(EquationVWP)))+(-0.00202*(EquationVWP))+(-0.000084247*(B61^2))+(0.018329*(B61))+(0.018516*(EquationMilkPrice))+(0.0064*(EquationFeedPrice))+(0.000011343*(EquationReplacementPrice))+(0.013031*(EquationCullCost))+(-0.000245*(EquationDIMDNB))+(0.000002399*(EquationCR*B61^2))+(-0.000001548*(EquationHDR*B61^2))+(-0.000000000112*(EquationRHA*B61^2))+(-0.0000000853*(EquationSemenCost*B61^2))+(-0.000000000948*(EquationMatureWeight*B61^2))+(0.000000302*(LOG(EquationVetCosts)*B61^2))+(-0.00000000421*(EquationVWP*B61^2))+(0.000000126*(B61^2*B61))+(-0.000000254*(B61^2*EquationFeedPrice)))&gt;0, (-1.860553+(0.112009*(EquationCR))+(0.5932*(EquationHDR))+(0.000015682*(EquationRHA))+(0.000842*(EquationAFC))+(0.013148*(EquationSemenCost))+(0.000054807*(EquationMatureWeight))+(-0.025351*(LOG(EquationVetCosts)))+(0.0000512*(EquationVetCosts))+(0.087616*(LOG(EquationVWP)))+(-0.00202*(EquationVWP))+(-0.000084247*(B61^2))+(0.018329*(B61))+(0.018516*(EquationMilkPrice))+(0.0064*(EquationFeedPrice))+(0.000011343*(EquationReplacementPrice))+(0.013031*(EquationCullCost))+(-0.000245*(EquationDIMDNB))+(0.000002399*(EquationCR*B61^2))+(-0.000001548*(EquationHDR*B61^2))+(-0.000000000112*(EquationRHA*B61^2))+(-0.0000000853*(EquationSemenCost*B61^2))+(-0.000000000948*(EquationMatureWeight*B61^2))+(0.000000302*(LOG(EquationVetCosts)*B61^2))+(-0.00000000421*(EquationVWP*B61^2))+(0.000000126*(B61^2*B61))+(-0.000000254*(B61^2*EquationFeedPrice))), 0)</f>
        <v>0</v>
      </c>
    </row>
    <row r="62" spans="2:7" x14ac:dyDescent="0.2">
      <c r="B62" s="42">
        <v>19</v>
      </c>
      <c r="C62" s="55">
        <f t="shared" si="0"/>
        <v>0</v>
      </c>
      <c r="D62" s="55">
        <f>IF((-1.870102+(0.51187*(EquationCR))+(1.033374*(EquationHDR))+(0.000011344*(EquationRHA))+(-0.000138*(EquationAFC))+(0.01358*(EquationSemenCost))+(-0.000072752*(EquationMatureWeight))+(-0.046035*(LOG(EquationVetCosts)))+(0.000451*(EquationVetCosts))+(0.512031*(LOG(EquationVWP)))+(-0.006352*(EquationVWP))+(-0.000079212*(B62^2))+(0.015118*(B62))+(0.022341*(EquationMilkPrice))+(-0.022641*(EquationFeedPrice))+(0.000247*(EquationReplacementPrice))+(-0.184557*(EquationCullCost))+(-0.000542*(EquationDIMDNB))+(-0.000004986*(EquationHDR*B62^2))+(-0.000000000147*(EquationRHA*B62^2))+(-0.0000000903*(EquationSemenCost*B62^2))+(-0.000000000856*(EquationMatureWeight*B62^2))+(0.000000134*(B62^2*B62))+(-0.000000149*(B62^2*EquationMilkPrice))+(0.00000000264*(B62^2*EquationDIMDNB)))&gt;0, (-1.870102+(0.51187*(EquationCR))+(1.033374*(EquationHDR))+(0.000011344*(EquationRHA))+(-0.000138*(EquationAFC))+(0.01358*(EquationSemenCost))+(-0.000072752*(EquationMatureWeight))+(-0.046035*(LOG(EquationVetCosts)))+(0.000451*(EquationVetCosts))+(0.512031*(LOG(EquationVWP)))+(-0.006352*(EquationVWP))+(-0.000079212*(B62^2))+(0.015118*(B62))+(0.022341*(EquationMilkPrice))+(-0.022641*(EquationFeedPrice))+(0.000247*(EquationReplacementPrice))+(-0.184557*(EquationCullCost))+(-0.000542*(EquationDIMDNB))+(-0.000004986*(EquationHDR*B62^2))+(-0.000000000147*(EquationRHA*B62^2))+(-0.0000000903*(EquationSemenCost*B62^2))+(-0.000000000856*(EquationMatureWeight*B62^2))+(0.000000134*(B62^2*B62))+(-0.000000149*(B62^2*EquationMilkPrice))+(0.00000000264*(B62^2*EquationDIMDNB))), 0)</f>
        <v>0.29691462847377664</v>
      </c>
      <c r="E62" s="55">
        <f>IF((-2.51389+(0.253043*(EquationCR))+(0.791564*(EquationHDR))+(0.000017482*(EquationRHA))+(0.000958*(EquationAFC))+(0.014823*(EquationSemenCost))+(0.00003361*(EquationMatureWeight))+(0.044008*(LOG(EquationVetCosts)))+(-0.000161*(EquationVetCosts))+(0.375409*(LOG(EquationVWP)))+(-0.004875*(EquationVWP))+(-0.000095702*(B62^2))+(0.02001*(B62))+(0.039073*(EquationMilkPrice))+(-0.018836*(EquationFeedPrice))+(0.000102*(EquationReplacementPrice))+(-0.124297*(EquationCullCost))+(-0.000511*(EquationDIMDNB))+(0.00000253*(EquationCR*B62^2))+(-0.000002589*(EquationHDR*B62^2))+(-0.000000000136*(EquationRHA*B62^2))+(-0.0000001*(EquationSemenCost*B62^2))+(-0.00000000108*(EquationMatureWeight*B62^2))+(0.00000015*(B62^2*B62))+(-0.000000215*(B62^2*EquationMilkPrice))+(0.00000000251*(B62^2*EquationDIMDNB)))&gt;0, (-2.51389+(0.253043*(EquationCR))+(0.791564*(EquationHDR))+(0.000017482*(EquationRHA))+(0.000958*(EquationAFC))+(0.014823*(EquationSemenCost))+(0.00003361*(EquationMatureWeight))+(0.044008*(LOG(EquationVetCosts)))+(-0.000161*(EquationVetCosts))+(0.375409*(LOG(EquationVWP)))+(-0.004875*(EquationVWP))+(-0.000095702*(B62^2))+(0.02001*(B62))+(0.039073*(EquationMilkPrice))+(-0.018836*(EquationFeedPrice))+(0.000102*(EquationReplacementPrice))+(-0.124297*(EquationCullCost))+(-0.000511*(EquationDIMDNB))+(0.00000253*(EquationCR*B62^2))+(-0.000002589*(EquationHDR*B62^2))+(-0.000000000136*(EquationRHA*B62^2))+(-0.0000001*(EquationSemenCost*B62^2))+(-0.00000000108*(EquationMatureWeight*B62^2))+(0.00000015*(B62^2*B62))+(-0.000000215*(B62^2*EquationMilkPrice))+(0.00000000251*(B62^2*EquationDIMDNB))), 0)</f>
        <v>0</v>
      </c>
      <c r="F62" s="55">
        <f>IF((-1.892738+(0.137703*(EquationCR))+(0.669836*(EquationHDR))+(0.0000175*(EquationRHA))+(0.000161*(EquationAFC))+(0.013845*(EquationSemenCost))+(0.000016727*(EquationMatureWeight))+(-0.015935*(LOG(EquationVetCosts)))+(0.000118*(EquationVetCosts))+(0.160623*(LOG(EquationVWP)))+(-0.003008*(EquationVWP))+(-0.000090785*(B62^2))+(0.01937*(B62))+(0.020762*(EquationMilkPrice))+(-0.019043*(EquationFeedPrice))+(0.00001449*(EquationReplacementPrice))+(0.175818*(EquationCullCost))+(-0.000295*(EquationDIMDNB))+(0.000002704*(EquationCR*B62^2))+(-0.000001916*(EquationHDR*B62^2))+(-0.000000000127*(EquationRHA*B62^2))+(-0.0000000903*(EquationSemenCost*B62^2))+(-0.000000000771*(EquationMatureWeight*B62^2))+(0.000000137*(B62^2*B62))+(-0.00000257*(B62^2*EquationCullCost)))&gt;0, (-1.892738+(0.137703*(EquationCR))+(0.669836*(EquationHDR))+(0.0000175*(EquationRHA))+(0.000161*(EquationAFC))+(0.013845*(EquationSemenCost))+(0.000016727*(EquationMatureWeight))+(-0.015935*(LOG(EquationVetCosts)))+(0.000118*(EquationVetCosts))+(0.160623*(LOG(EquationVWP)))+(-0.003008*(EquationVWP))+(-0.000090785*(B62^2))+(0.01937*(B62))+(0.020762*(EquationMilkPrice))+(-0.019043*(EquationFeedPrice))+(0.00001449*(EquationReplacementPrice))+(0.175818*(EquationCullCost))+(-0.000295*(EquationDIMDNB))+(0.000002704*(EquationCR*B62^2))+(-0.000001916*(EquationHDR*B62^2))+(-0.000000000127*(EquationRHA*B62^2))+(-0.0000000903*(EquationSemenCost*B62^2))+(-0.000000000771*(EquationMatureWeight*B62^2))+(0.000000137*(B62^2*B62))+(-0.00000257*(B62^2*EquationCullCost))), 0)</f>
        <v>0</v>
      </c>
      <c r="G62" s="56">
        <f>IF((-1.860553+(0.112009*(EquationCR))+(0.5932*(EquationHDR))+(0.000015682*(EquationRHA))+(0.000842*(EquationAFC))+(0.013148*(EquationSemenCost))+(0.000054807*(EquationMatureWeight))+(-0.025351*(LOG(EquationVetCosts)))+(0.0000512*(EquationVetCosts))+(0.087616*(LOG(EquationVWP)))+(-0.00202*(EquationVWP))+(-0.000084247*(B62^2))+(0.018329*(B62))+(0.018516*(EquationMilkPrice))+(0.0064*(EquationFeedPrice))+(0.000011343*(EquationReplacementPrice))+(0.013031*(EquationCullCost))+(-0.000245*(EquationDIMDNB))+(0.000002399*(EquationCR*B62^2))+(-0.000001548*(EquationHDR*B62^2))+(-0.000000000112*(EquationRHA*B62^2))+(-0.0000000853*(EquationSemenCost*B62^2))+(-0.000000000948*(EquationMatureWeight*B62^2))+(0.000000302*(LOG(EquationVetCosts)*B62^2))+(-0.00000000421*(EquationVWP*B62^2))+(0.000000126*(B62^2*B62))+(-0.000000254*(B62^2*EquationFeedPrice)))&gt;0, (-1.860553+(0.112009*(EquationCR))+(0.5932*(EquationHDR))+(0.000015682*(EquationRHA))+(0.000842*(EquationAFC))+(0.013148*(EquationSemenCost))+(0.000054807*(EquationMatureWeight))+(-0.025351*(LOG(EquationVetCosts)))+(0.0000512*(EquationVetCosts))+(0.087616*(LOG(EquationVWP)))+(-0.00202*(EquationVWP))+(-0.000084247*(B62^2))+(0.018329*(B62))+(0.018516*(EquationMilkPrice))+(0.0064*(EquationFeedPrice))+(0.000011343*(EquationReplacementPrice))+(0.013031*(EquationCullCost))+(-0.000245*(EquationDIMDNB))+(0.000002399*(EquationCR*B62^2))+(-0.000001548*(EquationHDR*B62^2))+(-0.000000000112*(EquationRHA*B62^2))+(-0.0000000853*(EquationSemenCost*B62^2))+(-0.000000000948*(EquationMatureWeight*B62^2))+(0.000000302*(LOG(EquationVetCosts)*B62^2))+(-0.00000000421*(EquationVWP*B62^2))+(0.000000126*(B62^2*B62))+(-0.000000254*(B62^2*EquationFeedPrice))), 0)</f>
        <v>0</v>
      </c>
    </row>
    <row r="63" spans="2:7" x14ac:dyDescent="0.2">
      <c r="B63" s="42">
        <v>20</v>
      </c>
      <c r="C63" s="55">
        <f t="shared" si="0"/>
        <v>0</v>
      </c>
      <c r="D63" s="55">
        <f>IF((-1.870102+(0.51187*(EquationCR))+(1.033374*(EquationHDR))+(0.000011344*(EquationRHA))+(-0.000138*(EquationAFC))+(0.01358*(EquationSemenCost))+(-0.000072752*(EquationMatureWeight))+(-0.046035*(LOG(EquationVetCosts)))+(0.000451*(EquationVetCosts))+(0.512031*(LOG(EquationVWP)))+(-0.006352*(EquationVWP))+(-0.000079212*(B63^2))+(0.015118*(B63))+(0.022341*(EquationMilkPrice))+(-0.022641*(EquationFeedPrice))+(0.000247*(EquationReplacementPrice))+(-0.184557*(EquationCullCost))+(-0.000542*(EquationDIMDNB))+(-0.000004986*(EquationHDR*B63^2))+(-0.000000000147*(EquationRHA*B63^2))+(-0.0000000903*(EquationSemenCost*B63^2))+(-0.000000000856*(EquationMatureWeight*B63^2))+(0.000000134*(B63^2*B63))+(-0.000000149*(B63^2*EquationMilkPrice))+(0.00000000264*(B63^2*EquationDIMDNB)))&gt;0, (-1.870102+(0.51187*(EquationCR))+(1.033374*(EquationHDR))+(0.000011344*(EquationRHA))+(-0.000138*(EquationAFC))+(0.01358*(EquationSemenCost))+(-0.000072752*(EquationMatureWeight))+(-0.046035*(LOG(EquationVetCosts)))+(0.000451*(EquationVetCosts))+(0.512031*(LOG(EquationVWP)))+(-0.006352*(EquationVWP))+(-0.000079212*(B63^2))+(0.015118*(B63))+(0.022341*(EquationMilkPrice))+(-0.022641*(EquationFeedPrice))+(0.000247*(EquationReplacementPrice))+(-0.184557*(EquationCullCost))+(-0.000542*(EquationDIMDNB))+(-0.000004986*(EquationHDR*B63^2))+(-0.000000000147*(EquationRHA*B63^2))+(-0.0000000903*(EquationSemenCost*B63^2))+(-0.000000000856*(EquationMatureWeight*B63^2))+(0.000000134*(B63^2*B63))+(-0.000000149*(B63^2*EquationMilkPrice))+(0.00000000264*(B63^2*EquationDIMDNB))), 0)</f>
        <v>0.30867858007377669</v>
      </c>
      <c r="E63" s="55">
        <f>IF((-2.51389+(0.253043*(EquationCR))+(0.791564*(EquationHDR))+(0.000017482*(EquationRHA))+(0.000958*(EquationAFC))+(0.014823*(EquationSemenCost))+(0.00003361*(EquationMatureWeight))+(0.044008*(LOG(EquationVetCosts)))+(-0.000161*(EquationVetCosts))+(0.375409*(LOG(EquationVWP)))+(-0.004875*(EquationVWP))+(-0.000095702*(B63^2))+(0.02001*(B63))+(0.039073*(EquationMilkPrice))+(-0.018836*(EquationFeedPrice))+(0.000102*(EquationReplacementPrice))+(-0.124297*(EquationCullCost))+(-0.000511*(EquationDIMDNB))+(0.00000253*(EquationCR*B63^2))+(-0.000002589*(EquationHDR*B63^2))+(-0.000000000136*(EquationRHA*B63^2))+(-0.0000001*(EquationSemenCost*B63^2))+(-0.00000000108*(EquationMatureWeight*B63^2))+(0.00000015*(B63^2*B63))+(-0.000000215*(B63^2*EquationMilkPrice))+(0.00000000251*(B63^2*EquationDIMDNB)))&gt;0, (-2.51389+(0.253043*(EquationCR))+(0.791564*(EquationHDR))+(0.000017482*(EquationRHA))+(0.000958*(EquationAFC))+(0.014823*(EquationSemenCost))+(0.00003361*(EquationMatureWeight))+(0.044008*(LOG(EquationVetCosts)))+(-0.000161*(EquationVetCosts))+(0.375409*(LOG(EquationVWP)))+(-0.004875*(EquationVWP))+(-0.000095702*(B63^2))+(0.02001*(B63))+(0.039073*(EquationMilkPrice))+(-0.018836*(EquationFeedPrice))+(0.000102*(EquationReplacementPrice))+(-0.124297*(EquationCullCost))+(-0.000511*(EquationDIMDNB))+(0.00000253*(EquationCR*B63^2))+(-0.000002589*(EquationHDR*B63^2))+(-0.000000000136*(EquationRHA*B63^2))+(-0.0000001*(EquationSemenCost*B63^2))+(-0.00000000108*(EquationMatureWeight*B63^2))+(0.00000015*(B63^2*B63))+(-0.000000215*(B63^2*EquationMilkPrice))+(0.00000000251*(B63^2*EquationDIMDNB))), 0)</f>
        <v>0</v>
      </c>
      <c r="F63" s="55">
        <f>IF((-1.892738+(0.137703*(EquationCR))+(0.669836*(EquationHDR))+(0.0000175*(EquationRHA))+(0.000161*(EquationAFC))+(0.013845*(EquationSemenCost))+(0.000016727*(EquationMatureWeight))+(-0.015935*(LOG(EquationVetCosts)))+(0.000118*(EquationVetCosts))+(0.160623*(LOG(EquationVWP)))+(-0.003008*(EquationVWP))+(-0.000090785*(B63^2))+(0.01937*(B63))+(0.020762*(EquationMilkPrice))+(-0.019043*(EquationFeedPrice))+(0.00001449*(EquationReplacementPrice))+(0.175818*(EquationCullCost))+(-0.000295*(EquationDIMDNB))+(0.000002704*(EquationCR*B63^2))+(-0.000001916*(EquationHDR*B63^2))+(-0.000000000127*(EquationRHA*B63^2))+(-0.0000000903*(EquationSemenCost*B63^2))+(-0.000000000771*(EquationMatureWeight*B63^2))+(0.000000137*(B63^2*B63))+(-0.00000257*(B63^2*EquationCullCost)))&gt;0, (-1.892738+(0.137703*(EquationCR))+(0.669836*(EquationHDR))+(0.0000175*(EquationRHA))+(0.000161*(EquationAFC))+(0.013845*(EquationSemenCost))+(0.000016727*(EquationMatureWeight))+(-0.015935*(LOG(EquationVetCosts)))+(0.000118*(EquationVetCosts))+(0.160623*(LOG(EquationVWP)))+(-0.003008*(EquationVWP))+(-0.000090785*(B63^2))+(0.01937*(B63))+(0.020762*(EquationMilkPrice))+(-0.019043*(EquationFeedPrice))+(0.00001449*(EquationReplacementPrice))+(0.175818*(EquationCullCost))+(-0.000295*(EquationDIMDNB))+(0.000002704*(EquationCR*B63^2))+(-0.000001916*(EquationHDR*B63^2))+(-0.000000000127*(EquationRHA*B63^2))+(-0.0000000903*(EquationSemenCost*B63^2))+(-0.000000000771*(EquationMatureWeight*B63^2))+(0.000000137*(B63^2*B63))+(-0.00000257*(B63^2*EquationCullCost))), 0)</f>
        <v>0</v>
      </c>
      <c r="G63" s="56">
        <f>IF((-1.860553+(0.112009*(EquationCR))+(0.5932*(EquationHDR))+(0.000015682*(EquationRHA))+(0.000842*(EquationAFC))+(0.013148*(EquationSemenCost))+(0.000054807*(EquationMatureWeight))+(-0.025351*(LOG(EquationVetCosts)))+(0.0000512*(EquationVetCosts))+(0.087616*(LOG(EquationVWP)))+(-0.00202*(EquationVWP))+(-0.000084247*(B63^2))+(0.018329*(B63))+(0.018516*(EquationMilkPrice))+(0.0064*(EquationFeedPrice))+(0.000011343*(EquationReplacementPrice))+(0.013031*(EquationCullCost))+(-0.000245*(EquationDIMDNB))+(0.000002399*(EquationCR*B63^2))+(-0.000001548*(EquationHDR*B63^2))+(-0.000000000112*(EquationRHA*B63^2))+(-0.0000000853*(EquationSemenCost*B63^2))+(-0.000000000948*(EquationMatureWeight*B63^2))+(0.000000302*(LOG(EquationVetCosts)*B63^2))+(-0.00000000421*(EquationVWP*B63^2))+(0.000000126*(B63^2*B63))+(-0.000000254*(B63^2*EquationFeedPrice)))&gt;0, (-1.860553+(0.112009*(EquationCR))+(0.5932*(EquationHDR))+(0.000015682*(EquationRHA))+(0.000842*(EquationAFC))+(0.013148*(EquationSemenCost))+(0.000054807*(EquationMatureWeight))+(-0.025351*(LOG(EquationVetCosts)))+(0.0000512*(EquationVetCosts))+(0.087616*(LOG(EquationVWP)))+(-0.00202*(EquationVWP))+(-0.000084247*(B63^2))+(0.018329*(B63))+(0.018516*(EquationMilkPrice))+(0.0064*(EquationFeedPrice))+(0.000011343*(EquationReplacementPrice))+(0.013031*(EquationCullCost))+(-0.000245*(EquationDIMDNB))+(0.000002399*(EquationCR*B63^2))+(-0.000001548*(EquationHDR*B63^2))+(-0.000000000112*(EquationRHA*B63^2))+(-0.0000000853*(EquationSemenCost*B63^2))+(-0.000000000948*(EquationMatureWeight*B63^2))+(0.000000302*(LOG(EquationVetCosts)*B63^2))+(-0.00000000421*(EquationVWP*B63^2))+(0.000000126*(B63^2*B63))+(-0.000000254*(B63^2*EquationFeedPrice))), 0)</f>
        <v>0</v>
      </c>
    </row>
    <row r="64" spans="2:7" x14ac:dyDescent="0.2">
      <c r="B64" s="42">
        <v>21</v>
      </c>
      <c r="C64" s="55">
        <f t="shared" si="0"/>
        <v>0</v>
      </c>
      <c r="D64" s="55">
        <f>IF((-1.870102+(0.51187*(EquationCR))+(1.033374*(EquationHDR))+(0.000011344*(EquationRHA))+(-0.000138*(EquationAFC))+(0.01358*(EquationSemenCost))+(-0.000072752*(EquationMatureWeight))+(-0.046035*(LOG(EquationVetCosts)))+(0.000451*(EquationVetCosts))+(0.512031*(LOG(EquationVWP)))+(-0.006352*(EquationVWP))+(-0.000079212*(B64^2))+(0.015118*(B64))+(0.022341*(EquationMilkPrice))+(-0.022641*(EquationFeedPrice))+(0.000247*(EquationReplacementPrice))+(-0.184557*(EquationCullCost))+(-0.000542*(EquationDIMDNB))+(-0.000004986*(EquationHDR*B64^2))+(-0.000000000147*(EquationRHA*B64^2))+(-0.0000000903*(EquationSemenCost*B64^2))+(-0.000000000856*(EquationMatureWeight*B64^2))+(0.000000134*(B64^2*B64))+(-0.000000149*(B64^2*EquationMilkPrice))+(0.00000000264*(B64^2*EquationDIMDNB)))&gt;0, (-1.870102+(0.51187*(EquationCR))+(1.033374*(EquationHDR))+(0.000011344*(EquationRHA))+(-0.000138*(EquationAFC))+(0.01358*(EquationSemenCost))+(-0.000072752*(EquationMatureWeight))+(-0.046035*(LOG(EquationVetCosts)))+(0.000451*(EquationVetCosts))+(0.512031*(LOG(EquationVWP)))+(-0.006352*(EquationVWP))+(-0.000079212*(B64^2))+(0.015118*(B64))+(0.022341*(EquationMilkPrice))+(-0.022641*(EquationFeedPrice))+(0.000247*(EquationReplacementPrice))+(-0.184557*(EquationCullCost))+(-0.000542*(EquationDIMDNB))+(-0.000004986*(EquationHDR*B64^2))+(-0.000000000147*(EquationRHA*B64^2))+(-0.0000000903*(EquationSemenCost*B64^2))+(-0.000000000856*(EquationMatureWeight*B64^2))+(0.000000134*(B64^2*B64))+(-0.000000149*(B64^2*EquationMilkPrice))+(0.00000000264*(B64^2*EquationDIMDNB))), 0)</f>
        <v>0.32027876847377662</v>
      </c>
      <c r="E64" s="55">
        <f>IF((-2.51389+(0.253043*(EquationCR))+(0.791564*(EquationHDR))+(0.000017482*(EquationRHA))+(0.000958*(EquationAFC))+(0.014823*(EquationSemenCost))+(0.00003361*(EquationMatureWeight))+(0.044008*(LOG(EquationVetCosts)))+(-0.000161*(EquationVetCosts))+(0.375409*(LOG(EquationVWP)))+(-0.004875*(EquationVWP))+(-0.000095702*(B64^2))+(0.02001*(B64))+(0.039073*(EquationMilkPrice))+(-0.018836*(EquationFeedPrice))+(0.000102*(EquationReplacementPrice))+(-0.124297*(EquationCullCost))+(-0.000511*(EquationDIMDNB))+(0.00000253*(EquationCR*B64^2))+(-0.000002589*(EquationHDR*B64^2))+(-0.000000000136*(EquationRHA*B64^2))+(-0.0000001*(EquationSemenCost*B64^2))+(-0.00000000108*(EquationMatureWeight*B64^2))+(0.00000015*(B64^2*B64))+(-0.000000215*(B64^2*EquationMilkPrice))+(0.00000000251*(B64^2*EquationDIMDNB)))&gt;0, (-2.51389+(0.253043*(EquationCR))+(0.791564*(EquationHDR))+(0.000017482*(EquationRHA))+(0.000958*(EquationAFC))+(0.014823*(EquationSemenCost))+(0.00003361*(EquationMatureWeight))+(0.044008*(LOG(EquationVetCosts)))+(-0.000161*(EquationVetCosts))+(0.375409*(LOG(EquationVWP)))+(-0.004875*(EquationVWP))+(-0.000095702*(B64^2))+(0.02001*(B64))+(0.039073*(EquationMilkPrice))+(-0.018836*(EquationFeedPrice))+(0.000102*(EquationReplacementPrice))+(-0.124297*(EquationCullCost))+(-0.000511*(EquationDIMDNB))+(0.00000253*(EquationCR*B64^2))+(-0.000002589*(EquationHDR*B64^2))+(-0.000000000136*(EquationRHA*B64^2))+(-0.0000001*(EquationSemenCost*B64^2))+(-0.00000000108*(EquationMatureWeight*B64^2))+(0.00000015*(B64^2*B64))+(-0.000000215*(B64^2*EquationMilkPrice))+(0.00000000251*(B64^2*EquationDIMDNB))), 0)</f>
        <v>1.049212198215649E-2</v>
      </c>
      <c r="F64" s="55">
        <f>IF((-1.892738+(0.137703*(EquationCR))+(0.669836*(EquationHDR))+(0.0000175*(EquationRHA))+(0.000161*(EquationAFC))+(0.013845*(EquationSemenCost))+(0.000016727*(EquationMatureWeight))+(-0.015935*(LOG(EquationVetCosts)))+(0.000118*(EquationVetCosts))+(0.160623*(LOG(EquationVWP)))+(-0.003008*(EquationVWP))+(-0.000090785*(B64^2))+(0.01937*(B64))+(0.020762*(EquationMilkPrice))+(-0.019043*(EquationFeedPrice))+(0.00001449*(EquationReplacementPrice))+(0.175818*(EquationCullCost))+(-0.000295*(EquationDIMDNB))+(0.000002704*(EquationCR*B64^2))+(-0.000001916*(EquationHDR*B64^2))+(-0.000000000127*(EquationRHA*B64^2))+(-0.0000000903*(EquationSemenCost*B64^2))+(-0.000000000771*(EquationMatureWeight*B64^2))+(0.000000137*(B64^2*B64))+(-0.00000257*(B64^2*EquationCullCost)))&gt;0, (-1.892738+(0.137703*(EquationCR))+(0.669836*(EquationHDR))+(0.0000175*(EquationRHA))+(0.000161*(EquationAFC))+(0.013845*(EquationSemenCost))+(0.000016727*(EquationMatureWeight))+(-0.015935*(LOG(EquationVetCosts)))+(0.000118*(EquationVetCosts))+(0.160623*(LOG(EquationVWP)))+(-0.003008*(EquationVWP))+(-0.000090785*(B64^2))+(0.01937*(B64))+(0.020762*(EquationMilkPrice))+(-0.019043*(EquationFeedPrice))+(0.00001449*(EquationReplacementPrice))+(0.175818*(EquationCullCost))+(-0.000295*(EquationDIMDNB))+(0.000002704*(EquationCR*B64^2))+(-0.000001916*(EquationHDR*B64^2))+(-0.000000000127*(EquationRHA*B64^2))+(-0.0000000903*(EquationSemenCost*B64^2))+(-0.000000000771*(EquationMatureWeight*B64^2))+(0.000000137*(B64^2*B64))+(-0.00000257*(B64^2*EquationCullCost))), 0)</f>
        <v>0</v>
      </c>
      <c r="G64" s="56">
        <f>IF((-1.860553+(0.112009*(EquationCR))+(0.5932*(EquationHDR))+(0.000015682*(EquationRHA))+(0.000842*(EquationAFC))+(0.013148*(EquationSemenCost))+(0.000054807*(EquationMatureWeight))+(-0.025351*(LOG(EquationVetCosts)))+(0.0000512*(EquationVetCosts))+(0.087616*(LOG(EquationVWP)))+(-0.00202*(EquationVWP))+(-0.000084247*(B64^2))+(0.018329*(B64))+(0.018516*(EquationMilkPrice))+(0.0064*(EquationFeedPrice))+(0.000011343*(EquationReplacementPrice))+(0.013031*(EquationCullCost))+(-0.000245*(EquationDIMDNB))+(0.000002399*(EquationCR*B64^2))+(-0.000001548*(EquationHDR*B64^2))+(-0.000000000112*(EquationRHA*B64^2))+(-0.0000000853*(EquationSemenCost*B64^2))+(-0.000000000948*(EquationMatureWeight*B64^2))+(0.000000302*(LOG(EquationVetCosts)*B64^2))+(-0.00000000421*(EquationVWP*B64^2))+(0.000000126*(B64^2*B64))+(-0.000000254*(B64^2*EquationFeedPrice)))&gt;0, (-1.860553+(0.112009*(EquationCR))+(0.5932*(EquationHDR))+(0.000015682*(EquationRHA))+(0.000842*(EquationAFC))+(0.013148*(EquationSemenCost))+(0.000054807*(EquationMatureWeight))+(-0.025351*(LOG(EquationVetCosts)))+(0.0000512*(EquationVetCosts))+(0.087616*(LOG(EquationVWP)))+(-0.00202*(EquationVWP))+(-0.000084247*(B64^2))+(0.018329*(B64))+(0.018516*(EquationMilkPrice))+(0.0064*(EquationFeedPrice))+(0.000011343*(EquationReplacementPrice))+(0.013031*(EquationCullCost))+(-0.000245*(EquationDIMDNB))+(0.000002399*(EquationCR*B64^2))+(-0.000001548*(EquationHDR*B64^2))+(-0.000000000112*(EquationRHA*B64^2))+(-0.0000000853*(EquationSemenCost*B64^2))+(-0.000000000948*(EquationMatureWeight*B64^2))+(0.000000302*(LOG(EquationVetCosts)*B64^2))+(-0.00000000421*(EquationVWP*B64^2))+(0.000000126*(B64^2*B64))+(-0.000000254*(B64^2*EquationFeedPrice))), 0)</f>
        <v>0</v>
      </c>
    </row>
    <row r="65" spans="2:7" x14ac:dyDescent="0.2">
      <c r="B65" s="42">
        <v>22</v>
      </c>
      <c r="C65" s="55">
        <f t="shared" si="0"/>
        <v>0</v>
      </c>
      <c r="D65" s="55">
        <f>IF((-1.870102+(0.51187*(EquationCR))+(1.033374*(EquationHDR))+(0.000011344*(EquationRHA))+(-0.000138*(EquationAFC))+(0.01358*(EquationSemenCost))+(-0.000072752*(EquationMatureWeight))+(-0.046035*(LOG(EquationVetCosts)))+(0.000451*(EquationVetCosts))+(0.512031*(LOG(EquationVWP)))+(-0.006352*(EquationVWP))+(-0.000079212*(B65^2))+(0.015118*(B65))+(0.022341*(EquationMilkPrice))+(-0.022641*(EquationFeedPrice))+(0.000247*(EquationReplacementPrice))+(-0.184557*(EquationCullCost))+(-0.000542*(EquationDIMDNB))+(-0.000004986*(EquationHDR*B65^2))+(-0.000000000147*(EquationRHA*B65^2))+(-0.0000000903*(EquationSemenCost*B65^2))+(-0.000000000856*(EquationMatureWeight*B65^2))+(0.000000134*(B65^2*B65))+(-0.000000149*(B65^2*EquationMilkPrice))+(0.00000000264*(B65^2*EquationDIMDNB)))&gt;0, (-1.870102+(0.51187*(EquationCR))+(1.033374*(EquationHDR))+(0.000011344*(EquationRHA))+(-0.000138*(EquationAFC))+(0.01358*(EquationSemenCost))+(-0.000072752*(EquationMatureWeight))+(-0.046035*(LOG(EquationVetCosts)))+(0.000451*(EquationVetCosts))+(0.512031*(LOG(EquationVWP)))+(-0.006352*(EquationVWP))+(-0.000079212*(B65^2))+(0.015118*(B65))+(0.022341*(EquationMilkPrice))+(-0.022641*(EquationFeedPrice))+(0.000247*(EquationReplacementPrice))+(-0.184557*(EquationCullCost))+(-0.000542*(EquationDIMDNB))+(-0.000004986*(EquationHDR*B65^2))+(-0.000000000147*(EquationRHA*B65^2))+(-0.0000000903*(EquationSemenCost*B65^2))+(-0.000000000856*(EquationMatureWeight*B65^2))+(0.000000134*(B65^2*B65))+(-0.000000149*(B65^2*EquationMilkPrice))+(0.00000000264*(B65^2*EquationDIMDNB))), 0)</f>
        <v>0.33171599767377669</v>
      </c>
      <c r="E65" s="55">
        <f>IF((-2.51389+(0.253043*(EquationCR))+(0.791564*(EquationHDR))+(0.000017482*(EquationRHA))+(0.000958*(EquationAFC))+(0.014823*(EquationSemenCost))+(0.00003361*(EquationMatureWeight))+(0.044008*(LOG(EquationVetCosts)))+(-0.000161*(EquationVetCosts))+(0.375409*(LOG(EquationVWP)))+(-0.004875*(EquationVWP))+(-0.000095702*(B65^2))+(0.02001*(B65))+(0.039073*(EquationMilkPrice))+(-0.018836*(EquationFeedPrice))+(0.000102*(EquationReplacementPrice))+(-0.124297*(EquationCullCost))+(-0.000511*(EquationDIMDNB))+(0.00000253*(EquationCR*B65^2))+(-0.000002589*(EquationHDR*B65^2))+(-0.000000000136*(EquationRHA*B65^2))+(-0.0000001*(EquationSemenCost*B65^2))+(-0.00000000108*(EquationMatureWeight*B65^2))+(0.00000015*(B65^2*B65))+(-0.000000215*(B65^2*EquationMilkPrice))+(0.00000000251*(B65^2*EquationDIMDNB)))&gt;0, (-2.51389+(0.253043*(EquationCR))+(0.791564*(EquationHDR))+(0.000017482*(EquationRHA))+(0.000958*(EquationAFC))+(0.014823*(EquationSemenCost))+(0.00003361*(EquationMatureWeight))+(0.044008*(LOG(EquationVetCosts)))+(-0.000161*(EquationVetCosts))+(0.375409*(LOG(EquationVWP)))+(-0.004875*(EquationVWP))+(-0.000095702*(B65^2))+(0.02001*(B65))+(0.039073*(EquationMilkPrice))+(-0.018836*(EquationFeedPrice))+(0.000102*(EquationReplacementPrice))+(-0.124297*(EquationCullCost))+(-0.000511*(EquationDIMDNB))+(0.00000253*(EquationCR*B65^2))+(-0.000002589*(EquationHDR*B65^2))+(-0.000000000136*(EquationRHA*B65^2))+(-0.0000001*(EquationSemenCost*B65^2))+(-0.00000000108*(EquationMatureWeight*B65^2))+(0.00000015*(B65^2*B65))+(-0.000000215*(B65^2*EquationMilkPrice))+(0.00000000251*(B65^2*EquationDIMDNB))), 0)</f>
        <v>2.6165028982156471E-2</v>
      </c>
      <c r="F65" s="55">
        <f>IF((-1.892738+(0.137703*(EquationCR))+(0.669836*(EquationHDR))+(0.0000175*(EquationRHA))+(0.000161*(EquationAFC))+(0.013845*(EquationSemenCost))+(0.000016727*(EquationMatureWeight))+(-0.015935*(LOG(EquationVetCosts)))+(0.000118*(EquationVetCosts))+(0.160623*(LOG(EquationVWP)))+(-0.003008*(EquationVWP))+(-0.000090785*(B65^2))+(0.01937*(B65))+(0.020762*(EquationMilkPrice))+(-0.019043*(EquationFeedPrice))+(0.00001449*(EquationReplacementPrice))+(0.175818*(EquationCullCost))+(-0.000295*(EquationDIMDNB))+(0.000002704*(EquationCR*B65^2))+(-0.000001916*(EquationHDR*B65^2))+(-0.000000000127*(EquationRHA*B65^2))+(-0.0000000903*(EquationSemenCost*B65^2))+(-0.000000000771*(EquationMatureWeight*B65^2))+(0.000000137*(B65^2*B65))+(-0.00000257*(B65^2*EquationCullCost)))&gt;0, (-1.892738+(0.137703*(EquationCR))+(0.669836*(EquationHDR))+(0.0000175*(EquationRHA))+(0.000161*(EquationAFC))+(0.013845*(EquationSemenCost))+(0.000016727*(EquationMatureWeight))+(-0.015935*(LOG(EquationVetCosts)))+(0.000118*(EquationVetCosts))+(0.160623*(LOG(EquationVWP)))+(-0.003008*(EquationVWP))+(-0.000090785*(B65^2))+(0.01937*(B65))+(0.020762*(EquationMilkPrice))+(-0.019043*(EquationFeedPrice))+(0.00001449*(EquationReplacementPrice))+(0.175818*(EquationCullCost))+(-0.000295*(EquationDIMDNB))+(0.000002704*(EquationCR*B65^2))+(-0.000001916*(EquationHDR*B65^2))+(-0.000000000127*(EquationRHA*B65^2))+(-0.0000000903*(EquationSemenCost*B65^2))+(-0.000000000771*(EquationMatureWeight*B65^2))+(0.000000137*(B65^2*B65))+(-0.00000257*(B65^2*EquationCullCost))), 0)</f>
        <v>0</v>
      </c>
      <c r="G65" s="56">
        <f>IF((-1.860553+(0.112009*(EquationCR))+(0.5932*(EquationHDR))+(0.000015682*(EquationRHA))+(0.000842*(EquationAFC))+(0.013148*(EquationSemenCost))+(0.000054807*(EquationMatureWeight))+(-0.025351*(LOG(EquationVetCosts)))+(0.0000512*(EquationVetCosts))+(0.087616*(LOG(EquationVWP)))+(-0.00202*(EquationVWP))+(-0.000084247*(B65^2))+(0.018329*(B65))+(0.018516*(EquationMilkPrice))+(0.0064*(EquationFeedPrice))+(0.000011343*(EquationReplacementPrice))+(0.013031*(EquationCullCost))+(-0.000245*(EquationDIMDNB))+(0.000002399*(EquationCR*B65^2))+(-0.000001548*(EquationHDR*B65^2))+(-0.000000000112*(EquationRHA*B65^2))+(-0.0000000853*(EquationSemenCost*B65^2))+(-0.000000000948*(EquationMatureWeight*B65^2))+(0.000000302*(LOG(EquationVetCosts)*B65^2))+(-0.00000000421*(EquationVWP*B65^2))+(0.000000126*(B65^2*B65))+(-0.000000254*(B65^2*EquationFeedPrice)))&gt;0, (-1.860553+(0.112009*(EquationCR))+(0.5932*(EquationHDR))+(0.000015682*(EquationRHA))+(0.000842*(EquationAFC))+(0.013148*(EquationSemenCost))+(0.000054807*(EquationMatureWeight))+(-0.025351*(LOG(EquationVetCosts)))+(0.0000512*(EquationVetCosts))+(0.087616*(LOG(EquationVWP)))+(-0.00202*(EquationVWP))+(-0.000084247*(B65^2))+(0.018329*(B65))+(0.018516*(EquationMilkPrice))+(0.0064*(EquationFeedPrice))+(0.000011343*(EquationReplacementPrice))+(0.013031*(EquationCullCost))+(-0.000245*(EquationDIMDNB))+(0.000002399*(EquationCR*B65^2))+(-0.000001548*(EquationHDR*B65^2))+(-0.000000000112*(EquationRHA*B65^2))+(-0.0000000853*(EquationSemenCost*B65^2))+(-0.000000000948*(EquationMatureWeight*B65^2))+(0.000000302*(LOG(EquationVetCosts)*B65^2))+(-0.00000000421*(EquationVWP*B65^2))+(0.000000126*(B65^2*B65))+(-0.000000254*(B65^2*EquationFeedPrice))), 0)</f>
        <v>0</v>
      </c>
    </row>
    <row r="66" spans="2:7" x14ac:dyDescent="0.2">
      <c r="B66" s="42">
        <v>23</v>
      </c>
      <c r="C66" s="55">
        <f t="shared" si="0"/>
        <v>0</v>
      </c>
      <c r="D66" s="55">
        <f>IF((-1.870102+(0.51187*(EquationCR))+(1.033374*(EquationHDR))+(0.000011344*(EquationRHA))+(-0.000138*(EquationAFC))+(0.01358*(EquationSemenCost))+(-0.000072752*(EquationMatureWeight))+(-0.046035*(LOG(EquationVetCosts)))+(0.000451*(EquationVetCosts))+(0.512031*(LOG(EquationVWP)))+(-0.006352*(EquationVWP))+(-0.000079212*(B66^2))+(0.015118*(B66))+(0.022341*(EquationMilkPrice))+(-0.022641*(EquationFeedPrice))+(0.000247*(EquationReplacementPrice))+(-0.184557*(EquationCullCost))+(-0.000542*(EquationDIMDNB))+(-0.000004986*(EquationHDR*B66^2))+(-0.000000000147*(EquationRHA*B66^2))+(-0.0000000903*(EquationSemenCost*B66^2))+(-0.000000000856*(EquationMatureWeight*B66^2))+(0.000000134*(B66^2*B66))+(-0.000000149*(B66^2*EquationMilkPrice))+(0.00000000264*(B66^2*EquationDIMDNB)))&gt;0, (-1.870102+(0.51187*(EquationCR))+(1.033374*(EquationHDR))+(0.000011344*(EquationRHA))+(-0.000138*(EquationAFC))+(0.01358*(EquationSemenCost))+(-0.000072752*(EquationMatureWeight))+(-0.046035*(LOG(EquationVetCosts)))+(0.000451*(EquationVetCosts))+(0.512031*(LOG(EquationVWP)))+(-0.006352*(EquationVWP))+(-0.000079212*(B66^2))+(0.015118*(B66))+(0.022341*(EquationMilkPrice))+(-0.022641*(EquationFeedPrice))+(0.000247*(EquationReplacementPrice))+(-0.184557*(EquationCullCost))+(-0.000542*(EquationDIMDNB))+(-0.000004986*(EquationHDR*B66^2))+(-0.000000000147*(EquationRHA*B66^2))+(-0.0000000903*(EquationSemenCost*B66^2))+(-0.000000000856*(EquationMatureWeight*B66^2))+(0.000000134*(B66^2*B66))+(-0.000000149*(B66^2*EquationMilkPrice))+(0.00000000264*(B66^2*EquationDIMDNB))), 0)</f>
        <v>0.34299107167377674</v>
      </c>
      <c r="E66" s="55">
        <f>IF((-2.51389+(0.253043*(EquationCR))+(0.791564*(EquationHDR))+(0.000017482*(EquationRHA))+(0.000958*(EquationAFC))+(0.014823*(EquationSemenCost))+(0.00003361*(EquationMatureWeight))+(0.044008*(LOG(EquationVetCosts)))+(-0.000161*(EquationVetCosts))+(0.375409*(LOG(EquationVWP)))+(-0.004875*(EquationVWP))+(-0.000095702*(B66^2))+(0.02001*(B66))+(0.039073*(EquationMilkPrice))+(-0.018836*(EquationFeedPrice))+(0.000102*(EquationReplacementPrice))+(-0.124297*(EquationCullCost))+(-0.000511*(EquationDIMDNB))+(0.00000253*(EquationCR*B66^2))+(-0.000002589*(EquationHDR*B66^2))+(-0.000000000136*(EquationRHA*B66^2))+(-0.0000001*(EquationSemenCost*B66^2))+(-0.00000000108*(EquationMatureWeight*B66^2))+(0.00000015*(B66^2*B66))+(-0.000000215*(B66^2*EquationMilkPrice))+(0.00000000251*(B66^2*EquationDIMDNB)))&gt;0, (-2.51389+(0.253043*(EquationCR))+(0.791564*(EquationHDR))+(0.000017482*(EquationRHA))+(0.000958*(EquationAFC))+(0.014823*(EquationSemenCost))+(0.00003361*(EquationMatureWeight))+(0.044008*(LOG(EquationVetCosts)))+(-0.000161*(EquationVetCosts))+(0.375409*(LOG(EquationVWP)))+(-0.004875*(EquationVWP))+(-0.000095702*(B66^2))+(0.02001*(B66))+(0.039073*(EquationMilkPrice))+(-0.018836*(EquationFeedPrice))+(0.000102*(EquationReplacementPrice))+(-0.124297*(EquationCullCost))+(-0.000511*(EquationDIMDNB))+(0.00000253*(EquationCR*B66^2))+(-0.000002589*(EquationHDR*B66^2))+(-0.000000000136*(EquationRHA*B66^2))+(-0.0000001*(EquationSemenCost*B66^2))+(-0.00000000108*(EquationMatureWeight*B66^2))+(0.00000015*(B66^2*B66))+(-0.000000215*(B66^2*EquationMilkPrice))+(0.00000000251*(B66^2*EquationDIMDNB))), 0)</f>
        <v>4.1646333982156496E-2</v>
      </c>
      <c r="F66" s="55">
        <f>IF((-1.892738+(0.137703*(EquationCR))+(0.669836*(EquationHDR))+(0.0000175*(EquationRHA))+(0.000161*(EquationAFC))+(0.013845*(EquationSemenCost))+(0.000016727*(EquationMatureWeight))+(-0.015935*(LOG(EquationVetCosts)))+(0.000118*(EquationVetCosts))+(0.160623*(LOG(EquationVWP)))+(-0.003008*(EquationVWP))+(-0.000090785*(B66^2))+(0.01937*(B66))+(0.020762*(EquationMilkPrice))+(-0.019043*(EquationFeedPrice))+(0.00001449*(EquationReplacementPrice))+(0.175818*(EquationCullCost))+(-0.000295*(EquationDIMDNB))+(0.000002704*(EquationCR*B66^2))+(-0.000001916*(EquationHDR*B66^2))+(-0.000000000127*(EquationRHA*B66^2))+(-0.0000000903*(EquationSemenCost*B66^2))+(-0.000000000771*(EquationMatureWeight*B66^2))+(0.000000137*(B66^2*B66))+(-0.00000257*(B66^2*EquationCullCost)))&gt;0, (-1.892738+(0.137703*(EquationCR))+(0.669836*(EquationHDR))+(0.0000175*(EquationRHA))+(0.000161*(EquationAFC))+(0.013845*(EquationSemenCost))+(0.000016727*(EquationMatureWeight))+(-0.015935*(LOG(EquationVetCosts)))+(0.000118*(EquationVetCosts))+(0.160623*(LOG(EquationVWP)))+(-0.003008*(EquationVWP))+(-0.000090785*(B66^2))+(0.01937*(B66))+(0.020762*(EquationMilkPrice))+(-0.019043*(EquationFeedPrice))+(0.00001449*(EquationReplacementPrice))+(0.175818*(EquationCullCost))+(-0.000295*(EquationDIMDNB))+(0.000002704*(EquationCR*B66^2))+(-0.000001916*(EquationHDR*B66^2))+(-0.000000000127*(EquationRHA*B66^2))+(-0.0000000903*(EquationSemenCost*B66^2))+(-0.000000000771*(EquationMatureWeight*B66^2))+(0.000000137*(B66^2*B66))+(-0.00000257*(B66^2*EquationCullCost))), 0)</f>
        <v>0</v>
      </c>
      <c r="G66" s="56">
        <f>IF((-1.860553+(0.112009*(EquationCR))+(0.5932*(EquationHDR))+(0.000015682*(EquationRHA))+(0.000842*(EquationAFC))+(0.013148*(EquationSemenCost))+(0.000054807*(EquationMatureWeight))+(-0.025351*(LOG(EquationVetCosts)))+(0.0000512*(EquationVetCosts))+(0.087616*(LOG(EquationVWP)))+(-0.00202*(EquationVWP))+(-0.000084247*(B66^2))+(0.018329*(B66))+(0.018516*(EquationMilkPrice))+(0.0064*(EquationFeedPrice))+(0.000011343*(EquationReplacementPrice))+(0.013031*(EquationCullCost))+(-0.000245*(EquationDIMDNB))+(0.000002399*(EquationCR*B66^2))+(-0.000001548*(EquationHDR*B66^2))+(-0.000000000112*(EquationRHA*B66^2))+(-0.0000000853*(EquationSemenCost*B66^2))+(-0.000000000948*(EquationMatureWeight*B66^2))+(0.000000302*(LOG(EquationVetCosts)*B66^2))+(-0.00000000421*(EquationVWP*B66^2))+(0.000000126*(B66^2*B66))+(-0.000000254*(B66^2*EquationFeedPrice)))&gt;0, (-1.860553+(0.112009*(EquationCR))+(0.5932*(EquationHDR))+(0.000015682*(EquationRHA))+(0.000842*(EquationAFC))+(0.013148*(EquationSemenCost))+(0.000054807*(EquationMatureWeight))+(-0.025351*(LOG(EquationVetCosts)))+(0.0000512*(EquationVetCosts))+(0.087616*(LOG(EquationVWP)))+(-0.00202*(EquationVWP))+(-0.000084247*(B66^2))+(0.018329*(B66))+(0.018516*(EquationMilkPrice))+(0.0064*(EquationFeedPrice))+(0.000011343*(EquationReplacementPrice))+(0.013031*(EquationCullCost))+(-0.000245*(EquationDIMDNB))+(0.000002399*(EquationCR*B66^2))+(-0.000001548*(EquationHDR*B66^2))+(-0.000000000112*(EquationRHA*B66^2))+(-0.0000000853*(EquationSemenCost*B66^2))+(-0.000000000948*(EquationMatureWeight*B66^2))+(0.000000302*(LOG(EquationVetCosts)*B66^2))+(-0.00000000421*(EquationVWP*B66^2))+(0.000000126*(B66^2*B66))+(-0.000000254*(B66^2*EquationFeedPrice))), 0)</f>
        <v>0</v>
      </c>
    </row>
    <row r="67" spans="2:7" x14ac:dyDescent="0.2">
      <c r="B67" s="42">
        <v>24</v>
      </c>
      <c r="C67" s="55">
        <f t="shared" si="0"/>
        <v>0</v>
      </c>
      <c r="D67" s="55">
        <f>IF((-1.870102+(0.51187*(EquationCR))+(1.033374*(EquationHDR))+(0.000011344*(EquationRHA))+(-0.000138*(EquationAFC))+(0.01358*(EquationSemenCost))+(-0.000072752*(EquationMatureWeight))+(-0.046035*(LOG(EquationVetCosts)))+(0.000451*(EquationVetCosts))+(0.512031*(LOG(EquationVWP)))+(-0.006352*(EquationVWP))+(-0.000079212*(B67^2))+(0.015118*(B67))+(0.022341*(EquationMilkPrice))+(-0.022641*(EquationFeedPrice))+(0.000247*(EquationReplacementPrice))+(-0.184557*(EquationCullCost))+(-0.000542*(EquationDIMDNB))+(-0.000004986*(EquationHDR*B67^2))+(-0.000000000147*(EquationRHA*B67^2))+(-0.0000000903*(EquationSemenCost*B67^2))+(-0.000000000856*(EquationMatureWeight*B67^2))+(0.000000134*(B67^2*B67))+(-0.000000149*(B67^2*EquationMilkPrice))+(0.00000000264*(B67^2*EquationDIMDNB)))&gt;0, (-1.870102+(0.51187*(EquationCR))+(1.033374*(EquationHDR))+(0.000011344*(EquationRHA))+(-0.000138*(EquationAFC))+(0.01358*(EquationSemenCost))+(-0.000072752*(EquationMatureWeight))+(-0.046035*(LOG(EquationVetCosts)))+(0.000451*(EquationVetCosts))+(0.512031*(LOG(EquationVWP)))+(-0.006352*(EquationVWP))+(-0.000079212*(B67^2))+(0.015118*(B67))+(0.022341*(EquationMilkPrice))+(-0.022641*(EquationFeedPrice))+(0.000247*(EquationReplacementPrice))+(-0.184557*(EquationCullCost))+(-0.000542*(EquationDIMDNB))+(-0.000004986*(EquationHDR*B67^2))+(-0.000000000147*(EquationRHA*B67^2))+(-0.0000000903*(EquationSemenCost*B67^2))+(-0.000000000856*(EquationMatureWeight*B67^2))+(0.000000134*(B67^2*B67))+(-0.000000149*(B67^2*EquationMilkPrice))+(0.00000000264*(B67^2*EquationDIMDNB))), 0)</f>
        <v>0.35410479447377669</v>
      </c>
      <c r="E67" s="55">
        <f>IF((-2.51389+(0.253043*(EquationCR))+(0.791564*(EquationHDR))+(0.000017482*(EquationRHA))+(0.000958*(EquationAFC))+(0.014823*(EquationSemenCost))+(0.00003361*(EquationMatureWeight))+(0.044008*(LOG(EquationVetCosts)))+(-0.000161*(EquationVetCosts))+(0.375409*(LOG(EquationVWP)))+(-0.004875*(EquationVWP))+(-0.000095702*(B67^2))+(0.02001*(B67))+(0.039073*(EquationMilkPrice))+(-0.018836*(EquationFeedPrice))+(0.000102*(EquationReplacementPrice))+(-0.124297*(EquationCullCost))+(-0.000511*(EquationDIMDNB))+(0.00000253*(EquationCR*B67^2))+(-0.000002589*(EquationHDR*B67^2))+(-0.000000000136*(EquationRHA*B67^2))+(-0.0000001*(EquationSemenCost*B67^2))+(-0.00000000108*(EquationMatureWeight*B67^2))+(0.00000015*(B67^2*B67))+(-0.000000215*(B67^2*EquationMilkPrice))+(0.00000000251*(B67^2*EquationDIMDNB)))&gt;0, (-2.51389+(0.253043*(EquationCR))+(0.791564*(EquationHDR))+(0.000017482*(EquationRHA))+(0.000958*(EquationAFC))+(0.014823*(EquationSemenCost))+(0.00003361*(EquationMatureWeight))+(0.044008*(LOG(EquationVetCosts)))+(-0.000161*(EquationVetCosts))+(0.375409*(LOG(EquationVWP)))+(-0.004875*(EquationVWP))+(-0.000095702*(B67^2))+(0.02001*(B67))+(0.039073*(EquationMilkPrice))+(-0.018836*(EquationFeedPrice))+(0.000102*(EquationReplacementPrice))+(-0.124297*(EquationCullCost))+(-0.000511*(EquationDIMDNB))+(0.00000253*(EquationCR*B67^2))+(-0.000002589*(EquationHDR*B67^2))+(-0.000000000136*(EquationRHA*B67^2))+(-0.0000001*(EquationSemenCost*B67^2))+(-0.00000000108*(EquationMatureWeight*B67^2))+(0.00000015*(B67^2*B67))+(-0.000000215*(B67^2*EquationMilkPrice))+(0.00000000251*(B67^2*EquationDIMDNB))), 0)</f>
        <v>5.6936936982156523E-2</v>
      </c>
      <c r="F67" s="55">
        <f>IF((-1.892738+(0.137703*(EquationCR))+(0.669836*(EquationHDR))+(0.0000175*(EquationRHA))+(0.000161*(EquationAFC))+(0.013845*(EquationSemenCost))+(0.000016727*(EquationMatureWeight))+(-0.015935*(LOG(EquationVetCosts)))+(0.000118*(EquationVetCosts))+(0.160623*(LOG(EquationVWP)))+(-0.003008*(EquationVWP))+(-0.000090785*(B67^2))+(0.01937*(B67))+(0.020762*(EquationMilkPrice))+(-0.019043*(EquationFeedPrice))+(0.00001449*(EquationReplacementPrice))+(0.175818*(EquationCullCost))+(-0.000295*(EquationDIMDNB))+(0.000002704*(EquationCR*B67^2))+(-0.000001916*(EquationHDR*B67^2))+(-0.000000000127*(EquationRHA*B67^2))+(-0.0000000903*(EquationSemenCost*B67^2))+(-0.000000000771*(EquationMatureWeight*B67^2))+(0.000000137*(B67^2*B67))+(-0.00000257*(B67^2*EquationCullCost)))&gt;0, (-1.892738+(0.137703*(EquationCR))+(0.669836*(EquationHDR))+(0.0000175*(EquationRHA))+(0.000161*(EquationAFC))+(0.013845*(EquationSemenCost))+(0.000016727*(EquationMatureWeight))+(-0.015935*(LOG(EquationVetCosts)))+(0.000118*(EquationVetCosts))+(0.160623*(LOG(EquationVWP)))+(-0.003008*(EquationVWP))+(-0.000090785*(B67^2))+(0.01937*(B67))+(0.020762*(EquationMilkPrice))+(-0.019043*(EquationFeedPrice))+(0.00001449*(EquationReplacementPrice))+(0.175818*(EquationCullCost))+(-0.000295*(EquationDIMDNB))+(0.000002704*(EquationCR*B67^2))+(-0.000001916*(EquationHDR*B67^2))+(-0.000000000127*(EquationRHA*B67^2))+(-0.0000000903*(EquationSemenCost*B67^2))+(-0.000000000771*(EquationMatureWeight*B67^2))+(0.000000137*(B67^2*B67))+(-0.00000257*(B67^2*EquationCullCost))), 0)</f>
        <v>0</v>
      </c>
      <c r="G67" s="56">
        <f>IF((-1.860553+(0.112009*(EquationCR))+(0.5932*(EquationHDR))+(0.000015682*(EquationRHA))+(0.000842*(EquationAFC))+(0.013148*(EquationSemenCost))+(0.000054807*(EquationMatureWeight))+(-0.025351*(LOG(EquationVetCosts)))+(0.0000512*(EquationVetCosts))+(0.087616*(LOG(EquationVWP)))+(-0.00202*(EquationVWP))+(-0.000084247*(B67^2))+(0.018329*(B67))+(0.018516*(EquationMilkPrice))+(0.0064*(EquationFeedPrice))+(0.000011343*(EquationReplacementPrice))+(0.013031*(EquationCullCost))+(-0.000245*(EquationDIMDNB))+(0.000002399*(EquationCR*B67^2))+(-0.000001548*(EquationHDR*B67^2))+(-0.000000000112*(EquationRHA*B67^2))+(-0.0000000853*(EquationSemenCost*B67^2))+(-0.000000000948*(EquationMatureWeight*B67^2))+(0.000000302*(LOG(EquationVetCosts)*B67^2))+(-0.00000000421*(EquationVWP*B67^2))+(0.000000126*(B67^2*B67))+(-0.000000254*(B67^2*EquationFeedPrice)))&gt;0, (-1.860553+(0.112009*(EquationCR))+(0.5932*(EquationHDR))+(0.000015682*(EquationRHA))+(0.000842*(EquationAFC))+(0.013148*(EquationSemenCost))+(0.000054807*(EquationMatureWeight))+(-0.025351*(LOG(EquationVetCosts)))+(0.0000512*(EquationVetCosts))+(0.087616*(LOG(EquationVWP)))+(-0.00202*(EquationVWP))+(-0.000084247*(B67^2))+(0.018329*(B67))+(0.018516*(EquationMilkPrice))+(0.0064*(EquationFeedPrice))+(0.000011343*(EquationReplacementPrice))+(0.013031*(EquationCullCost))+(-0.000245*(EquationDIMDNB))+(0.000002399*(EquationCR*B67^2))+(-0.000001548*(EquationHDR*B67^2))+(-0.000000000112*(EquationRHA*B67^2))+(-0.0000000853*(EquationSemenCost*B67^2))+(-0.000000000948*(EquationMatureWeight*B67^2))+(0.000000302*(LOG(EquationVetCosts)*B67^2))+(-0.00000000421*(EquationVWP*B67^2))+(0.000000126*(B67^2*B67))+(-0.000000254*(B67^2*EquationFeedPrice))), 0)</f>
        <v>0</v>
      </c>
    </row>
    <row r="68" spans="2:7" x14ac:dyDescent="0.2">
      <c r="B68" s="42">
        <v>25</v>
      </c>
      <c r="C68" s="55">
        <f t="shared" si="0"/>
        <v>0</v>
      </c>
      <c r="D68" s="55">
        <f>IF((-1.870102+(0.51187*(EquationCR))+(1.033374*(EquationHDR))+(0.000011344*(EquationRHA))+(-0.000138*(EquationAFC))+(0.01358*(EquationSemenCost))+(-0.000072752*(EquationMatureWeight))+(-0.046035*(LOG(EquationVetCosts)))+(0.000451*(EquationVetCosts))+(0.512031*(LOG(EquationVWP)))+(-0.006352*(EquationVWP))+(-0.000079212*(B68^2))+(0.015118*(B68))+(0.022341*(EquationMilkPrice))+(-0.022641*(EquationFeedPrice))+(0.000247*(EquationReplacementPrice))+(-0.184557*(EquationCullCost))+(-0.000542*(EquationDIMDNB))+(-0.000004986*(EquationHDR*B68^2))+(-0.000000000147*(EquationRHA*B68^2))+(-0.0000000903*(EquationSemenCost*B68^2))+(-0.000000000856*(EquationMatureWeight*B68^2))+(0.000000134*(B68^2*B68))+(-0.000000149*(B68^2*EquationMilkPrice))+(0.00000000264*(B68^2*EquationDIMDNB)))&gt;0, (-1.870102+(0.51187*(EquationCR))+(1.033374*(EquationHDR))+(0.000011344*(EquationRHA))+(-0.000138*(EquationAFC))+(0.01358*(EquationSemenCost))+(-0.000072752*(EquationMatureWeight))+(-0.046035*(LOG(EquationVetCosts)))+(0.000451*(EquationVetCosts))+(0.512031*(LOG(EquationVWP)))+(-0.006352*(EquationVWP))+(-0.000079212*(B68^2))+(0.015118*(B68))+(0.022341*(EquationMilkPrice))+(-0.022641*(EquationFeedPrice))+(0.000247*(EquationReplacementPrice))+(-0.184557*(EquationCullCost))+(-0.000542*(EquationDIMDNB))+(-0.000004986*(EquationHDR*B68^2))+(-0.000000000147*(EquationRHA*B68^2))+(-0.0000000903*(EquationSemenCost*B68^2))+(-0.000000000856*(EquationMatureWeight*B68^2))+(0.000000134*(B68^2*B68))+(-0.000000149*(B68^2*EquationMilkPrice))+(0.00000000264*(B68^2*EquationDIMDNB))), 0)</f>
        <v>0.36505797007377672</v>
      </c>
      <c r="E68" s="55">
        <f>IF((-2.51389+(0.253043*(EquationCR))+(0.791564*(EquationHDR))+(0.000017482*(EquationRHA))+(0.000958*(EquationAFC))+(0.014823*(EquationSemenCost))+(0.00003361*(EquationMatureWeight))+(0.044008*(LOG(EquationVetCosts)))+(-0.000161*(EquationVetCosts))+(0.375409*(LOG(EquationVWP)))+(-0.004875*(EquationVWP))+(-0.000095702*(B68^2))+(0.02001*(B68))+(0.039073*(EquationMilkPrice))+(-0.018836*(EquationFeedPrice))+(0.000102*(EquationReplacementPrice))+(-0.124297*(EquationCullCost))+(-0.000511*(EquationDIMDNB))+(0.00000253*(EquationCR*B68^2))+(-0.000002589*(EquationHDR*B68^2))+(-0.000000000136*(EquationRHA*B68^2))+(-0.0000001*(EquationSemenCost*B68^2))+(-0.00000000108*(EquationMatureWeight*B68^2))+(0.00000015*(B68^2*B68))+(-0.000000215*(B68^2*EquationMilkPrice))+(0.00000000251*(B68^2*EquationDIMDNB)))&gt;0, (-2.51389+(0.253043*(EquationCR))+(0.791564*(EquationHDR))+(0.000017482*(EquationRHA))+(0.000958*(EquationAFC))+(0.014823*(EquationSemenCost))+(0.00003361*(EquationMatureWeight))+(0.044008*(LOG(EquationVetCosts)))+(-0.000161*(EquationVetCosts))+(0.375409*(LOG(EquationVWP)))+(-0.004875*(EquationVWP))+(-0.000095702*(B68^2))+(0.02001*(B68))+(0.039073*(EquationMilkPrice))+(-0.018836*(EquationFeedPrice))+(0.000102*(EquationReplacementPrice))+(-0.124297*(EquationCullCost))+(-0.000511*(EquationDIMDNB))+(0.00000253*(EquationCR*B68^2))+(-0.000002589*(EquationHDR*B68^2))+(-0.000000000136*(EquationRHA*B68^2))+(-0.0000001*(EquationSemenCost*B68^2))+(-0.00000000108*(EquationMatureWeight*B68^2))+(0.00000015*(B68^2*B68))+(-0.000000215*(B68^2*EquationMilkPrice))+(0.00000000251*(B68^2*EquationDIMDNB))), 0)</f>
        <v>7.2037737982156499E-2</v>
      </c>
      <c r="F68" s="55">
        <f>IF((-1.892738+(0.137703*(EquationCR))+(0.669836*(EquationHDR))+(0.0000175*(EquationRHA))+(0.000161*(EquationAFC))+(0.013845*(EquationSemenCost))+(0.000016727*(EquationMatureWeight))+(-0.015935*(LOG(EquationVetCosts)))+(0.000118*(EquationVetCosts))+(0.160623*(LOG(EquationVWP)))+(-0.003008*(EquationVWP))+(-0.000090785*(B68^2))+(0.01937*(B68))+(0.020762*(EquationMilkPrice))+(-0.019043*(EquationFeedPrice))+(0.00001449*(EquationReplacementPrice))+(0.175818*(EquationCullCost))+(-0.000295*(EquationDIMDNB))+(0.000002704*(EquationCR*B68^2))+(-0.000001916*(EquationHDR*B68^2))+(-0.000000000127*(EquationRHA*B68^2))+(-0.0000000903*(EquationSemenCost*B68^2))+(-0.000000000771*(EquationMatureWeight*B68^2))+(0.000000137*(B68^2*B68))+(-0.00000257*(B68^2*EquationCullCost)))&gt;0, (-1.892738+(0.137703*(EquationCR))+(0.669836*(EquationHDR))+(0.0000175*(EquationRHA))+(0.000161*(EquationAFC))+(0.013845*(EquationSemenCost))+(0.000016727*(EquationMatureWeight))+(-0.015935*(LOG(EquationVetCosts)))+(0.000118*(EquationVetCosts))+(0.160623*(LOG(EquationVWP)))+(-0.003008*(EquationVWP))+(-0.000090785*(B68^2))+(0.01937*(B68))+(0.020762*(EquationMilkPrice))+(-0.019043*(EquationFeedPrice))+(0.00001449*(EquationReplacementPrice))+(0.175818*(EquationCullCost))+(-0.000295*(EquationDIMDNB))+(0.000002704*(EquationCR*B68^2))+(-0.000001916*(EquationHDR*B68^2))+(-0.000000000127*(EquationRHA*B68^2))+(-0.0000000903*(EquationSemenCost*B68^2))+(-0.000000000771*(EquationMatureWeight*B68^2))+(0.000000137*(B68^2*B68))+(-0.00000257*(B68^2*EquationCullCost))), 0)</f>
        <v>0</v>
      </c>
      <c r="G68" s="56">
        <f>IF((-1.860553+(0.112009*(EquationCR))+(0.5932*(EquationHDR))+(0.000015682*(EquationRHA))+(0.000842*(EquationAFC))+(0.013148*(EquationSemenCost))+(0.000054807*(EquationMatureWeight))+(-0.025351*(LOG(EquationVetCosts)))+(0.0000512*(EquationVetCosts))+(0.087616*(LOG(EquationVWP)))+(-0.00202*(EquationVWP))+(-0.000084247*(B68^2))+(0.018329*(B68))+(0.018516*(EquationMilkPrice))+(0.0064*(EquationFeedPrice))+(0.000011343*(EquationReplacementPrice))+(0.013031*(EquationCullCost))+(-0.000245*(EquationDIMDNB))+(0.000002399*(EquationCR*B68^2))+(-0.000001548*(EquationHDR*B68^2))+(-0.000000000112*(EquationRHA*B68^2))+(-0.0000000853*(EquationSemenCost*B68^2))+(-0.000000000948*(EquationMatureWeight*B68^2))+(0.000000302*(LOG(EquationVetCosts)*B68^2))+(-0.00000000421*(EquationVWP*B68^2))+(0.000000126*(B68^2*B68))+(-0.000000254*(B68^2*EquationFeedPrice)))&gt;0, (-1.860553+(0.112009*(EquationCR))+(0.5932*(EquationHDR))+(0.000015682*(EquationRHA))+(0.000842*(EquationAFC))+(0.013148*(EquationSemenCost))+(0.000054807*(EquationMatureWeight))+(-0.025351*(LOG(EquationVetCosts)))+(0.0000512*(EquationVetCosts))+(0.087616*(LOG(EquationVWP)))+(-0.00202*(EquationVWP))+(-0.000084247*(B68^2))+(0.018329*(B68))+(0.018516*(EquationMilkPrice))+(0.0064*(EquationFeedPrice))+(0.000011343*(EquationReplacementPrice))+(0.013031*(EquationCullCost))+(-0.000245*(EquationDIMDNB))+(0.000002399*(EquationCR*B68^2))+(-0.000001548*(EquationHDR*B68^2))+(-0.000000000112*(EquationRHA*B68^2))+(-0.0000000853*(EquationSemenCost*B68^2))+(-0.000000000948*(EquationMatureWeight*B68^2))+(0.000000302*(LOG(EquationVetCosts)*B68^2))+(-0.00000000421*(EquationVWP*B68^2))+(0.000000126*(B68^2*B68))+(-0.000000254*(B68^2*EquationFeedPrice))), 0)</f>
        <v>0</v>
      </c>
    </row>
    <row r="69" spans="2:7" x14ac:dyDescent="0.2">
      <c r="B69" s="42">
        <v>26</v>
      </c>
      <c r="C69" s="55">
        <f t="shared" si="0"/>
        <v>0</v>
      </c>
      <c r="D69" s="55">
        <f>IF((-1.870102+(0.51187*(EquationCR))+(1.033374*(EquationHDR))+(0.000011344*(EquationRHA))+(-0.000138*(EquationAFC))+(0.01358*(EquationSemenCost))+(-0.000072752*(EquationMatureWeight))+(-0.046035*(LOG(EquationVetCosts)))+(0.000451*(EquationVetCosts))+(0.512031*(LOG(EquationVWP)))+(-0.006352*(EquationVWP))+(-0.000079212*(B69^2))+(0.015118*(B69))+(0.022341*(EquationMilkPrice))+(-0.022641*(EquationFeedPrice))+(0.000247*(EquationReplacementPrice))+(-0.184557*(EquationCullCost))+(-0.000542*(EquationDIMDNB))+(-0.000004986*(EquationHDR*B69^2))+(-0.000000000147*(EquationRHA*B69^2))+(-0.0000000903*(EquationSemenCost*B69^2))+(-0.000000000856*(EquationMatureWeight*B69^2))+(0.000000134*(B69^2*B69))+(-0.000000149*(B69^2*EquationMilkPrice))+(0.00000000264*(B69^2*EquationDIMDNB)))&gt;0, (-1.870102+(0.51187*(EquationCR))+(1.033374*(EquationHDR))+(0.000011344*(EquationRHA))+(-0.000138*(EquationAFC))+(0.01358*(EquationSemenCost))+(-0.000072752*(EquationMatureWeight))+(-0.046035*(LOG(EquationVetCosts)))+(0.000451*(EquationVetCosts))+(0.512031*(LOG(EquationVWP)))+(-0.006352*(EquationVWP))+(-0.000079212*(B69^2))+(0.015118*(B69))+(0.022341*(EquationMilkPrice))+(-0.022641*(EquationFeedPrice))+(0.000247*(EquationReplacementPrice))+(-0.184557*(EquationCullCost))+(-0.000542*(EquationDIMDNB))+(-0.000004986*(EquationHDR*B69^2))+(-0.000000000147*(EquationRHA*B69^2))+(-0.0000000903*(EquationSemenCost*B69^2))+(-0.000000000856*(EquationMatureWeight*B69^2))+(0.000000134*(B69^2*B69))+(-0.000000149*(B69^2*EquationMilkPrice))+(0.00000000264*(B69^2*EquationDIMDNB))), 0)</f>
        <v>0.37585140247377669</v>
      </c>
      <c r="E69" s="55">
        <f>IF((-2.51389+(0.253043*(EquationCR))+(0.791564*(EquationHDR))+(0.000017482*(EquationRHA))+(0.000958*(EquationAFC))+(0.014823*(EquationSemenCost))+(0.00003361*(EquationMatureWeight))+(0.044008*(LOG(EquationVetCosts)))+(-0.000161*(EquationVetCosts))+(0.375409*(LOG(EquationVWP)))+(-0.004875*(EquationVWP))+(-0.000095702*(B69^2))+(0.02001*(B69))+(0.039073*(EquationMilkPrice))+(-0.018836*(EquationFeedPrice))+(0.000102*(EquationReplacementPrice))+(-0.124297*(EquationCullCost))+(-0.000511*(EquationDIMDNB))+(0.00000253*(EquationCR*B69^2))+(-0.000002589*(EquationHDR*B69^2))+(-0.000000000136*(EquationRHA*B69^2))+(-0.0000001*(EquationSemenCost*B69^2))+(-0.00000000108*(EquationMatureWeight*B69^2))+(0.00000015*(B69^2*B69))+(-0.000000215*(B69^2*EquationMilkPrice))+(0.00000000251*(B69^2*EquationDIMDNB)))&gt;0, (-2.51389+(0.253043*(EquationCR))+(0.791564*(EquationHDR))+(0.000017482*(EquationRHA))+(0.000958*(EquationAFC))+(0.014823*(EquationSemenCost))+(0.00003361*(EquationMatureWeight))+(0.044008*(LOG(EquationVetCosts)))+(-0.000161*(EquationVetCosts))+(0.375409*(LOG(EquationVWP)))+(-0.004875*(EquationVWP))+(-0.000095702*(B69^2))+(0.02001*(B69))+(0.039073*(EquationMilkPrice))+(-0.018836*(EquationFeedPrice))+(0.000102*(EquationReplacementPrice))+(-0.124297*(EquationCullCost))+(-0.000511*(EquationDIMDNB))+(0.00000253*(EquationCR*B69^2))+(-0.000002589*(EquationHDR*B69^2))+(-0.000000000136*(EquationRHA*B69^2))+(-0.0000001*(EquationSemenCost*B69^2))+(-0.00000000108*(EquationMatureWeight*B69^2))+(0.00000015*(B69^2*B69))+(-0.000000215*(B69^2*EquationMilkPrice))+(0.00000000251*(B69^2*EquationDIMDNB))), 0)</f>
        <v>8.6949636982156478E-2</v>
      </c>
      <c r="F69" s="55">
        <f>IF((-1.892738+(0.137703*(EquationCR))+(0.669836*(EquationHDR))+(0.0000175*(EquationRHA))+(0.000161*(EquationAFC))+(0.013845*(EquationSemenCost))+(0.000016727*(EquationMatureWeight))+(-0.015935*(LOG(EquationVetCosts)))+(0.000118*(EquationVetCosts))+(0.160623*(LOG(EquationVWP)))+(-0.003008*(EquationVWP))+(-0.000090785*(B69^2))+(0.01937*(B69))+(0.020762*(EquationMilkPrice))+(-0.019043*(EquationFeedPrice))+(0.00001449*(EquationReplacementPrice))+(0.175818*(EquationCullCost))+(-0.000295*(EquationDIMDNB))+(0.000002704*(EquationCR*B69^2))+(-0.000001916*(EquationHDR*B69^2))+(-0.000000000127*(EquationRHA*B69^2))+(-0.0000000903*(EquationSemenCost*B69^2))+(-0.000000000771*(EquationMatureWeight*B69^2))+(0.000000137*(B69^2*B69))+(-0.00000257*(B69^2*EquationCullCost)))&gt;0, (-1.892738+(0.137703*(EquationCR))+(0.669836*(EquationHDR))+(0.0000175*(EquationRHA))+(0.000161*(EquationAFC))+(0.013845*(EquationSemenCost))+(0.000016727*(EquationMatureWeight))+(-0.015935*(LOG(EquationVetCosts)))+(0.000118*(EquationVetCosts))+(0.160623*(LOG(EquationVWP)))+(-0.003008*(EquationVWP))+(-0.000090785*(B69^2))+(0.01937*(B69))+(0.020762*(EquationMilkPrice))+(-0.019043*(EquationFeedPrice))+(0.00001449*(EquationReplacementPrice))+(0.175818*(EquationCullCost))+(-0.000295*(EquationDIMDNB))+(0.000002704*(EquationCR*B69^2))+(-0.000001916*(EquationHDR*B69^2))+(-0.000000000127*(EquationRHA*B69^2))+(-0.0000000903*(EquationSemenCost*B69^2))+(-0.000000000771*(EquationMatureWeight*B69^2))+(0.000000137*(B69^2*B69))+(-0.00000257*(B69^2*EquationCullCost))), 0)</f>
        <v>0</v>
      </c>
      <c r="G69" s="56">
        <f>IF((-1.860553+(0.112009*(EquationCR))+(0.5932*(EquationHDR))+(0.000015682*(EquationRHA))+(0.000842*(EquationAFC))+(0.013148*(EquationSemenCost))+(0.000054807*(EquationMatureWeight))+(-0.025351*(LOG(EquationVetCosts)))+(0.0000512*(EquationVetCosts))+(0.087616*(LOG(EquationVWP)))+(-0.00202*(EquationVWP))+(-0.000084247*(B69^2))+(0.018329*(B69))+(0.018516*(EquationMilkPrice))+(0.0064*(EquationFeedPrice))+(0.000011343*(EquationReplacementPrice))+(0.013031*(EquationCullCost))+(-0.000245*(EquationDIMDNB))+(0.000002399*(EquationCR*B69^2))+(-0.000001548*(EquationHDR*B69^2))+(-0.000000000112*(EquationRHA*B69^2))+(-0.0000000853*(EquationSemenCost*B69^2))+(-0.000000000948*(EquationMatureWeight*B69^2))+(0.000000302*(LOG(EquationVetCosts)*B69^2))+(-0.00000000421*(EquationVWP*B69^2))+(0.000000126*(B69^2*B69))+(-0.000000254*(B69^2*EquationFeedPrice)))&gt;0, (-1.860553+(0.112009*(EquationCR))+(0.5932*(EquationHDR))+(0.000015682*(EquationRHA))+(0.000842*(EquationAFC))+(0.013148*(EquationSemenCost))+(0.000054807*(EquationMatureWeight))+(-0.025351*(LOG(EquationVetCosts)))+(0.0000512*(EquationVetCosts))+(0.087616*(LOG(EquationVWP)))+(-0.00202*(EquationVWP))+(-0.000084247*(B69^2))+(0.018329*(B69))+(0.018516*(EquationMilkPrice))+(0.0064*(EquationFeedPrice))+(0.000011343*(EquationReplacementPrice))+(0.013031*(EquationCullCost))+(-0.000245*(EquationDIMDNB))+(0.000002399*(EquationCR*B69^2))+(-0.000001548*(EquationHDR*B69^2))+(-0.000000000112*(EquationRHA*B69^2))+(-0.0000000853*(EquationSemenCost*B69^2))+(-0.000000000948*(EquationMatureWeight*B69^2))+(0.000000302*(LOG(EquationVetCosts)*B69^2))+(-0.00000000421*(EquationVWP*B69^2))+(0.000000126*(B69^2*B69))+(-0.000000254*(B69^2*EquationFeedPrice))), 0)</f>
        <v>0</v>
      </c>
    </row>
    <row r="70" spans="2:7" x14ac:dyDescent="0.2">
      <c r="B70" s="42">
        <v>27</v>
      </c>
      <c r="C70" s="55">
        <f t="shared" si="0"/>
        <v>0</v>
      </c>
      <c r="D70" s="55">
        <f>IF((-1.870102+(0.51187*(EquationCR))+(1.033374*(EquationHDR))+(0.000011344*(EquationRHA))+(-0.000138*(EquationAFC))+(0.01358*(EquationSemenCost))+(-0.000072752*(EquationMatureWeight))+(-0.046035*(LOG(EquationVetCosts)))+(0.000451*(EquationVetCosts))+(0.512031*(LOG(EquationVWP)))+(-0.006352*(EquationVWP))+(-0.000079212*(B70^2))+(0.015118*(B70))+(0.022341*(EquationMilkPrice))+(-0.022641*(EquationFeedPrice))+(0.000247*(EquationReplacementPrice))+(-0.184557*(EquationCullCost))+(-0.000542*(EquationDIMDNB))+(-0.000004986*(EquationHDR*B70^2))+(-0.000000000147*(EquationRHA*B70^2))+(-0.0000000903*(EquationSemenCost*B70^2))+(-0.000000000856*(EquationMatureWeight*B70^2))+(0.000000134*(B70^2*B70))+(-0.000000149*(B70^2*EquationMilkPrice))+(0.00000000264*(B70^2*EquationDIMDNB)))&gt;0, (-1.870102+(0.51187*(EquationCR))+(1.033374*(EquationHDR))+(0.000011344*(EquationRHA))+(-0.000138*(EquationAFC))+(0.01358*(EquationSemenCost))+(-0.000072752*(EquationMatureWeight))+(-0.046035*(LOG(EquationVetCosts)))+(0.000451*(EquationVetCosts))+(0.512031*(LOG(EquationVWP)))+(-0.006352*(EquationVWP))+(-0.000079212*(B70^2))+(0.015118*(B70))+(0.022341*(EquationMilkPrice))+(-0.022641*(EquationFeedPrice))+(0.000247*(EquationReplacementPrice))+(-0.184557*(EquationCullCost))+(-0.000542*(EquationDIMDNB))+(-0.000004986*(EquationHDR*B70^2))+(-0.000000000147*(EquationRHA*B70^2))+(-0.0000000903*(EquationSemenCost*B70^2))+(-0.000000000856*(EquationMatureWeight*B70^2))+(0.000000134*(B70^2*B70))+(-0.000000149*(B70^2*EquationMilkPrice))+(0.00000000264*(B70^2*EquationDIMDNB))), 0)</f>
        <v>0.38648589567377672</v>
      </c>
      <c r="E70" s="55">
        <f>IF((-2.51389+(0.253043*(EquationCR))+(0.791564*(EquationHDR))+(0.000017482*(EquationRHA))+(0.000958*(EquationAFC))+(0.014823*(EquationSemenCost))+(0.00003361*(EquationMatureWeight))+(0.044008*(LOG(EquationVetCosts)))+(-0.000161*(EquationVetCosts))+(0.375409*(LOG(EquationVWP)))+(-0.004875*(EquationVWP))+(-0.000095702*(B70^2))+(0.02001*(B70))+(0.039073*(EquationMilkPrice))+(-0.018836*(EquationFeedPrice))+(0.000102*(EquationReplacementPrice))+(-0.124297*(EquationCullCost))+(-0.000511*(EquationDIMDNB))+(0.00000253*(EquationCR*B70^2))+(-0.000002589*(EquationHDR*B70^2))+(-0.000000000136*(EquationRHA*B70^2))+(-0.0000001*(EquationSemenCost*B70^2))+(-0.00000000108*(EquationMatureWeight*B70^2))+(0.00000015*(B70^2*B70))+(-0.000000215*(B70^2*EquationMilkPrice))+(0.00000000251*(B70^2*EquationDIMDNB)))&gt;0, (-2.51389+(0.253043*(EquationCR))+(0.791564*(EquationHDR))+(0.000017482*(EquationRHA))+(0.000958*(EquationAFC))+(0.014823*(EquationSemenCost))+(0.00003361*(EquationMatureWeight))+(0.044008*(LOG(EquationVetCosts)))+(-0.000161*(EquationVetCosts))+(0.375409*(LOG(EquationVWP)))+(-0.004875*(EquationVWP))+(-0.000095702*(B70^2))+(0.02001*(B70))+(0.039073*(EquationMilkPrice))+(-0.018836*(EquationFeedPrice))+(0.000102*(EquationReplacementPrice))+(-0.124297*(EquationCullCost))+(-0.000511*(EquationDIMDNB))+(0.00000253*(EquationCR*B70^2))+(-0.000002589*(EquationHDR*B70^2))+(-0.000000000136*(EquationRHA*B70^2))+(-0.0000001*(EquationSemenCost*B70^2))+(-0.00000000108*(EquationMatureWeight*B70^2))+(0.00000015*(B70^2*B70))+(-0.000000215*(B70^2*EquationMilkPrice))+(0.00000000251*(B70^2*EquationDIMDNB))), 0)</f>
        <v>0.10167353398215655</v>
      </c>
      <c r="F70" s="55">
        <f>IF((-1.892738+(0.137703*(EquationCR))+(0.669836*(EquationHDR))+(0.0000175*(EquationRHA))+(0.000161*(EquationAFC))+(0.013845*(EquationSemenCost))+(0.000016727*(EquationMatureWeight))+(-0.015935*(LOG(EquationVetCosts)))+(0.000118*(EquationVetCosts))+(0.160623*(LOG(EquationVWP)))+(-0.003008*(EquationVWP))+(-0.000090785*(B70^2))+(0.01937*(B70))+(0.020762*(EquationMilkPrice))+(-0.019043*(EquationFeedPrice))+(0.00001449*(EquationReplacementPrice))+(0.175818*(EquationCullCost))+(-0.000295*(EquationDIMDNB))+(0.000002704*(EquationCR*B70^2))+(-0.000001916*(EquationHDR*B70^2))+(-0.000000000127*(EquationRHA*B70^2))+(-0.0000000903*(EquationSemenCost*B70^2))+(-0.000000000771*(EquationMatureWeight*B70^2))+(0.000000137*(B70^2*B70))+(-0.00000257*(B70^2*EquationCullCost)))&gt;0, (-1.892738+(0.137703*(EquationCR))+(0.669836*(EquationHDR))+(0.0000175*(EquationRHA))+(0.000161*(EquationAFC))+(0.013845*(EquationSemenCost))+(0.000016727*(EquationMatureWeight))+(-0.015935*(LOG(EquationVetCosts)))+(0.000118*(EquationVetCosts))+(0.160623*(LOG(EquationVWP)))+(-0.003008*(EquationVWP))+(-0.000090785*(B70^2))+(0.01937*(B70))+(0.020762*(EquationMilkPrice))+(-0.019043*(EquationFeedPrice))+(0.00001449*(EquationReplacementPrice))+(0.175818*(EquationCullCost))+(-0.000295*(EquationDIMDNB))+(0.000002704*(EquationCR*B70^2))+(-0.000001916*(EquationHDR*B70^2))+(-0.000000000127*(EquationRHA*B70^2))+(-0.0000000903*(EquationSemenCost*B70^2))+(-0.000000000771*(EquationMatureWeight*B70^2))+(0.000000137*(B70^2*B70))+(-0.00000257*(B70^2*EquationCullCost))), 0)</f>
        <v>0</v>
      </c>
      <c r="G70" s="56">
        <f>IF((-1.860553+(0.112009*(EquationCR))+(0.5932*(EquationHDR))+(0.000015682*(EquationRHA))+(0.000842*(EquationAFC))+(0.013148*(EquationSemenCost))+(0.000054807*(EquationMatureWeight))+(-0.025351*(LOG(EquationVetCosts)))+(0.0000512*(EquationVetCosts))+(0.087616*(LOG(EquationVWP)))+(-0.00202*(EquationVWP))+(-0.000084247*(B70^2))+(0.018329*(B70))+(0.018516*(EquationMilkPrice))+(0.0064*(EquationFeedPrice))+(0.000011343*(EquationReplacementPrice))+(0.013031*(EquationCullCost))+(-0.000245*(EquationDIMDNB))+(0.000002399*(EquationCR*B70^2))+(-0.000001548*(EquationHDR*B70^2))+(-0.000000000112*(EquationRHA*B70^2))+(-0.0000000853*(EquationSemenCost*B70^2))+(-0.000000000948*(EquationMatureWeight*B70^2))+(0.000000302*(LOG(EquationVetCosts)*B70^2))+(-0.00000000421*(EquationVWP*B70^2))+(0.000000126*(B70^2*B70))+(-0.000000254*(B70^2*EquationFeedPrice)))&gt;0, (-1.860553+(0.112009*(EquationCR))+(0.5932*(EquationHDR))+(0.000015682*(EquationRHA))+(0.000842*(EquationAFC))+(0.013148*(EquationSemenCost))+(0.000054807*(EquationMatureWeight))+(-0.025351*(LOG(EquationVetCosts)))+(0.0000512*(EquationVetCosts))+(0.087616*(LOG(EquationVWP)))+(-0.00202*(EquationVWP))+(-0.000084247*(B70^2))+(0.018329*(B70))+(0.018516*(EquationMilkPrice))+(0.0064*(EquationFeedPrice))+(0.000011343*(EquationReplacementPrice))+(0.013031*(EquationCullCost))+(-0.000245*(EquationDIMDNB))+(0.000002399*(EquationCR*B70^2))+(-0.000001548*(EquationHDR*B70^2))+(-0.000000000112*(EquationRHA*B70^2))+(-0.0000000853*(EquationSemenCost*B70^2))+(-0.000000000948*(EquationMatureWeight*B70^2))+(0.000000302*(LOG(EquationVetCosts)*B70^2))+(-0.00000000421*(EquationVWP*B70^2))+(0.000000126*(B70^2*B70))+(-0.000000254*(B70^2*EquationFeedPrice))), 0)</f>
        <v>0</v>
      </c>
    </row>
    <row r="71" spans="2:7" x14ac:dyDescent="0.2">
      <c r="B71" s="42">
        <v>28</v>
      </c>
      <c r="C71" s="55">
        <f t="shared" si="0"/>
        <v>0</v>
      </c>
      <c r="D71" s="55">
        <f>IF((-1.870102+(0.51187*(EquationCR))+(1.033374*(EquationHDR))+(0.000011344*(EquationRHA))+(-0.000138*(EquationAFC))+(0.01358*(EquationSemenCost))+(-0.000072752*(EquationMatureWeight))+(-0.046035*(LOG(EquationVetCosts)))+(0.000451*(EquationVetCosts))+(0.512031*(LOG(EquationVWP)))+(-0.006352*(EquationVWP))+(-0.000079212*(B71^2))+(0.015118*(B71))+(0.022341*(EquationMilkPrice))+(-0.022641*(EquationFeedPrice))+(0.000247*(EquationReplacementPrice))+(-0.184557*(EquationCullCost))+(-0.000542*(EquationDIMDNB))+(-0.000004986*(EquationHDR*B71^2))+(-0.000000000147*(EquationRHA*B71^2))+(-0.0000000903*(EquationSemenCost*B71^2))+(-0.000000000856*(EquationMatureWeight*B71^2))+(0.000000134*(B71^2*B71))+(-0.000000149*(B71^2*EquationMilkPrice))+(0.00000000264*(B71^2*EquationDIMDNB)))&gt;0, (-1.870102+(0.51187*(EquationCR))+(1.033374*(EquationHDR))+(0.000011344*(EquationRHA))+(-0.000138*(EquationAFC))+(0.01358*(EquationSemenCost))+(-0.000072752*(EquationMatureWeight))+(-0.046035*(LOG(EquationVetCosts)))+(0.000451*(EquationVetCosts))+(0.512031*(LOG(EquationVWP)))+(-0.006352*(EquationVWP))+(-0.000079212*(B71^2))+(0.015118*(B71))+(0.022341*(EquationMilkPrice))+(-0.022641*(EquationFeedPrice))+(0.000247*(EquationReplacementPrice))+(-0.184557*(EquationCullCost))+(-0.000542*(EquationDIMDNB))+(-0.000004986*(EquationHDR*B71^2))+(-0.000000000147*(EquationRHA*B71^2))+(-0.0000000903*(EquationSemenCost*B71^2))+(-0.000000000856*(EquationMatureWeight*B71^2))+(0.000000134*(B71^2*B71))+(-0.000000149*(B71^2*EquationMilkPrice))+(0.00000000264*(B71^2*EquationDIMDNB))), 0)</f>
        <v>0.3969622536737768</v>
      </c>
      <c r="E71" s="55">
        <f>IF((-2.51389+(0.253043*(EquationCR))+(0.791564*(EquationHDR))+(0.000017482*(EquationRHA))+(0.000958*(EquationAFC))+(0.014823*(EquationSemenCost))+(0.00003361*(EquationMatureWeight))+(0.044008*(LOG(EquationVetCosts)))+(-0.000161*(EquationVetCosts))+(0.375409*(LOG(EquationVWP)))+(-0.004875*(EquationVWP))+(-0.000095702*(B71^2))+(0.02001*(B71))+(0.039073*(EquationMilkPrice))+(-0.018836*(EquationFeedPrice))+(0.000102*(EquationReplacementPrice))+(-0.124297*(EquationCullCost))+(-0.000511*(EquationDIMDNB))+(0.00000253*(EquationCR*B71^2))+(-0.000002589*(EquationHDR*B71^2))+(-0.000000000136*(EquationRHA*B71^2))+(-0.0000001*(EquationSemenCost*B71^2))+(-0.00000000108*(EquationMatureWeight*B71^2))+(0.00000015*(B71^2*B71))+(-0.000000215*(B71^2*EquationMilkPrice))+(0.00000000251*(B71^2*EquationDIMDNB)))&gt;0, (-2.51389+(0.253043*(EquationCR))+(0.791564*(EquationHDR))+(0.000017482*(EquationRHA))+(0.000958*(EquationAFC))+(0.014823*(EquationSemenCost))+(0.00003361*(EquationMatureWeight))+(0.044008*(LOG(EquationVetCosts)))+(-0.000161*(EquationVetCosts))+(0.375409*(LOG(EquationVWP)))+(-0.004875*(EquationVWP))+(-0.000095702*(B71^2))+(0.02001*(B71))+(0.039073*(EquationMilkPrice))+(-0.018836*(EquationFeedPrice))+(0.000102*(EquationReplacementPrice))+(-0.124297*(EquationCullCost))+(-0.000511*(EquationDIMDNB))+(0.00000253*(EquationCR*B71^2))+(-0.000002589*(EquationHDR*B71^2))+(-0.000000000136*(EquationRHA*B71^2))+(-0.0000001*(EquationSemenCost*B71^2))+(-0.00000000108*(EquationMatureWeight*B71^2))+(0.00000015*(B71^2*B71))+(-0.000000215*(B71^2*EquationMilkPrice))+(0.00000000251*(B71^2*EquationDIMDNB))), 0)</f>
        <v>0.11621032898215654</v>
      </c>
      <c r="F71" s="55">
        <f>IF((-1.892738+(0.137703*(EquationCR))+(0.669836*(EquationHDR))+(0.0000175*(EquationRHA))+(0.000161*(EquationAFC))+(0.013845*(EquationSemenCost))+(0.000016727*(EquationMatureWeight))+(-0.015935*(LOG(EquationVetCosts)))+(0.000118*(EquationVetCosts))+(0.160623*(LOG(EquationVWP)))+(-0.003008*(EquationVWP))+(-0.000090785*(B71^2))+(0.01937*(B71))+(0.020762*(EquationMilkPrice))+(-0.019043*(EquationFeedPrice))+(0.00001449*(EquationReplacementPrice))+(0.175818*(EquationCullCost))+(-0.000295*(EquationDIMDNB))+(0.000002704*(EquationCR*B71^2))+(-0.000001916*(EquationHDR*B71^2))+(-0.000000000127*(EquationRHA*B71^2))+(-0.0000000903*(EquationSemenCost*B71^2))+(-0.000000000771*(EquationMatureWeight*B71^2))+(0.000000137*(B71^2*B71))+(-0.00000257*(B71^2*EquationCullCost)))&gt;0, (-1.892738+(0.137703*(EquationCR))+(0.669836*(EquationHDR))+(0.0000175*(EquationRHA))+(0.000161*(EquationAFC))+(0.013845*(EquationSemenCost))+(0.000016727*(EquationMatureWeight))+(-0.015935*(LOG(EquationVetCosts)))+(0.000118*(EquationVetCosts))+(0.160623*(LOG(EquationVWP)))+(-0.003008*(EquationVWP))+(-0.000090785*(B71^2))+(0.01937*(B71))+(0.020762*(EquationMilkPrice))+(-0.019043*(EquationFeedPrice))+(0.00001449*(EquationReplacementPrice))+(0.175818*(EquationCullCost))+(-0.000295*(EquationDIMDNB))+(0.000002704*(EquationCR*B71^2))+(-0.000001916*(EquationHDR*B71^2))+(-0.000000000127*(EquationRHA*B71^2))+(-0.0000000903*(EquationSemenCost*B71^2))+(-0.000000000771*(EquationMatureWeight*B71^2))+(0.000000137*(B71^2*B71))+(-0.00000257*(B71^2*EquationCullCost))), 0)</f>
        <v>9.1063841155087089E-3</v>
      </c>
      <c r="G71" s="56">
        <f>IF((-1.860553+(0.112009*(EquationCR))+(0.5932*(EquationHDR))+(0.000015682*(EquationRHA))+(0.000842*(EquationAFC))+(0.013148*(EquationSemenCost))+(0.000054807*(EquationMatureWeight))+(-0.025351*(LOG(EquationVetCosts)))+(0.0000512*(EquationVetCosts))+(0.087616*(LOG(EquationVWP)))+(-0.00202*(EquationVWP))+(-0.000084247*(B71^2))+(0.018329*(B71))+(0.018516*(EquationMilkPrice))+(0.0064*(EquationFeedPrice))+(0.000011343*(EquationReplacementPrice))+(0.013031*(EquationCullCost))+(-0.000245*(EquationDIMDNB))+(0.000002399*(EquationCR*B71^2))+(-0.000001548*(EquationHDR*B71^2))+(-0.000000000112*(EquationRHA*B71^2))+(-0.0000000853*(EquationSemenCost*B71^2))+(-0.000000000948*(EquationMatureWeight*B71^2))+(0.000000302*(LOG(EquationVetCosts)*B71^2))+(-0.00000000421*(EquationVWP*B71^2))+(0.000000126*(B71^2*B71))+(-0.000000254*(B71^2*EquationFeedPrice)))&gt;0, (-1.860553+(0.112009*(EquationCR))+(0.5932*(EquationHDR))+(0.000015682*(EquationRHA))+(0.000842*(EquationAFC))+(0.013148*(EquationSemenCost))+(0.000054807*(EquationMatureWeight))+(-0.025351*(LOG(EquationVetCosts)))+(0.0000512*(EquationVetCosts))+(0.087616*(LOG(EquationVWP)))+(-0.00202*(EquationVWP))+(-0.000084247*(B71^2))+(0.018329*(B71))+(0.018516*(EquationMilkPrice))+(0.0064*(EquationFeedPrice))+(0.000011343*(EquationReplacementPrice))+(0.013031*(EquationCullCost))+(-0.000245*(EquationDIMDNB))+(0.000002399*(EquationCR*B71^2))+(-0.000001548*(EquationHDR*B71^2))+(-0.000000000112*(EquationRHA*B71^2))+(-0.0000000853*(EquationSemenCost*B71^2))+(-0.000000000948*(EquationMatureWeight*B71^2))+(0.000000302*(LOG(EquationVetCosts)*B71^2))+(-0.00000000421*(EquationVWP*B71^2))+(0.000000126*(B71^2*B71))+(-0.000000254*(B71^2*EquationFeedPrice))), 0)</f>
        <v>0</v>
      </c>
    </row>
    <row r="72" spans="2:7" x14ac:dyDescent="0.2">
      <c r="B72" s="42">
        <v>29</v>
      </c>
      <c r="C72" s="55">
        <f t="shared" si="0"/>
        <v>0</v>
      </c>
      <c r="D72" s="55">
        <f>IF((-1.870102+(0.51187*(EquationCR))+(1.033374*(EquationHDR))+(0.000011344*(EquationRHA))+(-0.000138*(EquationAFC))+(0.01358*(EquationSemenCost))+(-0.000072752*(EquationMatureWeight))+(-0.046035*(LOG(EquationVetCosts)))+(0.000451*(EquationVetCosts))+(0.512031*(LOG(EquationVWP)))+(-0.006352*(EquationVWP))+(-0.000079212*(B72^2))+(0.015118*(B72))+(0.022341*(EquationMilkPrice))+(-0.022641*(EquationFeedPrice))+(0.000247*(EquationReplacementPrice))+(-0.184557*(EquationCullCost))+(-0.000542*(EquationDIMDNB))+(-0.000004986*(EquationHDR*B72^2))+(-0.000000000147*(EquationRHA*B72^2))+(-0.0000000903*(EquationSemenCost*B72^2))+(-0.000000000856*(EquationMatureWeight*B72^2))+(0.000000134*(B72^2*B72))+(-0.000000149*(B72^2*EquationMilkPrice))+(0.00000000264*(B72^2*EquationDIMDNB)))&gt;0, (-1.870102+(0.51187*(EquationCR))+(1.033374*(EquationHDR))+(0.000011344*(EquationRHA))+(-0.000138*(EquationAFC))+(0.01358*(EquationSemenCost))+(-0.000072752*(EquationMatureWeight))+(-0.046035*(LOG(EquationVetCosts)))+(0.000451*(EquationVetCosts))+(0.512031*(LOG(EquationVWP)))+(-0.006352*(EquationVWP))+(-0.000079212*(B72^2))+(0.015118*(B72))+(0.022341*(EquationMilkPrice))+(-0.022641*(EquationFeedPrice))+(0.000247*(EquationReplacementPrice))+(-0.184557*(EquationCullCost))+(-0.000542*(EquationDIMDNB))+(-0.000004986*(EquationHDR*B72^2))+(-0.000000000147*(EquationRHA*B72^2))+(-0.0000000903*(EquationSemenCost*B72^2))+(-0.000000000856*(EquationMatureWeight*B72^2))+(0.000000134*(B72^2*B72))+(-0.000000149*(B72^2*EquationMilkPrice))+(0.00000000264*(B72^2*EquationDIMDNB))), 0)</f>
        <v>0.40728128047377654</v>
      </c>
      <c r="E72" s="55">
        <f>IF((-2.51389+(0.253043*(EquationCR))+(0.791564*(EquationHDR))+(0.000017482*(EquationRHA))+(0.000958*(EquationAFC))+(0.014823*(EquationSemenCost))+(0.00003361*(EquationMatureWeight))+(0.044008*(LOG(EquationVetCosts)))+(-0.000161*(EquationVetCosts))+(0.375409*(LOG(EquationVWP)))+(-0.004875*(EquationVWP))+(-0.000095702*(B72^2))+(0.02001*(B72))+(0.039073*(EquationMilkPrice))+(-0.018836*(EquationFeedPrice))+(0.000102*(EquationReplacementPrice))+(-0.124297*(EquationCullCost))+(-0.000511*(EquationDIMDNB))+(0.00000253*(EquationCR*B72^2))+(-0.000002589*(EquationHDR*B72^2))+(-0.000000000136*(EquationRHA*B72^2))+(-0.0000001*(EquationSemenCost*B72^2))+(-0.00000000108*(EquationMatureWeight*B72^2))+(0.00000015*(B72^2*B72))+(-0.000000215*(B72^2*EquationMilkPrice))+(0.00000000251*(B72^2*EquationDIMDNB)))&gt;0, (-2.51389+(0.253043*(EquationCR))+(0.791564*(EquationHDR))+(0.000017482*(EquationRHA))+(0.000958*(EquationAFC))+(0.014823*(EquationSemenCost))+(0.00003361*(EquationMatureWeight))+(0.044008*(LOG(EquationVetCosts)))+(-0.000161*(EquationVetCosts))+(0.375409*(LOG(EquationVWP)))+(-0.004875*(EquationVWP))+(-0.000095702*(B72^2))+(0.02001*(B72))+(0.039073*(EquationMilkPrice))+(-0.018836*(EquationFeedPrice))+(0.000102*(EquationReplacementPrice))+(-0.124297*(EquationCullCost))+(-0.000511*(EquationDIMDNB))+(0.00000253*(EquationCR*B72^2))+(-0.000002589*(EquationHDR*B72^2))+(-0.000000000136*(EquationRHA*B72^2))+(-0.0000001*(EquationSemenCost*B72^2))+(-0.00000000108*(EquationMatureWeight*B72^2))+(0.00000015*(B72^2*B72))+(-0.000000215*(B72^2*EquationMilkPrice))+(0.00000000251*(B72^2*EquationDIMDNB))), 0)</f>
        <v>0.13056092198215649</v>
      </c>
      <c r="F72" s="55">
        <f>IF((-1.892738+(0.137703*(EquationCR))+(0.669836*(EquationHDR))+(0.0000175*(EquationRHA))+(0.000161*(EquationAFC))+(0.013845*(EquationSemenCost))+(0.000016727*(EquationMatureWeight))+(-0.015935*(LOG(EquationVetCosts)))+(0.000118*(EquationVetCosts))+(0.160623*(LOG(EquationVWP)))+(-0.003008*(EquationVWP))+(-0.000090785*(B72^2))+(0.01937*(B72))+(0.020762*(EquationMilkPrice))+(-0.019043*(EquationFeedPrice))+(0.00001449*(EquationReplacementPrice))+(0.175818*(EquationCullCost))+(-0.000295*(EquationDIMDNB))+(0.000002704*(EquationCR*B72^2))+(-0.000001916*(EquationHDR*B72^2))+(-0.000000000127*(EquationRHA*B72^2))+(-0.0000000903*(EquationSemenCost*B72^2))+(-0.000000000771*(EquationMatureWeight*B72^2))+(0.000000137*(B72^2*B72))+(-0.00000257*(B72^2*EquationCullCost)))&gt;0, (-1.892738+(0.137703*(EquationCR))+(0.669836*(EquationHDR))+(0.0000175*(EquationRHA))+(0.000161*(EquationAFC))+(0.013845*(EquationSemenCost))+(0.000016727*(EquationMatureWeight))+(-0.015935*(LOG(EquationVetCosts)))+(0.000118*(EquationVetCosts))+(0.160623*(LOG(EquationVWP)))+(-0.003008*(EquationVWP))+(-0.000090785*(B72^2))+(0.01937*(B72))+(0.020762*(EquationMilkPrice))+(-0.019043*(EquationFeedPrice))+(0.00001449*(EquationReplacementPrice))+(0.175818*(EquationCullCost))+(-0.000295*(EquationDIMDNB))+(0.000002704*(EquationCR*B72^2))+(-0.000001916*(EquationHDR*B72^2))+(-0.000000000127*(EquationRHA*B72^2))+(-0.0000000903*(EquationSemenCost*B72^2))+(-0.000000000771*(EquationMatureWeight*B72^2))+(0.000000137*(B72^2*B72))+(-0.00000257*(B72^2*EquationCullCost))), 0)</f>
        <v>2.3196779115508673E-2</v>
      </c>
      <c r="G72" s="56">
        <f>IF((-1.860553+(0.112009*(EquationCR))+(0.5932*(EquationHDR))+(0.000015682*(EquationRHA))+(0.000842*(EquationAFC))+(0.013148*(EquationSemenCost))+(0.000054807*(EquationMatureWeight))+(-0.025351*(LOG(EquationVetCosts)))+(0.0000512*(EquationVetCosts))+(0.087616*(LOG(EquationVWP)))+(-0.00202*(EquationVWP))+(-0.000084247*(B72^2))+(0.018329*(B72))+(0.018516*(EquationMilkPrice))+(0.0064*(EquationFeedPrice))+(0.000011343*(EquationReplacementPrice))+(0.013031*(EquationCullCost))+(-0.000245*(EquationDIMDNB))+(0.000002399*(EquationCR*B72^2))+(-0.000001548*(EquationHDR*B72^2))+(-0.000000000112*(EquationRHA*B72^2))+(-0.0000000853*(EquationSemenCost*B72^2))+(-0.000000000948*(EquationMatureWeight*B72^2))+(0.000000302*(LOG(EquationVetCosts)*B72^2))+(-0.00000000421*(EquationVWP*B72^2))+(0.000000126*(B72^2*B72))+(-0.000000254*(B72^2*EquationFeedPrice)))&gt;0, (-1.860553+(0.112009*(EquationCR))+(0.5932*(EquationHDR))+(0.000015682*(EquationRHA))+(0.000842*(EquationAFC))+(0.013148*(EquationSemenCost))+(0.000054807*(EquationMatureWeight))+(-0.025351*(LOG(EquationVetCosts)))+(0.0000512*(EquationVetCosts))+(0.087616*(LOG(EquationVWP)))+(-0.00202*(EquationVWP))+(-0.000084247*(B72^2))+(0.018329*(B72))+(0.018516*(EquationMilkPrice))+(0.0064*(EquationFeedPrice))+(0.000011343*(EquationReplacementPrice))+(0.013031*(EquationCullCost))+(-0.000245*(EquationDIMDNB))+(0.000002399*(EquationCR*B72^2))+(-0.000001548*(EquationHDR*B72^2))+(-0.000000000112*(EquationRHA*B72^2))+(-0.0000000853*(EquationSemenCost*B72^2))+(-0.000000000948*(EquationMatureWeight*B72^2))+(0.000000302*(LOG(EquationVetCosts)*B72^2))+(-0.00000000421*(EquationVWP*B72^2))+(0.000000126*(B72^2*B72))+(-0.000000254*(B72^2*EquationFeedPrice))), 0)</f>
        <v>0</v>
      </c>
    </row>
    <row r="73" spans="2:7" x14ac:dyDescent="0.2">
      <c r="B73" s="42">
        <v>30</v>
      </c>
      <c r="C73" s="55">
        <f t="shared" si="0"/>
        <v>0</v>
      </c>
      <c r="D73" s="55">
        <f>IF((-1.870102+(0.51187*(EquationCR))+(1.033374*(EquationHDR))+(0.000011344*(EquationRHA))+(-0.000138*(EquationAFC))+(0.01358*(EquationSemenCost))+(-0.000072752*(EquationMatureWeight))+(-0.046035*(LOG(EquationVetCosts)))+(0.000451*(EquationVetCosts))+(0.512031*(LOG(EquationVWP)))+(-0.006352*(EquationVWP))+(-0.000079212*(B73^2))+(0.015118*(B73))+(0.022341*(EquationMilkPrice))+(-0.022641*(EquationFeedPrice))+(0.000247*(EquationReplacementPrice))+(-0.184557*(EquationCullCost))+(-0.000542*(EquationDIMDNB))+(-0.000004986*(EquationHDR*B73^2))+(-0.000000000147*(EquationRHA*B73^2))+(-0.0000000903*(EquationSemenCost*B73^2))+(-0.000000000856*(EquationMatureWeight*B73^2))+(0.000000134*(B73^2*B73))+(-0.000000149*(B73^2*EquationMilkPrice))+(0.00000000264*(B73^2*EquationDIMDNB)))&gt;0, (-1.870102+(0.51187*(EquationCR))+(1.033374*(EquationHDR))+(0.000011344*(EquationRHA))+(-0.000138*(EquationAFC))+(0.01358*(EquationSemenCost))+(-0.000072752*(EquationMatureWeight))+(-0.046035*(LOG(EquationVetCosts)))+(0.000451*(EquationVetCosts))+(0.512031*(LOG(EquationVWP)))+(-0.006352*(EquationVWP))+(-0.000079212*(B73^2))+(0.015118*(B73))+(0.022341*(EquationMilkPrice))+(-0.022641*(EquationFeedPrice))+(0.000247*(EquationReplacementPrice))+(-0.184557*(EquationCullCost))+(-0.000542*(EquationDIMDNB))+(-0.000004986*(EquationHDR*B73^2))+(-0.000000000147*(EquationRHA*B73^2))+(-0.0000000903*(EquationSemenCost*B73^2))+(-0.000000000856*(EquationMatureWeight*B73^2))+(0.000000134*(B73^2*B73))+(-0.000000149*(B73^2*EquationMilkPrice))+(0.00000000264*(B73^2*EquationDIMDNB))), 0)</f>
        <v>0.41744378007377664</v>
      </c>
      <c r="E73" s="55">
        <f>IF((-2.51389+(0.253043*(EquationCR))+(0.791564*(EquationHDR))+(0.000017482*(EquationRHA))+(0.000958*(EquationAFC))+(0.014823*(EquationSemenCost))+(0.00003361*(EquationMatureWeight))+(0.044008*(LOG(EquationVetCosts)))+(-0.000161*(EquationVetCosts))+(0.375409*(LOG(EquationVWP)))+(-0.004875*(EquationVWP))+(-0.000095702*(B73^2))+(0.02001*(B73))+(0.039073*(EquationMilkPrice))+(-0.018836*(EquationFeedPrice))+(0.000102*(EquationReplacementPrice))+(-0.124297*(EquationCullCost))+(-0.000511*(EquationDIMDNB))+(0.00000253*(EquationCR*B73^2))+(-0.000002589*(EquationHDR*B73^2))+(-0.000000000136*(EquationRHA*B73^2))+(-0.0000001*(EquationSemenCost*B73^2))+(-0.00000000108*(EquationMatureWeight*B73^2))+(0.00000015*(B73^2*B73))+(-0.000000215*(B73^2*EquationMilkPrice))+(0.00000000251*(B73^2*EquationDIMDNB)))&gt;0, (-2.51389+(0.253043*(EquationCR))+(0.791564*(EquationHDR))+(0.000017482*(EquationRHA))+(0.000958*(EquationAFC))+(0.014823*(EquationSemenCost))+(0.00003361*(EquationMatureWeight))+(0.044008*(LOG(EquationVetCosts)))+(-0.000161*(EquationVetCosts))+(0.375409*(LOG(EquationVWP)))+(-0.004875*(EquationVWP))+(-0.000095702*(B73^2))+(0.02001*(B73))+(0.039073*(EquationMilkPrice))+(-0.018836*(EquationFeedPrice))+(0.000102*(EquationReplacementPrice))+(-0.124297*(EquationCullCost))+(-0.000511*(EquationDIMDNB))+(0.00000253*(EquationCR*B73^2))+(-0.000002589*(EquationHDR*B73^2))+(-0.000000000136*(EquationRHA*B73^2))+(-0.0000001*(EquationSemenCost*B73^2))+(-0.00000000108*(EquationMatureWeight*B73^2))+(0.00000015*(B73^2*B73))+(-0.000000215*(B73^2*EquationMilkPrice))+(0.00000000251*(B73^2*EquationDIMDNB))), 0)</f>
        <v>0.14472621298215657</v>
      </c>
      <c r="F73" s="55">
        <f>IF((-1.892738+(0.137703*(EquationCR))+(0.669836*(EquationHDR))+(0.0000175*(EquationRHA))+(0.000161*(EquationAFC))+(0.013845*(EquationSemenCost))+(0.000016727*(EquationMatureWeight))+(-0.015935*(LOG(EquationVetCosts)))+(0.000118*(EquationVetCosts))+(0.160623*(LOG(EquationVWP)))+(-0.003008*(EquationVWP))+(-0.000090785*(B73^2))+(0.01937*(B73))+(0.020762*(EquationMilkPrice))+(-0.019043*(EquationFeedPrice))+(0.00001449*(EquationReplacementPrice))+(0.175818*(EquationCullCost))+(-0.000295*(EquationDIMDNB))+(0.000002704*(EquationCR*B73^2))+(-0.000001916*(EquationHDR*B73^2))+(-0.000000000127*(EquationRHA*B73^2))+(-0.0000000903*(EquationSemenCost*B73^2))+(-0.000000000771*(EquationMatureWeight*B73^2))+(0.000000137*(B73^2*B73))+(-0.00000257*(B73^2*EquationCullCost)))&gt;0, (-1.892738+(0.137703*(EquationCR))+(0.669836*(EquationHDR))+(0.0000175*(EquationRHA))+(0.000161*(EquationAFC))+(0.013845*(EquationSemenCost))+(0.000016727*(EquationMatureWeight))+(-0.015935*(LOG(EquationVetCosts)))+(0.000118*(EquationVetCosts))+(0.160623*(LOG(EquationVWP)))+(-0.003008*(EquationVWP))+(-0.000090785*(B73^2))+(0.01937*(B73))+(0.020762*(EquationMilkPrice))+(-0.019043*(EquationFeedPrice))+(0.00001449*(EquationReplacementPrice))+(0.175818*(EquationCullCost))+(-0.000295*(EquationDIMDNB))+(0.000002704*(EquationCR*B73^2))+(-0.000001916*(EquationHDR*B73^2))+(-0.000000000127*(EquationRHA*B73^2))+(-0.0000000903*(EquationSemenCost*B73^2))+(-0.000000000771*(EquationMatureWeight*B73^2))+(0.000000137*(B73^2*B73))+(-0.00000257*(B73^2*EquationCullCost))), 0)</f>
        <v>3.7114048115508676E-2</v>
      </c>
      <c r="G73" s="56">
        <f>IF((-1.860553+(0.112009*(EquationCR))+(0.5932*(EquationHDR))+(0.000015682*(EquationRHA))+(0.000842*(EquationAFC))+(0.013148*(EquationSemenCost))+(0.000054807*(EquationMatureWeight))+(-0.025351*(LOG(EquationVetCosts)))+(0.0000512*(EquationVetCosts))+(0.087616*(LOG(EquationVWP)))+(-0.00202*(EquationVWP))+(-0.000084247*(B73^2))+(0.018329*(B73))+(0.018516*(EquationMilkPrice))+(0.0064*(EquationFeedPrice))+(0.000011343*(EquationReplacementPrice))+(0.013031*(EquationCullCost))+(-0.000245*(EquationDIMDNB))+(0.000002399*(EquationCR*B73^2))+(-0.000001548*(EquationHDR*B73^2))+(-0.000000000112*(EquationRHA*B73^2))+(-0.0000000853*(EquationSemenCost*B73^2))+(-0.000000000948*(EquationMatureWeight*B73^2))+(0.000000302*(LOG(EquationVetCosts)*B73^2))+(-0.00000000421*(EquationVWP*B73^2))+(0.000000126*(B73^2*B73))+(-0.000000254*(B73^2*EquationFeedPrice)))&gt;0, (-1.860553+(0.112009*(EquationCR))+(0.5932*(EquationHDR))+(0.000015682*(EquationRHA))+(0.000842*(EquationAFC))+(0.013148*(EquationSemenCost))+(0.000054807*(EquationMatureWeight))+(-0.025351*(LOG(EquationVetCosts)))+(0.0000512*(EquationVetCosts))+(0.087616*(LOG(EquationVWP)))+(-0.00202*(EquationVWP))+(-0.000084247*(B73^2))+(0.018329*(B73))+(0.018516*(EquationMilkPrice))+(0.0064*(EquationFeedPrice))+(0.000011343*(EquationReplacementPrice))+(0.013031*(EquationCullCost))+(-0.000245*(EquationDIMDNB))+(0.000002399*(EquationCR*B73^2))+(-0.000001548*(EquationHDR*B73^2))+(-0.000000000112*(EquationRHA*B73^2))+(-0.0000000853*(EquationSemenCost*B73^2))+(-0.000000000948*(EquationMatureWeight*B73^2))+(0.000000302*(LOG(EquationVetCosts)*B73^2))+(-0.00000000421*(EquationVWP*B73^2))+(0.000000126*(B73^2*B73))+(-0.000000254*(B73^2*EquationFeedPrice))), 0)</f>
        <v>0</v>
      </c>
    </row>
    <row r="74" spans="2:7" x14ac:dyDescent="0.2">
      <c r="B74" s="42">
        <v>31</v>
      </c>
      <c r="C74" s="55">
        <f t="shared" si="0"/>
        <v>0</v>
      </c>
      <c r="D74" s="55">
        <f>IF((-1.870102+(0.51187*(EquationCR))+(1.033374*(EquationHDR))+(0.000011344*(EquationRHA))+(-0.000138*(EquationAFC))+(0.01358*(EquationSemenCost))+(-0.000072752*(EquationMatureWeight))+(-0.046035*(LOG(EquationVetCosts)))+(0.000451*(EquationVetCosts))+(0.512031*(LOG(EquationVWP)))+(-0.006352*(EquationVWP))+(-0.000079212*(B74^2))+(0.015118*(B74))+(0.022341*(EquationMilkPrice))+(-0.022641*(EquationFeedPrice))+(0.000247*(EquationReplacementPrice))+(-0.184557*(EquationCullCost))+(-0.000542*(EquationDIMDNB))+(-0.000004986*(EquationHDR*B74^2))+(-0.000000000147*(EquationRHA*B74^2))+(-0.0000000903*(EquationSemenCost*B74^2))+(-0.000000000856*(EquationMatureWeight*B74^2))+(0.000000134*(B74^2*B74))+(-0.000000149*(B74^2*EquationMilkPrice))+(0.00000000264*(B74^2*EquationDIMDNB)))&gt;0, (-1.870102+(0.51187*(EquationCR))+(1.033374*(EquationHDR))+(0.000011344*(EquationRHA))+(-0.000138*(EquationAFC))+(0.01358*(EquationSemenCost))+(-0.000072752*(EquationMatureWeight))+(-0.046035*(LOG(EquationVetCosts)))+(0.000451*(EquationVetCosts))+(0.512031*(LOG(EquationVWP)))+(-0.006352*(EquationVWP))+(-0.000079212*(B74^2))+(0.015118*(B74))+(0.022341*(EquationMilkPrice))+(-0.022641*(EquationFeedPrice))+(0.000247*(EquationReplacementPrice))+(-0.184557*(EquationCullCost))+(-0.000542*(EquationDIMDNB))+(-0.000004986*(EquationHDR*B74^2))+(-0.000000000147*(EquationRHA*B74^2))+(-0.0000000903*(EquationSemenCost*B74^2))+(-0.000000000856*(EquationMatureWeight*B74^2))+(0.000000134*(B74^2*B74))+(-0.000000149*(B74^2*EquationMilkPrice))+(0.00000000264*(B74^2*EquationDIMDNB))), 0)</f>
        <v>0.42745055647377667</v>
      </c>
      <c r="E74" s="55">
        <f>IF((-2.51389+(0.253043*(EquationCR))+(0.791564*(EquationHDR))+(0.000017482*(EquationRHA))+(0.000958*(EquationAFC))+(0.014823*(EquationSemenCost))+(0.00003361*(EquationMatureWeight))+(0.044008*(LOG(EquationVetCosts)))+(-0.000161*(EquationVetCosts))+(0.375409*(LOG(EquationVWP)))+(-0.004875*(EquationVWP))+(-0.000095702*(B74^2))+(0.02001*(B74))+(0.039073*(EquationMilkPrice))+(-0.018836*(EquationFeedPrice))+(0.000102*(EquationReplacementPrice))+(-0.124297*(EquationCullCost))+(-0.000511*(EquationDIMDNB))+(0.00000253*(EquationCR*B74^2))+(-0.000002589*(EquationHDR*B74^2))+(-0.000000000136*(EquationRHA*B74^2))+(-0.0000001*(EquationSemenCost*B74^2))+(-0.00000000108*(EquationMatureWeight*B74^2))+(0.00000015*(B74^2*B74))+(-0.000000215*(B74^2*EquationMilkPrice))+(0.00000000251*(B74^2*EquationDIMDNB)))&gt;0, (-2.51389+(0.253043*(EquationCR))+(0.791564*(EquationHDR))+(0.000017482*(EquationRHA))+(0.000958*(EquationAFC))+(0.014823*(EquationSemenCost))+(0.00003361*(EquationMatureWeight))+(0.044008*(LOG(EquationVetCosts)))+(-0.000161*(EquationVetCosts))+(0.375409*(LOG(EquationVWP)))+(-0.004875*(EquationVWP))+(-0.000095702*(B74^2))+(0.02001*(B74))+(0.039073*(EquationMilkPrice))+(-0.018836*(EquationFeedPrice))+(0.000102*(EquationReplacementPrice))+(-0.124297*(EquationCullCost))+(-0.000511*(EquationDIMDNB))+(0.00000253*(EquationCR*B74^2))+(-0.000002589*(EquationHDR*B74^2))+(-0.000000000136*(EquationRHA*B74^2))+(-0.0000001*(EquationSemenCost*B74^2))+(-0.00000000108*(EquationMatureWeight*B74^2))+(0.00000015*(B74^2*B74))+(-0.000000215*(B74^2*EquationMilkPrice))+(0.00000000251*(B74^2*EquationDIMDNB))), 0)</f>
        <v>0.15870710198215648</v>
      </c>
      <c r="F74" s="55">
        <f>IF((-1.892738+(0.137703*(EquationCR))+(0.669836*(EquationHDR))+(0.0000175*(EquationRHA))+(0.000161*(EquationAFC))+(0.013845*(EquationSemenCost))+(0.000016727*(EquationMatureWeight))+(-0.015935*(LOG(EquationVetCosts)))+(0.000118*(EquationVetCosts))+(0.160623*(LOG(EquationVWP)))+(-0.003008*(EquationVWP))+(-0.000090785*(B74^2))+(0.01937*(B74))+(0.020762*(EquationMilkPrice))+(-0.019043*(EquationFeedPrice))+(0.00001449*(EquationReplacementPrice))+(0.175818*(EquationCullCost))+(-0.000295*(EquationDIMDNB))+(0.000002704*(EquationCR*B74^2))+(-0.000001916*(EquationHDR*B74^2))+(-0.000000000127*(EquationRHA*B74^2))+(-0.0000000903*(EquationSemenCost*B74^2))+(-0.000000000771*(EquationMatureWeight*B74^2))+(0.000000137*(B74^2*B74))+(-0.00000257*(B74^2*EquationCullCost)))&gt;0, (-1.892738+(0.137703*(EquationCR))+(0.669836*(EquationHDR))+(0.0000175*(EquationRHA))+(0.000161*(EquationAFC))+(0.013845*(EquationSemenCost))+(0.000016727*(EquationMatureWeight))+(-0.015935*(LOG(EquationVetCosts)))+(0.000118*(EquationVetCosts))+(0.160623*(LOG(EquationVWP)))+(-0.003008*(EquationVWP))+(-0.000090785*(B74^2))+(0.01937*(B74))+(0.020762*(EquationMilkPrice))+(-0.019043*(EquationFeedPrice))+(0.00001449*(EquationReplacementPrice))+(0.175818*(EquationCullCost))+(-0.000295*(EquationDIMDNB))+(0.000002704*(EquationCR*B74^2))+(-0.000001916*(EquationHDR*B74^2))+(-0.000000000127*(EquationRHA*B74^2))+(-0.0000000903*(EquationSemenCost*B74^2))+(-0.000000000771*(EquationMatureWeight*B74^2))+(0.000000137*(B74^2*B74))+(-0.00000257*(B74^2*EquationCullCost))), 0)</f>
        <v>5.0859013115508701E-2</v>
      </c>
      <c r="G74" s="56">
        <f>IF((-1.860553+(0.112009*(EquationCR))+(0.5932*(EquationHDR))+(0.000015682*(EquationRHA))+(0.000842*(EquationAFC))+(0.013148*(EquationSemenCost))+(0.000054807*(EquationMatureWeight))+(-0.025351*(LOG(EquationVetCosts)))+(0.0000512*(EquationVetCosts))+(0.087616*(LOG(EquationVWP)))+(-0.00202*(EquationVWP))+(-0.000084247*(B74^2))+(0.018329*(B74))+(0.018516*(EquationMilkPrice))+(0.0064*(EquationFeedPrice))+(0.000011343*(EquationReplacementPrice))+(0.013031*(EquationCullCost))+(-0.000245*(EquationDIMDNB))+(0.000002399*(EquationCR*B74^2))+(-0.000001548*(EquationHDR*B74^2))+(-0.000000000112*(EquationRHA*B74^2))+(-0.0000000853*(EquationSemenCost*B74^2))+(-0.000000000948*(EquationMatureWeight*B74^2))+(0.000000302*(LOG(EquationVetCosts)*B74^2))+(-0.00000000421*(EquationVWP*B74^2))+(0.000000126*(B74^2*B74))+(-0.000000254*(B74^2*EquationFeedPrice)))&gt;0, (-1.860553+(0.112009*(EquationCR))+(0.5932*(EquationHDR))+(0.000015682*(EquationRHA))+(0.000842*(EquationAFC))+(0.013148*(EquationSemenCost))+(0.000054807*(EquationMatureWeight))+(-0.025351*(LOG(EquationVetCosts)))+(0.0000512*(EquationVetCosts))+(0.087616*(LOG(EquationVWP)))+(-0.00202*(EquationVWP))+(-0.000084247*(B74^2))+(0.018329*(B74))+(0.018516*(EquationMilkPrice))+(0.0064*(EquationFeedPrice))+(0.000011343*(EquationReplacementPrice))+(0.013031*(EquationCullCost))+(-0.000245*(EquationDIMDNB))+(0.000002399*(EquationCR*B74^2))+(-0.000001548*(EquationHDR*B74^2))+(-0.000000000112*(EquationRHA*B74^2))+(-0.0000000853*(EquationSemenCost*B74^2))+(-0.000000000948*(EquationMatureWeight*B74^2))+(0.000000302*(LOG(EquationVetCosts)*B74^2))+(-0.00000000421*(EquationVWP*B74^2))+(0.000000126*(B74^2*B74))+(-0.000000254*(B74^2*EquationFeedPrice))), 0)</f>
        <v>0</v>
      </c>
    </row>
    <row r="75" spans="2:7" x14ac:dyDescent="0.2">
      <c r="B75" s="42">
        <v>32</v>
      </c>
      <c r="C75" s="55">
        <f t="shared" si="0"/>
        <v>0</v>
      </c>
      <c r="D75" s="55">
        <f>IF((-1.870102+(0.51187*(EquationCR))+(1.033374*(EquationHDR))+(0.000011344*(EquationRHA))+(-0.000138*(EquationAFC))+(0.01358*(EquationSemenCost))+(-0.000072752*(EquationMatureWeight))+(-0.046035*(LOG(EquationVetCosts)))+(0.000451*(EquationVetCosts))+(0.512031*(LOG(EquationVWP)))+(-0.006352*(EquationVWP))+(-0.000079212*(B75^2))+(0.015118*(B75))+(0.022341*(EquationMilkPrice))+(-0.022641*(EquationFeedPrice))+(0.000247*(EquationReplacementPrice))+(-0.184557*(EquationCullCost))+(-0.000542*(EquationDIMDNB))+(-0.000004986*(EquationHDR*B75^2))+(-0.000000000147*(EquationRHA*B75^2))+(-0.0000000903*(EquationSemenCost*B75^2))+(-0.000000000856*(EquationMatureWeight*B75^2))+(0.000000134*(B75^2*B75))+(-0.000000149*(B75^2*EquationMilkPrice))+(0.00000000264*(B75^2*EquationDIMDNB)))&gt;0, (-1.870102+(0.51187*(EquationCR))+(1.033374*(EquationHDR))+(0.000011344*(EquationRHA))+(-0.000138*(EquationAFC))+(0.01358*(EquationSemenCost))+(-0.000072752*(EquationMatureWeight))+(-0.046035*(LOG(EquationVetCosts)))+(0.000451*(EquationVetCosts))+(0.512031*(LOG(EquationVWP)))+(-0.006352*(EquationVWP))+(-0.000079212*(B75^2))+(0.015118*(B75))+(0.022341*(EquationMilkPrice))+(-0.022641*(EquationFeedPrice))+(0.000247*(EquationReplacementPrice))+(-0.184557*(EquationCullCost))+(-0.000542*(EquationDIMDNB))+(-0.000004986*(EquationHDR*B75^2))+(-0.000000000147*(EquationRHA*B75^2))+(-0.0000000903*(EquationSemenCost*B75^2))+(-0.000000000856*(EquationMatureWeight*B75^2))+(0.000000134*(B75^2*B75))+(-0.000000149*(B75^2*EquationMilkPrice))+(0.00000000264*(B75^2*EquationDIMDNB))), 0)</f>
        <v>0.4373024136737767</v>
      </c>
      <c r="E75" s="55">
        <f>IF((-2.51389+(0.253043*(EquationCR))+(0.791564*(EquationHDR))+(0.000017482*(EquationRHA))+(0.000958*(EquationAFC))+(0.014823*(EquationSemenCost))+(0.00003361*(EquationMatureWeight))+(0.044008*(LOG(EquationVetCosts)))+(-0.000161*(EquationVetCosts))+(0.375409*(LOG(EquationVWP)))+(-0.004875*(EquationVWP))+(-0.000095702*(B75^2))+(0.02001*(B75))+(0.039073*(EquationMilkPrice))+(-0.018836*(EquationFeedPrice))+(0.000102*(EquationReplacementPrice))+(-0.124297*(EquationCullCost))+(-0.000511*(EquationDIMDNB))+(0.00000253*(EquationCR*B75^2))+(-0.000002589*(EquationHDR*B75^2))+(-0.000000000136*(EquationRHA*B75^2))+(-0.0000001*(EquationSemenCost*B75^2))+(-0.00000000108*(EquationMatureWeight*B75^2))+(0.00000015*(B75^2*B75))+(-0.000000215*(B75^2*EquationMilkPrice))+(0.00000000251*(B75^2*EquationDIMDNB)))&gt;0, (-2.51389+(0.253043*(EquationCR))+(0.791564*(EquationHDR))+(0.000017482*(EquationRHA))+(0.000958*(EquationAFC))+(0.014823*(EquationSemenCost))+(0.00003361*(EquationMatureWeight))+(0.044008*(LOG(EquationVetCosts)))+(-0.000161*(EquationVetCosts))+(0.375409*(LOG(EquationVWP)))+(-0.004875*(EquationVWP))+(-0.000095702*(B75^2))+(0.02001*(B75))+(0.039073*(EquationMilkPrice))+(-0.018836*(EquationFeedPrice))+(0.000102*(EquationReplacementPrice))+(-0.124297*(EquationCullCost))+(-0.000511*(EquationDIMDNB))+(0.00000253*(EquationCR*B75^2))+(-0.000002589*(EquationHDR*B75^2))+(-0.000000000136*(EquationRHA*B75^2))+(-0.0000001*(EquationSemenCost*B75^2))+(-0.00000000108*(EquationMatureWeight*B75^2))+(0.00000015*(B75^2*B75))+(-0.000000215*(B75^2*EquationMilkPrice))+(0.00000000251*(B75^2*EquationDIMDNB))), 0)</f>
        <v>0.17250448898215651</v>
      </c>
      <c r="F75" s="55">
        <f>IF((-1.892738+(0.137703*(EquationCR))+(0.669836*(EquationHDR))+(0.0000175*(EquationRHA))+(0.000161*(EquationAFC))+(0.013845*(EquationSemenCost))+(0.000016727*(EquationMatureWeight))+(-0.015935*(LOG(EquationVetCosts)))+(0.000118*(EquationVetCosts))+(0.160623*(LOG(EquationVWP)))+(-0.003008*(EquationVWP))+(-0.000090785*(B75^2))+(0.01937*(B75))+(0.020762*(EquationMilkPrice))+(-0.019043*(EquationFeedPrice))+(0.00001449*(EquationReplacementPrice))+(0.175818*(EquationCullCost))+(-0.000295*(EquationDIMDNB))+(0.000002704*(EquationCR*B75^2))+(-0.000001916*(EquationHDR*B75^2))+(-0.000000000127*(EquationRHA*B75^2))+(-0.0000000903*(EquationSemenCost*B75^2))+(-0.000000000771*(EquationMatureWeight*B75^2))+(0.000000137*(B75^2*B75))+(-0.00000257*(B75^2*EquationCullCost)))&gt;0, (-1.892738+(0.137703*(EquationCR))+(0.669836*(EquationHDR))+(0.0000175*(EquationRHA))+(0.000161*(EquationAFC))+(0.013845*(EquationSemenCost))+(0.000016727*(EquationMatureWeight))+(-0.015935*(LOG(EquationVetCosts)))+(0.000118*(EquationVetCosts))+(0.160623*(LOG(EquationVWP)))+(-0.003008*(EquationVWP))+(-0.000090785*(B75^2))+(0.01937*(B75))+(0.020762*(EquationMilkPrice))+(-0.019043*(EquationFeedPrice))+(0.00001449*(EquationReplacementPrice))+(0.175818*(EquationCullCost))+(-0.000295*(EquationDIMDNB))+(0.000002704*(EquationCR*B75^2))+(-0.000001916*(EquationHDR*B75^2))+(-0.000000000127*(EquationRHA*B75^2))+(-0.0000000903*(EquationSemenCost*B75^2))+(-0.000000000771*(EquationMatureWeight*B75^2))+(0.000000137*(B75^2*B75))+(-0.00000257*(B75^2*EquationCullCost))), 0)</f>
        <v>6.4432496115508664E-2</v>
      </c>
      <c r="G75" s="56">
        <f>IF((-1.860553+(0.112009*(EquationCR))+(0.5932*(EquationHDR))+(0.000015682*(EquationRHA))+(0.000842*(EquationAFC))+(0.013148*(EquationSemenCost))+(0.000054807*(EquationMatureWeight))+(-0.025351*(LOG(EquationVetCosts)))+(0.0000512*(EquationVetCosts))+(0.087616*(LOG(EquationVWP)))+(-0.00202*(EquationVWP))+(-0.000084247*(B75^2))+(0.018329*(B75))+(0.018516*(EquationMilkPrice))+(0.0064*(EquationFeedPrice))+(0.000011343*(EquationReplacementPrice))+(0.013031*(EquationCullCost))+(-0.000245*(EquationDIMDNB))+(0.000002399*(EquationCR*B75^2))+(-0.000001548*(EquationHDR*B75^2))+(-0.000000000112*(EquationRHA*B75^2))+(-0.0000000853*(EquationSemenCost*B75^2))+(-0.000000000948*(EquationMatureWeight*B75^2))+(0.000000302*(LOG(EquationVetCosts)*B75^2))+(-0.00000000421*(EquationVWP*B75^2))+(0.000000126*(B75^2*B75))+(-0.000000254*(B75^2*EquationFeedPrice)))&gt;0, (-1.860553+(0.112009*(EquationCR))+(0.5932*(EquationHDR))+(0.000015682*(EquationRHA))+(0.000842*(EquationAFC))+(0.013148*(EquationSemenCost))+(0.000054807*(EquationMatureWeight))+(-0.025351*(LOG(EquationVetCosts)))+(0.0000512*(EquationVetCosts))+(0.087616*(LOG(EquationVWP)))+(-0.00202*(EquationVWP))+(-0.000084247*(B75^2))+(0.018329*(B75))+(0.018516*(EquationMilkPrice))+(0.0064*(EquationFeedPrice))+(0.000011343*(EquationReplacementPrice))+(0.013031*(EquationCullCost))+(-0.000245*(EquationDIMDNB))+(0.000002399*(EquationCR*B75^2))+(-0.000001548*(EquationHDR*B75^2))+(-0.000000000112*(EquationRHA*B75^2))+(-0.0000000853*(EquationSemenCost*B75^2))+(-0.000000000948*(EquationMatureWeight*B75^2))+(0.000000302*(LOG(EquationVetCosts)*B75^2))+(-0.00000000421*(EquationVWP*B75^2))+(0.000000126*(B75^2*B75))+(-0.000000254*(B75^2*EquationFeedPrice))), 0)</f>
        <v>1.2796772123016428E-2</v>
      </c>
    </row>
    <row r="76" spans="2:7" x14ac:dyDescent="0.2">
      <c r="B76" s="42">
        <v>33</v>
      </c>
      <c r="C76" s="55">
        <f t="shared" si="0"/>
        <v>0</v>
      </c>
      <c r="D76" s="55">
        <f>IF((-1.870102+(0.51187*(EquationCR))+(1.033374*(EquationHDR))+(0.000011344*(EquationRHA))+(-0.000138*(EquationAFC))+(0.01358*(EquationSemenCost))+(-0.000072752*(EquationMatureWeight))+(-0.046035*(LOG(EquationVetCosts)))+(0.000451*(EquationVetCosts))+(0.512031*(LOG(EquationVWP)))+(-0.006352*(EquationVWP))+(-0.000079212*(B76^2))+(0.015118*(B76))+(0.022341*(EquationMilkPrice))+(-0.022641*(EquationFeedPrice))+(0.000247*(EquationReplacementPrice))+(-0.184557*(EquationCullCost))+(-0.000542*(EquationDIMDNB))+(-0.000004986*(EquationHDR*B76^2))+(-0.000000000147*(EquationRHA*B76^2))+(-0.0000000903*(EquationSemenCost*B76^2))+(-0.000000000856*(EquationMatureWeight*B76^2))+(0.000000134*(B76^2*B76))+(-0.000000149*(B76^2*EquationMilkPrice))+(0.00000000264*(B76^2*EquationDIMDNB)))&gt;0, (-1.870102+(0.51187*(EquationCR))+(1.033374*(EquationHDR))+(0.000011344*(EquationRHA))+(-0.000138*(EquationAFC))+(0.01358*(EquationSemenCost))+(-0.000072752*(EquationMatureWeight))+(-0.046035*(LOG(EquationVetCosts)))+(0.000451*(EquationVetCosts))+(0.512031*(LOG(EquationVWP)))+(-0.006352*(EquationVWP))+(-0.000079212*(B76^2))+(0.015118*(B76))+(0.022341*(EquationMilkPrice))+(-0.022641*(EquationFeedPrice))+(0.000247*(EquationReplacementPrice))+(-0.184557*(EquationCullCost))+(-0.000542*(EquationDIMDNB))+(-0.000004986*(EquationHDR*B76^2))+(-0.000000000147*(EquationRHA*B76^2))+(-0.0000000903*(EquationSemenCost*B76^2))+(-0.000000000856*(EquationMatureWeight*B76^2))+(0.000000134*(B76^2*B76))+(-0.000000149*(B76^2*EquationMilkPrice))+(0.00000000264*(B76^2*EquationDIMDNB))), 0)</f>
        <v>0.44700015567377649</v>
      </c>
      <c r="E76" s="55">
        <f>IF((-2.51389+(0.253043*(EquationCR))+(0.791564*(EquationHDR))+(0.000017482*(EquationRHA))+(0.000958*(EquationAFC))+(0.014823*(EquationSemenCost))+(0.00003361*(EquationMatureWeight))+(0.044008*(LOG(EquationVetCosts)))+(-0.000161*(EquationVetCosts))+(0.375409*(LOG(EquationVWP)))+(-0.004875*(EquationVWP))+(-0.000095702*(B76^2))+(0.02001*(B76))+(0.039073*(EquationMilkPrice))+(-0.018836*(EquationFeedPrice))+(0.000102*(EquationReplacementPrice))+(-0.124297*(EquationCullCost))+(-0.000511*(EquationDIMDNB))+(0.00000253*(EquationCR*B76^2))+(-0.000002589*(EquationHDR*B76^2))+(-0.000000000136*(EquationRHA*B76^2))+(-0.0000001*(EquationSemenCost*B76^2))+(-0.00000000108*(EquationMatureWeight*B76^2))+(0.00000015*(B76^2*B76))+(-0.000000215*(B76^2*EquationMilkPrice))+(0.00000000251*(B76^2*EquationDIMDNB)))&gt;0, (-2.51389+(0.253043*(EquationCR))+(0.791564*(EquationHDR))+(0.000017482*(EquationRHA))+(0.000958*(EquationAFC))+(0.014823*(EquationSemenCost))+(0.00003361*(EquationMatureWeight))+(0.044008*(LOG(EquationVetCosts)))+(-0.000161*(EquationVetCosts))+(0.375409*(LOG(EquationVWP)))+(-0.004875*(EquationVWP))+(-0.000095702*(B76^2))+(0.02001*(B76))+(0.039073*(EquationMilkPrice))+(-0.018836*(EquationFeedPrice))+(0.000102*(EquationReplacementPrice))+(-0.124297*(EquationCullCost))+(-0.000511*(EquationDIMDNB))+(0.00000253*(EquationCR*B76^2))+(-0.000002589*(EquationHDR*B76^2))+(-0.000000000136*(EquationRHA*B76^2))+(-0.0000001*(EquationSemenCost*B76^2))+(-0.00000000108*(EquationMatureWeight*B76^2))+(0.00000015*(B76^2*B76))+(-0.000000215*(B76^2*EquationMilkPrice))+(0.00000000251*(B76^2*EquationDIMDNB))), 0)</f>
        <v>0.18611927398215647</v>
      </c>
      <c r="F76" s="55">
        <f>IF((-1.892738+(0.137703*(EquationCR))+(0.669836*(EquationHDR))+(0.0000175*(EquationRHA))+(0.000161*(EquationAFC))+(0.013845*(EquationSemenCost))+(0.000016727*(EquationMatureWeight))+(-0.015935*(LOG(EquationVetCosts)))+(0.000118*(EquationVetCosts))+(0.160623*(LOG(EquationVWP)))+(-0.003008*(EquationVWP))+(-0.000090785*(B76^2))+(0.01937*(B76))+(0.020762*(EquationMilkPrice))+(-0.019043*(EquationFeedPrice))+(0.00001449*(EquationReplacementPrice))+(0.175818*(EquationCullCost))+(-0.000295*(EquationDIMDNB))+(0.000002704*(EquationCR*B76^2))+(-0.000001916*(EquationHDR*B76^2))+(-0.000000000127*(EquationRHA*B76^2))+(-0.0000000903*(EquationSemenCost*B76^2))+(-0.000000000771*(EquationMatureWeight*B76^2))+(0.000000137*(B76^2*B76))+(-0.00000257*(B76^2*EquationCullCost)))&gt;0, (-1.892738+(0.137703*(EquationCR))+(0.669836*(EquationHDR))+(0.0000175*(EquationRHA))+(0.000161*(EquationAFC))+(0.013845*(EquationSemenCost))+(0.000016727*(EquationMatureWeight))+(-0.015935*(LOG(EquationVetCosts)))+(0.000118*(EquationVetCosts))+(0.160623*(LOG(EquationVWP)))+(-0.003008*(EquationVWP))+(-0.000090785*(B76^2))+(0.01937*(B76))+(0.020762*(EquationMilkPrice))+(-0.019043*(EquationFeedPrice))+(0.00001449*(EquationReplacementPrice))+(0.175818*(EquationCullCost))+(-0.000295*(EquationDIMDNB))+(0.000002704*(EquationCR*B76^2))+(-0.000001916*(EquationHDR*B76^2))+(-0.000000000127*(EquationRHA*B76^2))+(-0.0000000903*(EquationSemenCost*B76^2))+(-0.000000000771*(EquationMatureWeight*B76^2))+(0.000000137*(B76^2*B76))+(-0.00000257*(B76^2*EquationCullCost))), 0)</f>
        <v>7.783531911550863E-2</v>
      </c>
      <c r="G76" s="56">
        <f>IF((-1.860553+(0.112009*(EquationCR))+(0.5932*(EquationHDR))+(0.000015682*(EquationRHA))+(0.000842*(EquationAFC))+(0.013148*(EquationSemenCost))+(0.000054807*(EquationMatureWeight))+(-0.025351*(LOG(EquationVetCosts)))+(0.0000512*(EquationVetCosts))+(0.087616*(LOG(EquationVWP)))+(-0.00202*(EquationVWP))+(-0.000084247*(B76^2))+(0.018329*(B76))+(0.018516*(EquationMilkPrice))+(0.0064*(EquationFeedPrice))+(0.000011343*(EquationReplacementPrice))+(0.013031*(EquationCullCost))+(-0.000245*(EquationDIMDNB))+(0.000002399*(EquationCR*B76^2))+(-0.000001548*(EquationHDR*B76^2))+(-0.000000000112*(EquationRHA*B76^2))+(-0.0000000853*(EquationSemenCost*B76^2))+(-0.000000000948*(EquationMatureWeight*B76^2))+(0.000000302*(LOG(EquationVetCosts)*B76^2))+(-0.00000000421*(EquationVWP*B76^2))+(0.000000126*(B76^2*B76))+(-0.000000254*(B76^2*EquationFeedPrice)))&gt;0, (-1.860553+(0.112009*(EquationCR))+(0.5932*(EquationHDR))+(0.000015682*(EquationRHA))+(0.000842*(EquationAFC))+(0.013148*(EquationSemenCost))+(0.000054807*(EquationMatureWeight))+(-0.025351*(LOG(EquationVetCosts)))+(0.0000512*(EquationVetCosts))+(0.087616*(LOG(EquationVWP)))+(-0.00202*(EquationVWP))+(-0.000084247*(B76^2))+(0.018329*(B76))+(0.018516*(EquationMilkPrice))+(0.0064*(EquationFeedPrice))+(0.000011343*(EquationReplacementPrice))+(0.013031*(EquationCullCost))+(-0.000245*(EquationDIMDNB))+(0.000002399*(EquationCR*B76^2))+(-0.000001548*(EquationHDR*B76^2))+(-0.000000000112*(EquationRHA*B76^2))+(-0.0000000853*(EquationSemenCost*B76^2))+(-0.000000000948*(EquationMatureWeight*B76^2))+(0.000000302*(LOG(EquationVetCosts)*B76^2))+(-0.00000000421*(EquationVWP*B76^2))+(0.000000126*(B76^2*B76))+(-0.000000254*(B76^2*EquationFeedPrice))), 0)</f>
        <v>2.5574491732061479E-2</v>
      </c>
    </row>
    <row r="77" spans="2:7" x14ac:dyDescent="0.2">
      <c r="B77" s="42">
        <v>34</v>
      </c>
      <c r="C77" s="55">
        <f t="shared" si="0"/>
        <v>0</v>
      </c>
      <c r="D77" s="55">
        <f>IF((-1.870102+(0.51187*(EquationCR))+(1.033374*(EquationHDR))+(0.000011344*(EquationRHA))+(-0.000138*(EquationAFC))+(0.01358*(EquationSemenCost))+(-0.000072752*(EquationMatureWeight))+(-0.046035*(LOG(EquationVetCosts)))+(0.000451*(EquationVetCosts))+(0.512031*(LOG(EquationVWP)))+(-0.006352*(EquationVWP))+(-0.000079212*(B77^2))+(0.015118*(B77))+(0.022341*(EquationMilkPrice))+(-0.022641*(EquationFeedPrice))+(0.000247*(EquationReplacementPrice))+(-0.184557*(EquationCullCost))+(-0.000542*(EquationDIMDNB))+(-0.000004986*(EquationHDR*B77^2))+(-0.000000000147*(EquationRHA*B77^2))+(-0.0000000903*(EquationSemenCost*B77^2))+(-0.000000000856*(EquationMatureWeight*B77^2))+(0.000000134*(B77^2*B77))+(-0.000000149*(B77^2*EquationMilkPrice))+(0.00000000264*(B77^2*EquationDIMDNB)))&gt;0, (-1.870102+(0.51187*(EquationCR))+(1.033374*(EquationHDR))+(0.000011344*(EquationRHA))+(-0.000138*(EquationAFC))+(0.01358*(EquationSemenCost))+(-0.000072752*(EquationMatureWeight))+(-0.046035*(LOG(EquationVetCosts)))+(0.000451*(EquationVetCosts))+(0.512031*(LOG(EquationVWP)))+(-0.006352*(EquationVWP))+(-0.000079212*(B77^2))+(0.015118*(B77))+(0.022341*(EquationMilkPrice))+(-0.022641*(EquationFeedPrice))+(0.000247*(EquationReplacementPrice))+(-0.184557*(EquationCullCost))+(-0.000542*(EquationDIMDNB))+(-0.000004986*(EquationHDR*B77^2))+(-0.000000000147*(EquationRHA*B77^2))+(-0.0000000903*(EquationSemenCost*B77^2))+(-0.000000000856*(EquationMatureWeight*B77^2))+(0.000000134*(B77^2*B77))+(-0.000000149*(B77^2*EquationMilkPrice))+(0.00000000264*(B77^2*EquationDIMDNB))), 0)</f>
        <v>0.45654458647377683</v>
      </c>
      <c r="E77" s="55">
        <f>IF((-2.51389+(0.253043*(EquationCR))+(0.791564*(EquationHDR))+(0.000017482*(EquationRHA))+(0.000958*(EquationAFC))+(0.014823*(EquationSemenCost))+(0.00003361*(EquationMatureWeight))+(0.044008*(LOG(EquationVetCosts)))+(-0.000161*(EquationVetCosts))+(0.375409*(LOG(EquationVWP)))+(-0.004875*(EquationVWP))+(-0.000095702*(B77^2))+(0.02001*(B77))+(0.039073*(EquationMilkPrice))+(-0.018836*(EquationFeedPrice))+(0.000102*(EquationReplacementPrice))+(-0.124297*(EquationCullCost))+(-0.000511*(EquationDIMDNB))+(0.00000253*(EquationCR*B77^2))+(-0.000002589*(EquationHDR*B77^2))+(-0.000000000136*(EquationRHA*B77^2))+(-0.0000001*(EquationSemenCost*B77^2))+(-0.00000000108*(EquationMatureWeight*B77^2))+(0.00000015*(B77^2*B77))+(-0.000000215*(B77^2*EquationMilkPrice))+(0.00000000251*(B77^2*EquationDIMDNB)))&gt;0, (-2.51389+(0.253043*(EquationCR))+(0.791564*(EquationHDR))+(0.000017482*(EquationRHA))+(0.000958*(EquationAFC))+(0.014823*(EquationSemenCost))+(0.00003361*(EquationMatureWeight))+(0.044008*(LOG(EquationVetCosts)))+(-0.000161*(EquationVetCosts))+(0.375409*(LOG(EquationVWP)))+(-0.004875*(EquationVWP))+(-0.000095702*(B77^2))+(0.02001*(B77))+(0.039073*(EquationMilkPrice))+(-0.018836*(EquationFeedPrice))+(0.000102*(EquationReplacementPrice))+(-0.124297*(EquationCullCost))+(-0.000511*(EquationDIMDNB))+(0.00000253*(EquationCR*B77^2))+(-0.000002589*(EquationHDR*B77^2))+(-0.000000000136*(EquationRHA*B77^2))+(-0.0000001*(EquationSemenCost*B77^2))+(-0.00000000108*(EquationMatureWeight*B77^2))+(0.00000015*(B77^2*B77))+(-0.000000215*(B77^2*EquationMilkPrice))+(0.00000000251*(B77^2*EquationDIMDNB))), 0)</f>
        <v>0.1995523569821564</v>
      </c>
      <c r="F77" s="55">
        <f>IF((-1.892738+(0.137703*(EquationCR))+(0.669836*(EquationHDR))+(0.0000175*(EquationRHA))+(0.000161*(EquationAFC))+(0.013845*(EquationSemenCost))+(0.000016727*(EquationMatureWeight))+(-0.015935*(LOG(EquationVetCosts)))+(0.000118*(EquationVetCosts))+(0.160623*(LOG(EquationVWP)))+(-0.003008*(EquationVWP))+(-0.000090785*(B77^2))+(0.01937*(B77))+(0.020762*(EquationMilkPrice))+(-0.019043*(EquationFeedPrice))+(0.00001449*(EquationReplacementPrice))+(0.175818*(EquationCullCost))+(-0.000295*(EquationDIMDNB))+(0.000002704*(EquationCR*B77^2))+(-0.000001916*(EquationHDR*B77^2))+(-0.000000000127*(EquationRHA*B77^2))+(-0.0000000903*(EquationSemenCost*B77^2))+(-0.000000000771*(EquationMatureWeight*B77^2))+(0.000000137*(B77^2*B77))+(-0.00000257*(B77^2*EquationCullCost)))&gt;0, (-1.892738+(0.137703*(EquationCR))+(0.669836*(EquationHDR))+(0.0000175*(EquationRHA))+(0.000161*(EquationAFC))+(0.013845*(EquationSemenCost))+(0.000016727*(EquationMatureWeight))+(-0.015935*(LOG(EquationVetCosts)))+(0.000118*(EquationVetCosts))+(0.160623*(LOG(EquationVWP)))+(-0.003008*(EquationVWP))+(-0.000090785*(B77^2))+(0.01937*(B77))+(0.020762*(EquationMilkPrice))+(-0.019043*(EquationFeedPrice))+(0.00001449*(EquationReplacementPrice))+(0.175818*(EquationCullCost))+(-0.000295*(EquationDIMDNB))+(0.000002704*(EquationCR*B77^2))+(-0.000001916*(EquationHDR*B77^2))+(-0.000000000127*(EquationRHA*B77^2))+(-0.0000000903*(EquationSemenCost*B77^2))+(-0.000000000771*(EquationMatureWeight*B77^2))+(0.000000137*(B77^2*B77))+(-0.00000257*(B77^2*EquationCullCost))), 0)</f>
        <v>9.1068304115508689E-2</v>
      </c>
      <c r="G77" s="56">
        <f>IF((-1.860553+(0.112009*(EquationCR))+(0.5932*(EquationHDR))+(0.000015682*(EquationRHA))+(0.000842*(EquationAFC))+(0.013148*(EquationSemenCost))+(0.000054807*(EquationMatureWeight))+(-0.025351*(LOG(EquationVetCosts)))+(0.0000512*(EquationVetCosts))+(0.087616*(LOG(EquationVWP)))+(-0.00202*(EquationVWP))+(-0.000084247*(B77^2))+(0.018329*(B77))+(0.018516*(EquationMilkPrice))+(0.0064*(EquationFeedPrice))+(0.000011343*(EquationReplacementPrice))+(0.013031*(EquationCullCost))+(-0.000245*(EquationDIMDNB))+(0.000002399*(EquationCR*B77^2))+(-0.000001548*(EquationHDR*B77^2))+(-0.000000000112*(EquationRHA*B77^2))+(-0.0000000853*(EquationSemenCost*B77^2))+(-0.000000000948*(EquationMatureWeight*B77^2))+(0.000000302*(LOG(EquationVetCosts)*B77^2))+(-0.00000000421*(EquationVWP*B77^2))+(0.000000126*(B77^2*B77))+(-0.000000254*(B77^2*EquationFeedPrice)))&gt;0, (-1.860553+(0.112009*(EquationCR))+(0.5932*(EquationHDR))+(0.000015682*(EquationRHA))+(0.000842*(EquationAFC))+(0.013148*(EquationSemenCost))+(0.000054807*(EquationMatureWeight))+(-0.025351*(LOG(EquationVetCosts)))+(0.0000512*(EquationVetCosts))+(0.087616*(LOG(EquationVWP)))+(-0.00202*(EquationVWP))+(-0.000084247*(B77^2))+(0.018329*(B77))+(0.018516*(EquationMilkPrice))+(0.0064*(EquationFeedPrice))+(0.000011343*(EquationReplacementPrice))+(0.013031*(EquationCullCost))+(-0.000245*(EquationDIMDNB))+(0.000002399*(EquationCR*B77^2))+(-0.000001548*(EquationHDR*B77^2))+(-0.000000000112*(EquationRHA*B77^2))+(-0.0000000853*(EquationSemenCost*B77^2))+(-0.000000000948*(EquationMatureWeight*B77^2))+(0.000000302*(LOG(EquationVetCosts)*B77^2))+(-0.00000000421*(EquationVWP*B77^2))+(0.000000126*(B77^2*B77))+(-0.000000254*(B77^2*EquationFeedPrice))), 0)</f>
        <v>3.8194064744461666E-2</v>
      </c>
    </row>
    <row r="78" spans="2:7" x14ac:dyDescent="0.2">
      <c r="B78" s="42">
        <v>35</v>
      </c>
      <c r="C78" s="55">
        <f t="shared" si="0"/>
        <v>0</v>
      </c>
      <c r="D78" s="55">
        <f>IF((-1.870102+(0.51187*(EquationCR))+(1.033374*(EquationHDR))+(0.000011344*(EquationRHA))+(-0.000138*(EquationAFC))+(0.01358*(EquationSemenCost))+(-0.000072752*(EquationMatureWeight))+(-0.046035*(LOG(EquationVetCosts)))+(0.000451*(EquationVetCosts))+(0.512031*(LOG(EquationVWP)))+(-0.006352*(EquationVWP))+(-0.000079212*(B78^2))+(0.015118*(B78))+(0.022341*(EquationMilkPrice))+(-0.022641*(EquationFeedPrice))+(0.000247*(EquationReplacementPrice))+(-0.184557*(EquationCullCost))+(-0.000542*(EquationDIMDNB))+(-0.000004986*(EquationHDR*B78^2))+(-0.000000000147*(EquationRHA*B78^2))+(-0.0000000903*(EquationSemenCost*B78^2))+(-0.000000000856*(EquationMatureWeight*B78^2))+(0.000000134*(B78^2*B78))+(-0.000000149*(B78^2*EquationMilkPrice))+(0.00000000264*(B78^2*EquationDIMDNB)))&gt;0, (-1.870102+(0.51187*(EquationCR))+(1.033374*(EquationHDR))+(0.000011344*(EquationRHA))+(-0.000138*(EquationAFC))+(0.01358*(EquationSemenCost))+(-0.000072752*(EquationMatureWeight))+(-0.046035*(LOG(EquationVetCosts)))+(0.000451*(EquationVetCosts))+(0.512031*(LOG(EquationVWP)))+(-0.006352*(EquationVWP))+(-0.000079212*(B78^2))+(0.015118*(B78))+(0.022341*(EquationMilkPrice))+(-0.022641*(EquationFeedPrice))+(0.000247*(EquationReplacementPrice))+(-0.184557*(EquationCullCost))+(-0.000542*(EquationDIMDNB))+(-0.000004986*(EquationHDR*B78^2))+(-0.000000000147*(EquationRHA*B78^2))+(-0.0000000903*(EquationSemenCost*B78^2))+(-0.000000000856*(EquationMatureWeight*B78^2))+(0.000000134*(B78^2*B78))+(-0.000000149*(B78^2*EquationMilkPrice))+(0.00000000264*(B78^2*EquationDIMDNB))), 0)</f>
        <v>0.46593651007377673</v>
      </c>
      <c r="E78" s="55">
        <f>IF((-2.51389+(0.253043*(EquationCR))+(0.791564*(EquationHDR))+(0.000017482*(EquationRHA))+(0.000958*(EquationAFC))+(0.014823*(EquationSemenCost))+(0.00003361*(EquationMatureWeight))+(0.044008*(LOG(EquationVetCosts)))+(-0.000161*(EquationVetCosts))+(0.375409*(LOG(EquationVWP)))+(-0.004875*(EquationVWP))+(-0.000095702*(B78^2))+(0.02001*(B78))+(0.039073*(EquationMilkPrice))+(-0.018836*(EquationFeedPrice))+(0.000102*(EquationReplacementPrice))+(-0.124297*(EquationCullCost))+(-0.000511*(EquationDIMDNB))+(0.00000253*(EquationCR*B78^2))+(-0.000002589*(EquationHDR*B78^2))+(-0.000000000136*(EquationRHA*B78^2))+(-0.0000001*(EquationSemenCost*B78^2))+(-0.00000000108*(EquationMatureWeight*B78^2))+(0.00000015*(B78^2*B78))+(-0.000000215*(B78^2*EquationMilkPrice))+(0.00000000251*(B78^2*EquationDIMDNB)))&gt;0, (-2.51389+(0.253043*(EquationCR))+(0.791564*(EquationHDR))+(0.000017482*(EquationRHA))+(0.000958*(EquationAFC))+(0.014823*(EquationSemenCost))+(0.00003361*(EquationMatureWeight))+(0.044008*(LOG(EquationVetCosts)))+(-0.000161*(EquationVetCosts))+(0.375409*(LOG(EquationVWP)))+(-0.004875*(EquationVWP))+(-0.000095702*(B78^2))+(0.02001*(B78))+(0.039073*(EquationMilkPrice))+(-0.018836*(EquationFeedPrice))+(0.000102*(EquationReplacementPrice))+(-0.124297*(EquationCullCost))+(-0.000511*(EquationDIMDNB))+(0.00000253*(EquationCR*B78^2))+(-0.000002589*(EquationHDR*B78^2))+(-0.000000000136*(EquationRHA*B78^2))+(-0.0000001*(EquationSemenCost*B78^2))+(-0.00000000108*(EquationMatureWeight*B78^2))+(0.00000015*(B78^2*B78))+(-0.000000215*(B78^2*EquationMilkPrice))+(0.00000000251*(B78^2*EquationDIMDNB))), 0)</f>
        <v>0.21280463798215643</v>
      </c>
      <c r="F78" s="55">
        <f>IF((-1.892738+(0.137703*(EquationCR))+(0.669836*(EquationHDR))+(0.0000175*(EquationRHA))+(0.000161*(EquationAFC))+(0.013845*(EquationSemenCost))+(0.000016727*(EquationMatureWeight))+(-0.015935*(LOG(EquationVetCosts)))+(0.000118*(EquationVetCosts))+(0.160623*(LOG(EquationVWP)))+(-0.003008*(EquationVWP))+(-0.000090785*(B78^2))+(0.01937*(B78))+(0.020762*(EquationMilkPrice))+(-0.019043*(EquationFeedPrice))+(0.00001449*(EquationReplacementPrice))+(0.175818*(EquationCullCost))+(-0.000295*(EquationDIMDNB))+(0.000002704*(EquationCR*B78^2))+(-0.000001916*(EquationHDR*B78^2))+(-0.000000000127*(EquationRHA*B78^2))+(-0.0000000903*(EquationSemenCost*B78^2))+(-0.000000000771*(EquationMatureWeight*B78^2))+(0.000000137*(B78^2*B78))+(-0.00000257*(B78^2*EquationCullCost)))&gt;0, (-1.892738+(0.137703*(EquationCR))+(0.669836*(EquationHDR))+(0.0000175*(EquationRHA))+(0.000161*(EquationAFC))+(0.013845*(EquationSemenCost))+(0.000016727*(EquationMatureWeight))+(-0.015935*(LOG(EquationVetCosts)))+(0.000118*(EquationVetCosts))+(0.160623*(LOG(EquationVWP)))+(-0.003008*(EquationVWP))+(-0.000090785*(B78^2))+(0.01937*(B78))+(0.020762*(EquationMilkPrice))+(-0.019043*(EquationFeedPrice))+(0.00001449*(EquationReplacementPrice))+(0.175818*(EquationCullCost))+(-0.000295*(EquationDIMDNB))+(0.000002704*(EquationCR*B78^2))+(-0.000001916*(EquationHDR*B78^2))+(-0.000000000127*(EquationRHA*B78^2))+(-0.0000000903*(EquationSemenCost*B78^2))+(-0.000000000771*(EquationMatureWeight*B78^2))+(0.000000137*(B78^2*B78))+(-0.00000257*(B78^2*EquationCullCost))), 0)</f>
        <v>0.10413227311550866</v>
      </c>
      <c r="G78" s="56">
        <f>IF((-1.860553+(0.112009*(EquationCR))+(0.5932*(EquationHDR))+(0.000015682*(EquationRHA))+(0.000842*(EquationAFC))+(0.013148*(EquationSemenCost))+(0.000054807*(EquationMatureWeight))+(-0.025351*(LOG(EquationVetCosts)))+(0.0000512*(EquationVetCosts))+(0.087616*(LOG(EquationVWP)))+(-0.00202*(EquationVWP))+(-0.000084247*(B78^2))+(0.018329*(B78))+(0.018516*(EquationMilkPrice))+(0.0064*(EquationFeedPrice))+(0.000011343*(EquationReplacementPrice))+(0.013031*(EquationCullCost))+(-0.000245*(EquationDIMDNB))+(0.000002399*(EquationCR*B78^2))+(-0.000001548*(EquationHDR*B78^2))+(-0.000000000112*(EquationRHA*B78^2))+(-0.0000000853*(EquationSemenCost*B78^2))+(-0.000000000948*(EquationMatureWeight*B78^2))+(0.000000302*(LOG(EquationVetCosts)*B78^2))+(-0.00000000421*(EquationVWP*B78^2))+(0.000000126*(B78^2*B78))+(-0.000000254*(B78^2*EquationFeedPrice)))&gt;0, (-1.860553+(0.112009*(EquationCR))+(0.5932*(EquationHDR))+(0.000015682*(EquationRHA))+(0.000842*(EquationAFC))+(0.013148*(EquationSemenCost))+(0.000054807*(EquationMatureWeight))+(-0.025351*(LOG(EquationVetCosts)))+(0.0000512*(EquationVetCosts))+(0.087616*(LOG(EquationVWP)))+(-0.00202*(EquationVWP))+(-0.000084247*(B78^2))+(0.018329*(B78))+(0.018516*(EquationMilkPrice))+(0.0064*(EquationFeedPrice))+(0.000011343*(EquationReplacementPrice))+(0.013031*(EquationCullCost))+(-0.000245*(EquationDIMDNB))+(0.000002399*(EquationCR*B78^2))+(-0.000001548*(EquationHDR*B78^2))+(-0.000000000112*(EquationRHA*B78^2))+(-0.0000000853*(EquationSemenCost*B78^2))+(-0.000000000948*(EquationMatureWeight*B78^2))+(0.000000302*(LOG(EquationVetCosts)*B78^2))+(-0.00000000421*(EquationVWP*B78^2))+(0.000000126*(B78^2*B78))+(-0.000000254*(B78^2*EquationFeedPrice))), 0)</f>
        <v>5.0656247160217223E-2</v>
      </c>
    </row>
    <row r="79" spans="2:7" x14ac:dyDescent="0.2">
      <c r="B79" s="42">
        <v>36</v>
      </c>
      <c r="C79" s="55">
        <f t="shared" si="0"/>
        <v>0</v>
      </c>
      <c r="D79" s="55">
        <f>IF((-1.870102+(0.51187*(EquationCR))+(1.033374*(EquationHDR))+(0.000011344*(EquationRHA))+(-0.000138*(EquationAFC))+(0.01358*(EquationSemenCost))+(-0.000072752*(EquationMatureWeight))+(-0.046035*(LOG(EquationVetCosts)))+(0.000451*(EquationVetCosts))+(0.512031*(LOG(EquationVWP)))+(-0.006352*(EquationVWP))+(-0.000079212*(B79^2))+(0.015118*(B79))+(0.022341*(EquationMilkPrice))+(-0.022641*(EquationFeedPrice))+(0.000247*(EquationReplacementPrice))+(-0.184557*(EquationCullCost))+(-0.000542*(EquationDIMDNB))+(-0.000004986*(EquationHDR*B79^2))+(-0.000000000147*(EquationRHA*B79^2))+(-0.0000000903*(EquationSemenCost*B79^2))+(-0.000000000856*(EquationMatureWeight*B79^2))+(0.000000134*(B79^2*B79))+(-0.000000149*(B79^2*EquationMilkPrice))+(0.00000000264*(B79^2*EquationDIMDNB)))&gt;0, (-1.870102+(0.51187*(EquationCR))+(1.033374*(EquationHDR))+(0.000011344*(EquationRHA))+(-0.000138*(EquationAFC))+(0.01358*(EquationSemenCost))+(-0.000072752*(EquationMatureWeight))+(-0.046035*(LOG(EquationVetCosts)))+(0.000451*(EquationVetCosts))+(0.512031*(LOG(EquationVWP)))+(-0.006352*(EquationVWP))+(-0.000079212*(B79^2))+(0.015118*(B79))+(0.022341*(EquationMilkPrice))+(-0.022641*(EquationFeedPrice))+(0.000247*(EquationReplacementPrice))+(-0.184557*(EquationCullCost))+(-0.000542*(EquationDIMDNB))+(-0.000004986*(EquationHDR*B79^2))+(-0.000000000147*(EquationRHA*B79^2))+(-0.0000000903*(EquationSemenCost*B79^2))+(-0.000000000856*(EquationMatureWeight*B79^2))+(0.000000134*(B79^2*B79))+(-0.000000149*(B79^2*EquationMilkPrice))+(0.00000000264*(B79^2*EquationDIMDNB))), 0)</f>
        <v>0.47517673047377651</v>
      </c>
      <c r="E79" s="55">
        <f>IF((-2.51389+(0.253043*(EquationCR))+(0.791564*(EquationHDR))+(0.000017482*(EquationRHA))+(0.000958*(EquationAFC))+(0.014823*(EquationSemenCost))+(0.00003361*(EquationMatureWeight))+(0.044008*(LOG(EquationVetCosts)))+(-0.000161*(EquationVetCosts))+(0.375409*(LOG(EquationVWP)))+(-0.004875*(EquationVWP))+(-0.000095702*(B79^2))+(0.02001*(B79))+(0.039073*(EquationMilkPrice))+(-0.018836*(EquationFeedPrice))+(0.000102*(EquationReplacementPrice))+(-0.124297*(EquationCullCost))+(-0.000511*(EquationDIMDNB))+(0.00000253*(EquationCR*B79^2))+(-0.000002589*(EquationHDR*B79^2))+(-0.000000000136*(EquationRHA*B79^2))+(-0.0000001*(EquationSemenCost*B79^2))+(-0.00000000108*(EquationMatureWeight*B79^2))+(0.00000015*(B79^2*B79))+(-0.000000215*(B79^2*EquationMilkPrice))+(0.00000000251*(B79^2*EquationDIMDNB)))&gt;0, (-2.51389+(0.253043*(EquationCR))+(0.791564*(EquationHDR))+(0.000017482*(EquationRHA))+(0.000958*(EquationAFC))+(0.014823*(EquationSemenCost))+(0.00003361*(EquationMatureWeight))+(0.044008*(LOG(EquationVetCosts)))+(-0.000161*(EquationVetCosts))+(0.375409*(LOG(EquationVWP)))+(-0.004875*(EquationVWP))+(-0.000095702*(B79^2))+(0.02001*(B79))+(0.039073*(EquationMilkPrice))+(-0.018836*(EquationFeedPrice))+(0.000102*(EquationReplacementPrice))+(-0.124297*(EquationCullCost))+(-0.000511*(EquationDIMDNB))+(0.00000253*(EquationCR*B79^2))+(-0.000002589*(EquationHDR*B79^2))+(-0.000000000136*(EquationRHA*B79^2))+(-0.0000001*(EquationSemenCost*B79^2))+(-0.00000000108*(EquationMatureWeight*B79^2))+(0.00000015*(B79^2*B79))+(-0.000000215*(B79^2*EquationMilkPrice))+(0.00000000251*(B79^2*EquationDIMDNB))), 0)</f>
        <v>0.22587701698215648</v>
      </c>
      <c r="F79" s="55">
        <f>IF((-1.892738+(0.137703*(EquationCR))+(0.669836*(EquationHDR))+(0.0000175*(EquationRHA))+(0.000161*(EquationAFC))+(0.013845*(EquationSemenCost))+(0.000016727*(EquationMatureWeight))+(-0.015935*(LOG(EquationVetCosts)))+(0.000118*(EquationVetCosts))+(0.160623*(LOG(EquationVWP)))+(-0.003008*(EquationVWP))+(-0.000090785*(B79^2))+(0.01937*(B79))+(0.020762*(EquationMilkPrice))+(-0.019043*(EquationFeedPrice))+(0.00001449*(EquationReplacementPrice))+(0.175818*(EquationCullCost))+(-0.000295*(EquationDIMDNB))+(0.000002704*(EquationCR*B79^2))+(-0.000001916*(EquationHDR*B79^2))+(-0.000000000127*(EquationRHA*B79^2))+(-0.0000000903*(EquationSemenCost*B79^2))+(-0.000000000771*(EquationMatureWeight*B79^2))+(0.000000137*(B79^2*B79))+(-0.00000257*(B79^2*EquationCullCost)))&gt;0, (-1.892738+(0.137703*(EquationCR))+(0.669836*(EquationHDR))+(0.0000175*(EquationRHA))+(0.000161*(EquationAFC))+(0.013845*(EquationSemenCost))+(0.000016727*(EquationMatureWeight))+(-0.015935*(LOG(EquationVetCosts)))+(0.000118*(EquationVetCosts))+(0.160623*(LOG(EquationVWP)))+(-0.003008*(EquationVWP))+(-0.000090785*(B79^2))+(0.01937*(B79))+(0.020762*(EquationMilkPrice))+(-0.019043*(EquationFeedPrice))+(0.00001449*(EquationReplacementPrice))+(0.175818*(EquationCullCost))+(-0.000295*(EquationDIMDNB))+(0.000002704*(EquationCR*B79^2))+(-0.000001916*(EquationHDR*B79^2))+(-0.000000000127*(EquationRHA*B79^2))+(-0.0000000903*(EquationSemenCost*B79^2))+(-0.000000000771*(EquationMatureWeight*B79^2))+(0.000000137*(B79^2*B79))+(-0.00000257*(B79^2*EquationCullCost))), 0)</f>
        <v>0.11702804811550863</v>
      </c>
      <c r="G79" s="56">
        <f>IF((-1.860553+(0.112009*(EquationCR))+(0.5932*(EquationHDR))+(0.000015682*(EquationRHA))+(0.000842*(EquationAFC))+(0.013148*(EquationSemenCost))+(0.000054807*(EquationMatureWeight))+(-0.025351*(LOG(EquationVetCosts)))+(0.0000512*(EquationVetCosts))+(0.087616*(LOG(EquationVWP)))+(-0.00202*(EquationVWP))+(-0.000084247*(B79^2))+(0.018329*(B79))+(0.018516*(EquationMilkPrice))+(0.0064*(EquationFeedPrice))+(0.000011343*(EquationReplacementPrice))+(0.013031*(EquationCullCost))+(-0.000245*(EquationDIMDNB))+(0.000002399*(EquationCR*B79^2))+(-0.000001548*(EquationHDR*B79^2))+(-0.000000000112*(EquationRHA*B79^2))+(-0.0000000853*(EquationSemenCost*B79^2))+(-0.000000000948*(EquationMatureWeight*B79^2))+(0.000000302*(LOG(EquationVetCosts)*B79^2))+(-0.00000000421*(EquationVWP*B79^2))+(0.000000126*(B79^2*B79))+(-0.000000254*(B79^2*EquationFeedPrice)))&gt;0, (-1.860553+(0.112009*(EquationCR))+(0.5932*(EquationHDR))+(0.000015682*(EquationRHA))+(0.000842*(EquationAFC))+(0.013148*(EquationSemenCost))+(0.000054807*(EquationMatureWeight))+(-0.025351*(LOG(EquationVetCosts)))+(0.0000512*(EquationVetCosts))+(0.087616*(LOG(EquationVWP)))+(-0.00202*(EquationVWP))+(-0.000084247*(B79^2))+(0.018329*(B79))+(0.018516*(EquationMilkPrice))+(0.0064*(EquationFeedPrice))+(0.000011343*(EquationReplacementPrice))+(0.013031*(EquationCullCost))+(-0.000245*(EquationDIMDNB))+(0.000002399*(EquationCR*B79^2))+(-0.000001548*(EquationHDR*B79^2))+(-0.000000000112*(EquationRHA*B79^2))+(-0.0000000853*(EquationSemenCost*B79^2))+(-0.000000000948*(EquationMatureWeight*B79^2))+(0.000000302*(LOG(EquationVetCosts)*B79^2))+(-0.00000000421*(EquationVWP*B79^2))+(0.000000126*(B79^2*B79))+(-0.000000254*(B79^2*EquationFeedPrice))), 0)</f>
        <v>6.296179497932794E-2</v>
      </c>
    </row>
    <row r="80" spans="2:7" x14ac:dyDescent="0.2">
      <c r="B80" s="42">
        <v>37</v>
      </c>
      <c r="C80" s="55">
        <f t="shared" si="0"/>
        <v>0</v>
      </c>
      <c r="D80" s="55">
        <f>IF((-1.870102+(0.51187*(EquationCR))+(1.033374*(EquationHDR))+(0.000011344*(EquationRHA))+(-0.000138*(EquationAFC))+(0.01358*(EquationSemenCost))+(-0.000072752*(EquationMatureWeight))+(-0.046035*(LOG(EquationVetCosts)))+(0.000451*(EquationVetCosts))+(0.512031*(LOG(EquationVWP)))+(-0.006352*(EquationVWP))+(-0.000079212*(B80^2))+(0.015118*(B80))+(0.022341*(EquationMilkPrice))+(-0.022641*(EquationFeedPrice))+(0.000247*(EquationReplacementPrice))+(-0.184557*(EquationCullCost))+(-0.000542*(EquationDIMDNB))+(-0.000004986*(EquationHDR*B80^2))+(-0.000000000147*(EquationRHA*B80^2))+(-0.0000000903*(EquationSemenCost*B80^2))+(-0.000000000856*(EquationMatureWeight*B80^2))+(0.000000134*(B80^2*B80))+(-0.000000149*(B80^2*EquationMilkPrice))+(0.00000000264*(B80^2*EquationDIMDNB)))&gt;0, (-1.870102+(0.51187*(EquationCR))+(1.033374*(EquationHDR))+(0.000011344*(EquationRHA))+(-0.000138*(EquationAFC))+(0.01358*(EquationSemenCost))+(-0.000072752*(EquationMatureWeight))+(-0.046035*(LOG(EquationVetCosts)))+(0.000451*(EquationVetCosts))+(0.512031*(LOG(EquationVWP)))+(-0.006352*(EquationVWP))+(-0.000079212*(B80^2))+(0.015118*(B80))+(0.022341*(EquationMilkPrice))+(-0.022641*(EquationFeedPrice))+(0.000247*(EquationReplacementPrice))+(-0.184557*(EquationCullCost))+(-0.000542*(EquationDIMDNB))+(-0.000004986*(EquationHDR*B80^2))+(-0.000000000147*(EquationRHA*B80^2))+(-0.0000000903*(EquationSemenCost*B80^2))+(-0.000000000856*(EquationMatureWeight*B80^2))+(0.000000134*(B80^2*B80))+(-0.000000149*(B80^2*EquationMilkPrice))+(0.00000000264*(B80^2*EquationDIMDNB))), 0)</f>
        <v>0.48426605167377668</v>
      </c>
      <c r="E80" s="55">
        <f>IF((-2.51389+(0.253043*(EquationCR))+(0.791564*(EquationHDR))+(0.000017482*(EquationRHA))+(0.000958*(EquationAFC))+(0.014823*(EquationSemenCost))+(0.00003361*(EquationMatureWeight))+(0.044008*(LOG(EquationVetCosts)))+(-0.000161*(EquationVetCosts))+(0.375409*(LOG(EquationVWP)))+(-0.004875*(EquationVWP))+(-0.000095702*(B80^2))+(0.02001*(B80))+(0.039073*(EquationMilkPrice))+(-0.018836*(EquationFeedPrice))+(0.000102*(EquationReplacementPrice))+(-0.124297*(EquationCullCost))+(-0.000511*(EquationDIMDNB))+(0.00000253*(EquationCR*B80^2))+(-0.000002589*(EquationHDR*B80^2))+(-0.000000000136*(EquationRHA*B80^2))+(-0.0000001*(EquationSemenCost*B80^2))+(-0.00000000108*(EquationMatureWeight*B80^2))+(0.00000015*(B80^2*B80))+(-0.000000215*(B80^2*EquationMilkPrice))+(0.00000000251*(B80^2*EquationDIMDNB)))&gt;0, (-2.51389+(0.253043*(EquationCR))+(0.791564*(EquationHDR))+(0.000017482*(EquationRHA))+(0.000958*(EquationAFC))+(0.014823*(EquationSemenCost))+(0.00003361*(EquationMatureWeight))+(0.044008*(LOG(EquationVetCosts)))+(-0.000161*(EquationVetCosts))+(0.375409*(LOG(EquationVWP)))+(-0.004875*(EquationVWP))+(-0.000095702*(B80^2))+(0.02001*(B80))+(0.039073*(EquationMilkPrice))+(-0.018836*(EquationFeedPrice))+(0.000102*(EquationReplacementPrice))+(-0.124297*(EquationCullCost))+(-0.000511*(EquationDIMDNB))+(0.00000253*(EquationCR*B80^2))+(-0.000002589*(EquationHDR*B80^2))+(-0.000000000136*(EquationRHA*B80^2))+(-0.0000001*(EquationSemenCost*B80^2))+(-0.00000000108*(EquationMatureWeight*B80^2))+(0.00000015*(B80^2*B80))+(-0.000000215*(B80^2*EquationMilkPrice))+(0.00000000251*(B80^2*EquationDIMDNB))), 0)</f>
        <v>0.23877039398215635</v>
      </c>
      <c r="F80" s="55">
        <f>IF((-1.892738+(0.137703*(EquationCR))+(0.669836*(EquationHDR))+(0.0000175*(EquationRHA))+(0.000161*(EquationAFC))+(0.013845*(EquationSemenCost))+(0.000016727*(EquationMatureWeight))+(-0.015935*(LOG(EquationVetCosts)))+(0.000118*(EquationVetCosts))+(0.160623*(LOG(EquationVWP)))+(-0.003008*(EquationVWP))+(-0.000090785*(B80^2))+(0.01937*(B80))+(0.020762*(EquationMilkPrice))+(-0.019043*(EquationFeedPrice))+(0.00001449*(EquationReplacementPrice))+(0.175818*(EquationCullCost))+(-0.000295*(EquationDIMDNB))+(0.000002704*(EquationCR*B80^2))+(-0.000001916*(EquationHDR*B80^2))+(-0.000000000127*(EquationRHA*B80^2))+(-0.0000000903*(EquationSemenCost*B80^2))+(-0.000000000771*(EquationMatureWeight*B80^2))+(0.000000137*(B80^2*B80))+(-0.00000257*(B80^2*EquationCullCost)))&gt;0, (-1.892738+(0.137703*(EquationCR))+(0.669836*(EquationHDR))+(0.0000175*(EquationRHA))+(0.000161*(EquationAFC))+(0.013845*(EquationSemenCost))+(0.000016727*(EquationMatureWeight))+(-0.015935*(LOG(EquationVetCosts)))+(0.000118*(EquationVetCosts))+(0.160623*(LOG(EquationVWP)))+(-0.003008*(EquationVWP))+(-0.000090785*(B80^2))+(0.01937*(B80))+(0.020762*(EquationMilkPrice))+(-0.019043*(EquationFeedPrice))+(0.00001449*(EquationReplacementPrice))+(0.175818*(EquationCullCost))+(-0.000295*(EquationDIMDNB))+(0.000002704*(EquationCR*B80^2))+(-0.000001916*(EquationHDR*B80^2))+(-0.000000000127*(EquationRHA*B80^2))+(-0.0000000903*(EquationSemenCost*B80^2))+(-0.000000000771*(EquationMatureWeight*B80^2))+(0.000000137*(B80^2*B80))+(-0.00000257*(B80^2*EquationCullCost))), 0)</f>
        <v>0.12975645111550868</v>
      </c>
      <c r="G80" s="56">
        <f>IF((-1.860553+(0.112009*(EquationCR))+(0.5932*(EquationHDR))+(0.000015682*(EquationRHA))+(0.000842*(EquationAFC))+(0.013148*(EquationSemenCost))+(0.000054807*(EquationMatureWeight))+(-0.025351*(LOG(EquationVetCosts)))+(0.0000512*(EquationVetCosts))+(0.087616*(LOG(EquationVWP)))+(-0.00202*(EquationVWP))+(-0.000084247*(B80^2))+(0.018329*(B80))+(0.018516*(EquationMilkPrice))+(0.0064*(EquationFeedPrice))+(0.000011343*(EquationReplacementPrice))+(0.013031*(EquationCullCost))+(-0.000245*(EquationDIMDNB))+(0.000002399*(EquationCR*B80^2))+(-0.000001548*(EquationHDR*B80^2))+(-0.000000000112*(EquationRHA*B80^2))+(-0.0000000853*(EquationSemenCost*B80^2))+(-0.000000000948*(EquationMatureWeight*B80^2))+(0.000000302*(LOG(EquationVetCosts)*B80^2))+(-0.00000000421*(EquationVWP*B80^2))+(0.000000126*(B80^2*B80))+(-0.000000254*(B80^2*EquationFeedPrice)))&gt;0, (-1.860553+(0.112009*(EquationCR))+(0.5932*(EquationHDR))+(0.000015682*(EquationRHA))+(0.000842*(EquationAFC))+(0.013148*(EquationSemenCost))+(0.000054807*(EquationMatureWeight))+(-0.025351*(LOG(EquationVetCosts)))+(0.0000512*(EquationVetCosts))+(0.087616*(LOG(EquationVWP)))+(-0.00202*(EquationVWP))+(-0.000084247*(B80^2))+(0.018329*(B80))+(0.018516*(EquationMilkPrice))+(0.0064*(EquationFeedPrice))+(0.000011343*(EquationReplacementPrice))+(0.013031*(EquationCullCost))+(-0.000245*(EquationDIMDNB))+(0.000002399*(EquationCR*B80^2))+(-0.000001548*(EquationHDR*B80^2))+(-0.000000000112*(EquationRHA*B80^2))+(-0.0000000853*(EquationSemenCost*B80^2))+(-0.000000000948*(EquationMatureWeight*B80^2))+(0.000000302*(LOG(EquationVetCosts)*B80^2))+(-0.00000000421*(EquationVWP*B80^2))+(0.000000126*(B80^2*B80))+(-0.000000254*(B80^2*EquationFeedPrice))), 0)</f>
        <v>7.5111464201793848E-2</v>
      </c>
    </row>
    <row r="81" spans="2:7" x14ac:dyDescent="0.2">
      <c r="B81" s="42">
        <v>38</v>
      </c>
      <c r="C81" s="55">
        <f t="shared" si="0"/>
        <v>0</v>
      </c>
      <c r="D81" s="55">
        <f>IF((-1.870102+(0.51187*(EquationCR))+(1.033374*(EquationHDR))+(0.000011344*(EquationRHA))+(-0.000138*(EquationAFC))+(0.01358*(EquationSemenCost))+(-0.000072752*(EquationMatureWeight))+(-0.046035*(LOG(EquationVetCosts)))+(0.000451*(EquationVetCosts))+(0.512031*(LOG(EquationVWP)))+(-0.006352*(EquationVWP))+(-0.000079212*(B81^2))+(0.015118*(B81))+(0.022341*(EquationMilkPrice))+(-0.022641*(EquationFeedPrice))+(0.000247*(EquationReplacementPrice))+(-0.184557*(EquationCullCost))+(-0.000542*(EquationDIMDNB))+(-0.000004986*(EquationHDR*B81^2))+(-0.000000000147*(EquationRHA*B81^2))+(-0.0000000903*(EquationSemenCost*B81^2))+(-0.000000000856*(EquationMatureWeight*B81^2))+(0.000000134*(B81^2*B81))+(-0.000000149*(B81^2*EquationMilkPrice))+(0.00000000264*(B81^2*EquationDIMDNB)))&gt;0, (-1.870102+(0.51187*(EquationCR))+(1.033374*(EquationHDR))+(0.000011344*(EquationRHA))+(-0.000138*(EquationAFC))+(0.01358*(EquationSemenCost))+(-0.000072752*(EquationMatureWeight))+(-0.046035*(LOG(EquationVetCosts)))+(0.000451*(EquationVetCosts))+(0.512031*(LOG(EquationVWP)))+(-0.006352*(EquationVWP))+(-0.000079212*(B81^2))+(0.015118*(B81))+(0.022341*(EquationMilkPrice))+(-0.022641*(EquationFeedPrice))+(0.000247*(EquationReplacementPrice))+(-0.184557*(EquationCullCost))+(-0.000542*(EquationDIMDNB))+(-0.000004986*(EquationHDR*B81^2))+(-0.000000000147*(EquationRHA*B81^2))+(-0.0000000903*(EquationSemenCost*B81^2))+(-0.000000000856*(EquationMatureWeight*B81^2))+(0.000000134*(B81^2*B81))+(-0.000000149*(B81^2*EquationMilkPrice))+(0.00000000264*(B81^2*EquationDIMDNB))), 0)</f>
        <v>0.49320527767377675</v>
      </c>
      <c r="E81" s="55">
        <f>IF((-2.51389+(0.253043*(EquationCR))+(0.791564*(EquationHDR))+(0.000017482*(EquationRHA))+(0.000958*(EquationAFC))+(0.014823*(EquationSemenCost))+(0.00003361*(EquationMatureWeight))+(0.044008*(LOG(EquationVetCosts)))+(-0.000161*(EquationVetCosts))+(0.375409*(LOG(EquationVWP)))+(-0.004875*(EquationVWP))+(-0.000095702*(B81^2))+(0.02001*(B81))+(0.039073*(EquationMilkPrice))+(-0.018836*(EquationFeedPrice))+(0.000102*(EquationReplacementPrice))+(-0.124297*(EquationCullCost))+(-0.000511*(EquationDIMDNB))+(0.00000253*(EquationCR*B81^2))+(-0.000002589*(EquationHDR*B81^2))+(-0.000000000136*(EquationRHA*B81^2))+(-0.0000001*(EquationSemenCost*B81^2))+(-0.00000000108*(EquationMatureWeight*B81^2))+(0.00000015*(B81^2*B81))+(-0.000000215*(B81^2*EquationMilkPrice))+(0.00000000251*(B81^2*EquationDIMDNB)))&gt;0, (-2.51389+(0.253043*(EquationCR))+(0.791564*(EquationHDR))+(0.000017482*(EquationRHA))+(0.000958*(EquationAFC))+(0.014823*(EquationSemenCost))+(0.00003361*(EquationMatureWeight))+(0.044008*(LOG(EquationVetCosts)))+(-0.000161*(EquationVetCosts))+(0.375409*(LOG(EquationVWP)))+(-0.004875*(EquationVWP))+(-0.000095702*(B81^2))+(0.02001*(B81))+(0.039073*(EquationMilkPrice))+(-0.018836*(EquationFeedPrice))+(0.000102*(EquationReplacementPrice))+(-0.124297*(EquationCullCost))+(-0.000511*(EquationDIMDNB))+(0.00000253*(EquationCR*B81^2))+(-0.000002589*(EquationHDR*B81^2))+(-0.000000000136*(EquationRHA*B81^2))+(-0.0000001*(EquationSemenCost*B81^2))+(-0.00000000108*(EquationMatureWeight*B81^2))+(0.00000015*(B81^2*B81))+(-0.000000215*(B81^2*EquationMilkPrice))+(0.00000000251*(B81^2*EquationDIMDNB))), 0)</f>
        <v>0.25148566898215646</v>
      </c>
      <c r="F81" s="55">
        <f>IF((-1.892738+(0.137703*(EquationCR))+(0.669836*(EquationHDR))+(0.0000175*(EquationRHA))+(0.000161*(EquationAFC))+(0.013845*(EquationSemenCost))+(0.000016727*(EquationMatureWeight))+(-0.015935*(LOG(EquationVetCosts)))+(0.000118*(EquationVetCosts))+(0.160623*(LOG(EquationVWP)))+(-0.003008*(EquationVWP))+(-0.000090785*(B81^2))+(0.01937*(B81))+(0.020762*(EquationMilkPrice))+(-0.019043*(EquationFeedPrice))+(0.00001449*(EquationReplacementPrice))+(0.175818*(EquationCullCost))+(-0.000295*(EquationDIMDNB))+(0.000002704*(EquationCR*B81^2))+(-0.000001916*(EquationHDR*B81^2))+(-0.000000000127*(EquationRHA*B81^2))+(-0.0000000903*(EquationSemenCost*B81^2))+(-0.000000000771*(EquationMatureWeight*B81^2))+(0.000000137*(B81^2*B81))+(-0.00000257*(B81^2*EquationCullCost)))&gt;0, (-1.892738+(0.137703*(EquationCR))+(0.669836*(EquationHDR))+(0.0000175*(EquationRHA))+(0.000161*(EquationAFC))+(0.013845*(EquationSemenCost))+(0.000016727*(EquationMatureWeight))+(-0.015935*(LOG(EquationVetCosts)))+(0.000118*(EquationVetCosts))+(0.160623*(LOG(EquationVWP)))+(-0.003008*(EquationVWP))+(-0.000090785*(B81^2))+(0.01937*(B81))+(0.020762*(EquationMilkPrice))+(-0.019043*(EquationFeedPrice))+(0.00001449*(EquationReplacementPrice))+(0.175818*(EquationCullCost))+(-0.000295*(EquationDIMDNB))+(0.000002704*(EquationCR*B81^2))+(-0.000001916*(EquationHDR*B81^2))+(-0.000000000127*(EquationRHA*B81^2))+(-0.0000000903*(EquationSemenCost*B81^2))+(-0.000000000771*(EquationMatureWeight*B81^2))+(0.000000137*(B81^2*B81))+(-0.00000257*(B81^2*EquationCullCost))), 0)</f>
        <v>0.14231830411550872</v>
      </c>
      <c r="G81" s="56">
        <f>IF((-1.860553+(0.112009*(EquationCR))+(0.5932*(EquationHDR))+(0.000015682*(EquationRHA))+(0.000842*(EquationAFC))+(0.013148*(EquationSemenCost))+(0.000054807*(EquationMatureWeight))+(-0.025351*(LOG(EquationVetCosts)))+(0.0000512*(EquationVetCosts))+(0.087616*(LOG(EquationVWP)))+(-0.00202*(EquationVWP))+(-0.000084247*(B81^2))+(0.018329*(B81))+(0.018516*(EquationMilkPrice))+(0.0064*(EquationFeedPrice))+(0.000011343*(EquationReplacementPrice))+(0.013031*(EquationCullCost))+(-0.000245*(EquationDIMDNB))+(0.000002399*(EquationCR*B81^2))+(-0.000001548*(EquationHDR*B81^2))+(-0.000000000112*(EquationRHA*B81^2))+(-0.0000000853*(EquationSemenCost*B81^2))+(-0.000000000948*(EquationMatureWeight*B81^2))+(0.000000302*(LOG(EquationVetCosts)*B81^2))+(-0.00000000421*(EquationVWP*B81^2))+(0.000000126*(B81^2*B81))+(-0.000000254*(B81^2*EquationFeedPrice)))&gt;0, (-1.860553+(0.112009*(EquationCR))+(0.5932*(EquationHDR))+(0.000015682*(EquationRHA))+(0.000842*(EquationAFC))+(0.013148*(EquationSemenCost))+(0.000054807*(EquationMatureWeight))+(-0.025351*(LOG(EquationVetCosts)))+(0.0000512*(EquationVetCosts))+(0.087616*(LOG(EquationVWP)))+(-0.00202*(EquationVWP))+(-0.000084247*(B81^2))+(0.018329*(B81))+(0.018516*(EquationMilkPrice))+(0.0064*(EquationFeedPrice))+(0.000011343*(EquationReplacementPrice))+(0.013031*(EquationCullCost))+(-0.000245*(EquationDIMDNB))+(0.000002399*(EquationCR*B81^2))+(-0.000001548*(EquationHDR*B81^2))+(-0.000000000112*(EquationRHA*B81^2))+(-0.0000000853*(EquationSemenCost*B81^2))+(-0.000000000948*(EquationMatureWeight*B81^2))+(0.000000302*(LOG(EquationVetCosts)*B81^2))+(-0.00000000421*(EquationVWP*B81^2))+(0.000000126*(B81^2*B81))+(-0.000000254*(B81^2*EquationFeedPrice))), 0)</f>
        <v>8.7106010827615099E-2</v>
      </c>
    </row>
    <row r="82" spans="2:7" x14ac:dyDescent="0.2">
      <c r="B82" s="42">
        <v>39</v>
      </c>
      <c r="C82" s="55">
        <f t="shared" si="0"/>
        <v>0</v>
      </c>
      <c r="D82" s="55">
        <f>IF((-1.870102+(0.51187*(EquationCR))+(1.033374*(EquationHDR))+(0.000011344*(EquationRHA))+(-0.000138*(EquationAFC))+(0.01358*(EquationSemenCost))+(-0.000072752*(EquationMatureWeight))+(-0.046035*(LOG(EquationVetCosts)))+(0.000451*(EquationVetCosts))+(0.512031*(LOG(EquationVWP)))+(-0.006352*(EquationVWP))+(-0.000079212*(B82^2))+(0.015118*(B82))+(0.022341*(EquationMilkPrice))+(-0.022641*(EquationFeedPrice))+(0.000247*(EquationReplacementPrice))+(-0.184557*(EquationCullCost))+(-0.000542*(EquationDIMDNB))+(-0.000004986*(EquationHDR*B82^2))+(-0.000000000147*(EquationRHA*B82^2))+(-0.0000000903*(EquationSemenCost*B82^2))+(-0.000000000856*(EquationMatureWeight*B82^2))+(0.000000134*(B82^2*B82))+(-0.000000149*(B82^2*EquationMilkPrice))+(0.00000000264*(B82^2*EquationDIMDNB)))&gt;0, (-1.870102+(0.51187*(EquationCR))+(1.033374*(EquationHDR))+(0.000011344*(EquationRHA))+(-0.000138*(EquationAFC))+(0.01358*(EquationSemenCost))+(-0.000072752*(EquationMatureWeight))+(-0.046035*(LOG(EquationVetCosts)))+(0.000451*(EquationVetCosts))+(0.512031*(LOG(EquationVWP)))+(-0.006352*(EquationVWP))+(-0.000079212*(B82^2))+(0.015118*(B82))+(0.022341*(EquationMilkPrice))+(-0.022641*(EquationFeedPrice))+(0.000247*(EquationReplacementPrice))+(-0.184557*(EquationCullCost))+(-0.000542*(EquationDIMDNB))+(-0.000004986*(EquationHDR*B82^2))+(-0.000000000147*(EquationRHA*B82^2))+(-0.0000000903*(EquationSemenCost*B82^2))+(-0.000000000856*(EquationMatureWeight*B82^2))+(0.000000134*(B82^2*B82))+(-0.000000149*(B82^2*EquationMilkPrice))+(0.00000000264*(B82^2*EquationDIMDNB))), 0)</f>
        <v>0.50199521247377665</v>
      </c>
      <c r="E82" s="55">
        <f>IF((-2.51389+(0.253043*(EquationCR))+(0.791564*(EquationHDR))+(0.000017482*(EquationRHA))+(0.000958*(EquationAFC))+(0.014823*(EquationSemenCost))+(0.00003361*(EquationMatureWeight))+(0.044008*(LOG(EquationVetCosts)))+(-0.000161*(EquationVetCosts))+(0.375409*(LOG(EquationVWP)))+(-0.004875*(EquationVWP))+(-0.000095702*(B82^2))+(0.02001*(B82))+(0.039073*(EquationMilkPrice))+(-0.018836*(EquationFeedPrice))+(0.000102*(EquationReplacementPrice))+(-0.124297*(EquationCullCost))+(-0.000511*(EquationDIMDNB))+(0.00000253*(EquationCR*B82^2))+(-0.000002589*(EquationHDR*B82^2))+(-0.000000000136*(EquationRHA*B82^2))+(-0.0000001*(EquationSemenCost*B82^2))+(-0.00000000108*(EquationMatureWeight*B82^2))+(0.00000015*(B82^2*B82))+(-0.000000215*(B82^2*EquationMilkPrice))+(0.00000000251*(B82^2*EquationDIMDNB)))&gt;0, (-2.51389+(0.253043*(EquationCR))+(0.791564*(EquationHDR))+(0.000017482*(EquationRHA))+(0.000958*(EquationAFC))+(0.014823*(EquationSemenCost))+(0.00003361*(EquationMatureWeight))+(0.044008*(LOG(EquationVetCosts)))+(-0.000161*(EquationVetCosts))+(0.375409*(LOG(EquationVWP)))+(-0.004875*(EquationVWP))+(-0.000095702*(B82^2))+(0.02001*(B82))+(0.039073*(EquationMilkPrice))+(-0.018836*(EquationFeedPrice))+(0.000102*(EquationReplacementPrice))+(-0.124297*(EquationCullCost))+(-0.000511*(EquationDIMDNB))+(0.00000253*(EquationCR*B82^2))+(-0.000002589*(EquationHDR*B82^2))+(-0.000000000136*(EquationRHA*B82^2))+(-0.0000001*(EquationSemenCost*B82^2))+(-0.00000000108*(EquationMatureWeight*B82^2))+(0.00000015*(B82^2*B82))+(-0.000000215*(B82^2*EquationMilkPrice))+(0.00000000251*(B82^2*EquationDIMDNB))), 0)</f>
        <v>0.26402374198215645</v>
      </c>
      <c r="F82" s="55">
        <f>IF((-1.892738+(0.137703*(EquationCR))+(0.669836*(EquationHDR))+(0.0000175*(EquationRHA))+(0.000161*(EquationAFC))+(0.013845*(EquationSemenCost))+(0.000016727*(EquationMatureWeight))+(-0.015935*(LOG(EquationVetCosts)))+(0.000118*(EquationVetCosts))+(0.160623*(LOG(EquationVWP)))+(-0.003008*(EquationVWP))+(-0.000090785*(B82^2))+(0.01937*(B82))+(0.020762*(EquationMilkPrice))+(-0.019043*(EquationFeedPrice))+(0.00001449*(EquationReplacementPrice))+(0.175818*(EquationCullCost))+(-0.000295*(EquationDIMDNB))+(0.000002704*(EquationCR*B82^2))+(-0.000001916*(EquationHDR*B82^2))+(-0.000000000127*(EquationRHA*B82^2))+(-0.0000000903*(EquationSemenCost*B82^2))+(-0.000000000771*(EquationMatureWeight*B82^2))+(0.000000137*(B82^2*B82))+(-0.00000257*(B82^2*EquationCullCost)))&gt;0, (-1.892738+(0.137703*(EquationCR))+(0.669836*(EquationHDR))+(0.0000175*(EquationRHA))+(0.000161*(EquationAFC))+(0.013845*(EquationSemenCost))+(0.000016727*(EquationMatureWeight))+(-0.015935*(LOG(EquationVetCosts)))+(0.000118*(EquationVetCosts))+(0.160623*(LOG(EquationVWP)))+(-0.003008*(EquationVWP))+(-0.000090785*(B82^2))+(0.01937*(B82))+(0.020762*(EquationMilkPrice))+(-0.019043*(EquationFeedPrice))+(0.00001449*(EquationReplacementPrice))+(0.175818*(EquationCullCost))+(-0.000295*(EquationDIMDNB))+(0.000002704*(EquationCR*B82^2))+(-0.000001916*(EquationHDR*B82^2))+(-0.000000000127*(EquationRHA*B82^2))+(-0.0000000903*(EquationSemenCost*B82^2))+(-0.000000000771*(EquationMatureWeight*B82^2))+(0.000000137*(B82^2*B82))+(-0.00000257*(B82^2*EquationCullCost))), 0)</f>
        <v>0.15471442911550873</v>
      </c>
      <c r="G82" s="56">
        <f>IF((-1.860553+(0.112009*(EquationCR))+(0.5932*(EquationHDR))+(0.000015682*(EquationRHA))+(0.000842*(EquationAFC))+(0.013148*(EquationSemenCost))+(0.000054807*(EquationMatureWeight))+(-0.025351*(LOG(EquationVetCosts)))+(0.0000512*(EquationVetCosts))+(0.087616*(LOG(EquationVWP)))+(-0.00202*(EquationVWP))+(-0.000084247*(B82^2))+(0.018329*(B82))+(0.018516*(EquationMilkPrice))+(0.0064*(EquationFeedPrice))+(0.000011343*(EquationReplacementPrice))+(0.013031*(EquationCullCost))+(-0.000245*(EquationDIMDNB))+(0.000002399*(EquationCR*B82^2))+(-0.000001548*(EquationHDR*B82^2))+(-0.000000000112*(EquationRHA*B82^2))+(-0.0000000853*(EquationSemenCost*B82^2))+(-0.000000000948*(EquationMatureWeight*B82^2))+(0.000000302*(LOG(EquationVetCosts)*B82^2))+(-0.00000000421*(EquationVWP*B82^2))+(0.000000126*(B82^2*B82))+(-0.000000254*(B82^2*EquationFeedPrice)))&gt;0, (-1.860553+(0.112009*(EquationCR))+(0.5932*(EquationHDR))+(0.000015682*(EquationRHA))+(0.000842*(EquationAFC))+(0.013148*(EquationSemenCost))+(0.000054807*(EquationMatureWeight))+(-0.025351*(LOG(EquationVetCosts)))+(0.0000512*(EquationVetCosts))+(0.087616*(LOG(EquationVWP)))+(-0.00202*(EquationVWP))+(-0.000084247*(B82^2))+(0.018329*(B82))+(0.018516*(EquationMilkPrice))+(0.0064*(EquationFeedPrice))+(0.000011343*(EquationReplacementPrice))+(0.013031*(EquationCullCost))+(-0.000245*(EquationDIMDNB))+(0.000002399*(EquationCR*B82^2))+(-0.000001548*(EquationHDR*B82^2))+(-0.000000000112*(EquationRHA*B82^2))+(-0.0000000853*(EquationSemenCost*B82^2))+(-0.000000000948*(EquationMatureWeight*B82^2))+(0.000000302*(LOG(EquationVetCosts)*B82^2))+(-0.00000000421*(EquationVWP*B82^2))+(0.000000126*(B82^2*B82))+(-0.000000254*(B82^2*EquationFeedPrice))), 0)</f>
        <v>9.8946190856791544E-2</v>
      </c>
    </row>
    <row r="83" spans="2:7" x14ac:dyDescent="0.2">
      <c r="B83" s="42">
        <v>40</v>
      </c>
      <c r="C83" s="55">
        <f t="shared" si="0"/>
        <v>0</v>
      </c>
      <c r="D83" s="55">
        <f>IF((-1.870102+(0.51187*(EquationCR))+(1.033374*(EquationHDR))+(0.000011344*(EquationRHA))+(-0.000138*(EquationAFC))+(0.01358*(EquationSemenCost))+(-0.000072752*(EquationMatureWeight))+(-0.046035*(LOG(EquationVetCosts)))+(0.000451*(EquationVetCosts))+(0.512031*(LOG(EquationVWP)))+(-0.006352*(EquationVWP))+(-0.000079212*(B83^2))+(0.015118*(B83))+(0.022341*(EquationMilkPrice))+(-0.022641*(EquationFeedPrice))+(0.000247*(EquationReplacementPrice))+(-0.184557*(EquationCullCost))+(-0.000542*(EquationDIMDNB))+(-0.000004986*(EquationHDR*B83^2))+(-0.000000000147*(EquationRHA*B83^2))+(-0.0000000903*(EquationSemenCost*B83^2))+(-0.000000000856*(EquationMatureWeight*B83^2))+(0.000000134*(B83^2*B83))+(-0.000000149*(B83^2*EquationMilkPrice))+(0.00000000264*(B83^2*EquationDIMDNB)))&gt;0, (-1.870102+(0.51187*(EquationCR))+(1.033374*(EquationHDR))+(0.000011344*(EquationRHA))+(-0.000138*(EquationAFC))+(0.01358*(EquationSemenCost))+(-0.000072752*(EquationMatureWeight))+(-0.046035*(LOG(EquationVetCosts)))+(0.000451*(EquationVetCosts))+(0.512031*(LOG(EquationVWP)))+(-0.006352*(EquationVWP))+(-0.000079212*(B83^2))+(0.015118*(B83))+(0.022341*(EquationMilkPrice))+(-0.022641*(EquationFeedPrice))+(0.000247*(EquationReplacementPrice))+(-0.184557*(EquationCullCost))+(-0.000542*(EquationDIMDNB))+(-0.000004986*(EquationHDR*B83^2))+(-0.000000000147*(EquationRHA*B83^2))+(-0.0000000903*(EquationSemenCost*B83^2))+(-0.000000000856*(EquationMatureWeight*B83^2))+(0.000000134*(B83^2*B83))+(-0.000000149*(B83^2*EquationMilkPrice))+(0.00000000264*(B83^2*EquationDIMDNB))), 0)</f>
        <v>0.5106366600737765</v>
      </c>
      <c r="E83" s="55">
        <f>IF((-2.51389+(0.253043*(EquationCR))+(0.791564*(EquationHDR))+(0.000017482*(EquationRHA))+(0.000958*(EquationAFC))+(0.014823*(EquationSemenCost))+(0.00003361*(EquationMatureWeight))+(0.044008*(LOG(EquationVetCosts)))+(-0.000161*(EquationVetCosts))+(0.375409*(LOG(EquationVWP)))+(-0.004875*(EquationVWP))+(-0.000095702*(B83^2))+(0.02001*(B83))+(0.039073*(EquationMilkPrice))+(-0.018836*(EquationFeedPrice))+(0.000102*(EquationReplacementPrice))+(-0.124297*(EquationCullCost))+(-0.000511*(EquationDIMDNB))+(0.00000253*(EquationCR*B83^2))+(-0.000002589*(EquationHDR*B83^2))+(-0.000000000136*(EquationRHA*B83^2))+(-0.0000001*(EquationSemenCost*B83^2))+(-0.00000000108*(EquationMatureWeight*B83^2))+(0.00000015*(B83^2*B83))+(-0.000000215*(B83^2*EquationMilkPrice))+(0.00000000251*(B83^2*EquationDIMDNB)))&gt;0, (-2.51389+(0.253043*(EquationCR))+(0.791564*(EquationHDR))+(0.000017482*(EquationRHA))+(0.000958*(EquationAFC))+(0.014823*(EquationSemenCost))+(0.00003361*(EquationMatureWeight))+(0.044008*(LOG(EquationVetCosts)))+(-0.000161*(EquationVetCosts))+(0.375409*(LOG(EquationVWP)))+(-0.004875*(EquationVWP))+(-0.000095702*(B83^2))+(0.02001*(B83))+(0.039073*(EquationMilkPrice))+(-0.018836*(EquationFeedPrice))+(0.000102*(EquationReplacementPrice))+(-0.124297*(EquationCullCost))+(-0.000511*(EquationDIMDNB))+(0.00000253*(EquationCR*B83^2))+(-0.000002589*(EquationHDR*B83^2))+(-0.000000000136*(EquationRHA*B83^2))+(-0.0000001*(EquationSemenCost*B83^2))+(-0.00000000108*(EquationMatureWeight*B83^2))+(0.00000015*(B83^2*B83))+(-0.000000215*(B83^2*EquationMilkPrice))+(0.00000000251*(B83^2*EquationDIMDNB))), 0)</f>
        <v>0.27638551298215641</v>
      </c>
      <c r="F83" s="55">
        <f>IF((-1.892738+(0.137703*(EquationCR))+(0.669836*(EquationHDR))+(0.0000175*(EquationRHA))+(0.000161*(EquationAFC))+(0.013845*(EquationSemenCost))+(0.000016727*(EquationMatureWeight))+(-0.015935*(LOG(EquationVetCosts)))+(0.000118*(EquationVetCosts))+(0.160623*(LOG(EquationVWP)))+(-0.003008*(EquationVWP))+(-0.000090785*(B83^2))+(0.01937*(B83))+(0.020762*(EquationMilkPrice))+(-0.019043*(EquationFeedPrice))+(0.00001449*(EquationReplacementPrice))+(0.175818*(EquationCullCost))+(-0.000295*(EquationDIMDNB))+(0.000002704*(EquationCR*B83^2))+(-0.000001916*(EquationHDR*B83^2))+(-0.000000000127*(EquationRHA*B83^2))+(-0.0000000903*(EquationSemenCost*B83^2))+(-0.000000000771*(EquationMatureWeight*B83^2))+(0.000000137*(B83^2*B83))+(-0.00000257*(B83^2*EquationCullCost)))&gt;0, (-1.892738+(0.137703*(EquationCR))+(0.669836*(EquationHDR))+(0.0000175*(EquationRHA))+(0.000161*(EquationAFC))+(0.013845*(EquationSemenCost))+(0.000016727*(EquationMatureWeight))+(-0.015935*(LOG(EquationVetCosts)))+(0.000118*(EquationVetCosts))+(0.160623*(LOG(EquationVWP)))+(-0.003008*(EquationVWP))+(-0.000090785*(B83^2))+(0.01937*(B83))+(0.020762*(EquationMilkPrice))+(-0.019043*(EquationFeedPrice))+(0.00001449*(EquationReplacementPrice))+(0.175818*(EquationCullCost))+(-0.000295*(EquationDIMDNB))+(0.000002704*(EquationCR*B83^2))+(-0.000001916*(EquationHDR*B83^2))+(-0.000000000127*(EquationRHA*B83^2))+(-0.0000000903*(EquationSemenCost*B83^2))+(-0.000000000771*(EquationMatureWeight*B83^2))+(0.000000137*(B83^2*B83))+(-0.00000257*(B83^2*EquationCullCost))), 0)</f>
        <v>0.16694564811550858</v>
      </c>
      <c r="G83" s="56">
        <f>IF((-1.860553+(0.112009*(EquationCR))+(0.5932*(EquationHDR))+(0.000015682*(EquationRHA))+(0.000842*(EquationAFC))+(0.013148*(EquationSemenCost))+(0.000054807*(EquationMatureWeight))+(-0.025351*(LOG(EquationVetCosts)))+(0.0000512*(EquationVetCosts))+(0.087616*(LOG(EquationVWP)))+(-0.00202*(EquationVWP))+(-0.000084247*(B83^2))+(0.018329*(B83))+(0.018516*(EquationMilkPrice))+(0.0064*(EquationFeedPrice))+(0.000011343*(EquationReplacementPrice))+(0.013031*(EquationCullCost))+(-0.000245*(EquationDIMDNB))+(0.000002399*(EquationCR*B83^2))+(-0.000001548*(EquationHDR*B83^2))+(-0.000000000112*(EquationRHA*B83^2))+(-0.0000000853*(EquationSemenCost*B83^2))+(-0.000000000948*(EquationMatureWeight*B83^2))+(0.000000302*(LOG(EquationVetCosts)*B83^2))+(-0.00000000421*(EquationVWP*B83^2))+(0.000000126*(B83^2*B83))+(-0.000000254*(B83^2*EquationFeedPrice)))&gt;0, (-1.860553+(0.112009*(EquationCR))+(0.5932*(EquationHDR))+(0.000015682*(EquationRHA))+(0.000842*(EquationAFC))+(0.013148*(EquationSemenCost))+(0.000054807*(EquationMatureWeight))+(-0.025351*(LOG(EquationVetCosts)))+(0.0000512*(EquationVetCosts))+(0.087616*(LOG(EquationVWP)))+(-0.00202*(EquationVWP))+(-0.000084247*(B83^2))+(0.018329*(B83))+(0.018516*(EquationMilkPrice))+(0.0064*(EquationFeedPrice))+(0.000011343*(EquationReplacementPrice))+(0.013031*(EquationCullCost))+(-0.000245*(EquationDIMDNB))+(0.000002399*(EquationCR*B83^2))+(-0.000001548*(EquationHDR*B83^2))+(-0.000000000112*(EquationRHA*B83^2))+(-0.0000000853*(EquationSemenCost*B83^2))+(-0.000000000948*(EquationMatureWeight*B83^2))+(0.000000302*(LOG(EquationVetCosts)*B83^2))+(-0.00000000421*(EquationVWP*B83^2))+(0.000000126*(B83^2*B83))+(-0.000000254*(B83^2*EquationFeedPrice))), 0)</f>
        <v>0.11063276028932312</v>
      </c>
    </row>
    <row r="84" spans="2:7" x14ac:dyDescent="0.2">
      <c r="B84" s="42">
        <v>41</v>
      </c>
      <c r="C84" s="55">
        <f t="shared" si="0"/>
        <v>0</v>
      </c>
      <c r="D84" s="55">
        <f>IF((-1.870102+(0.51187*(EquationCR))+(1.033374*(EquationHDR))+(0.000011344*(EquationRHA))+(-0.000138*(EquationAFC))+(0.01358*(EquationSemenCost))+(-0.000072752*(EquationMatureWeight))+(-0.046035*(LOG(EquationVetCosts)))+(0.000451*(EquationVetCosts))+(0.512031*(LOG(EquationVWP)))+(-0.006352*(EquationVWP))+(-0.000079212*(B84^2))+(0.015118*(B84))+(0.022341*(EquationMilkPrice))+(-0.022641*(EquationFeedPrice))+(0.000247*(EquationReplacementPrice))+(-0.184557*(EquationCullCost))+(-0.000542*(EquationDIMDNB))+(-0.000004986*(EquationHDR*B84^2))+(-0.000000000147*(EquationRHA*B84^2))+(-0.0000000903*(EquationSemenCost*B84^2))+(-0.000000000856*(EquationMatureWeight*B84^2))+(0.000000134*(B84^2*B84))+(-0.000000149*(B84^2*EquationMilkPrice))+(0.00000000264*(B84^2*EquationDIMDNB)))&gt;0, (-1.870102+(0.51187*(EquationCR))+(1.033374*(EquationHDR))+(0.000011344*(EquationRHA))+(-0.000138*(EquationAFC))+(0.01358*(EquationSemenCost))+(-0.000072752*(EquationMatureWeight))+(-0.046035*(LOG(EquationVetCosts)))+(0.000451*(EquationVetCosts))+(0.512031*(LOG(EquationVWP)))+(-0.006352*(EquationVWP))+(-0.000079212*(B84^2))+(0.015118*(B84))+(0.022341*(EquationMilkPrice))+(-0.022641*(EquationFeedPrice))+(0.000247*(EquationReplacementPrice))+(-0.184557*(EquationCullCost))+(-0.000542*(EquationDIMDNB))+(-0.000004986*(EquationHDR*B84^2))+(-0.000000000147*(EquationRHA*B84^2))+(-0.0000000903*(EquationSemenCost*B84^2))+(-0.000000000856*(EquationMatureWeight*B84^2))+(0.000000134*(B84^2*B84))+(-0.000000149*(B84^2*EquationMilkPrice))+(0.00000000264*(B84^2*EquationDIMDNB))), 0)</f>
        <v>0.51913042447377677</v>
      </c>
      <c r="E84" s="55">
        <f>IF((-2.51389+(0.253043*(EquationCR))+(0.791564*(EquationHDR))+(0.000017482*(EquationRHA))+(0.000958*(EquationAFC))+(0.014823*(EquationSemenCost))+(0.00003361*(EquationMatureWeight))+(0.044008*(LOG(EquationVetCosts)))+(-0.000161*(EquationVetCosts))+(0.375409*(LOG(EquationVWP)))+(-0.004875*(EquationVWP))+(-0.000095702*(B84^2))+(0.02001*(B84))+(0.039073*(EquationMilkPrice))+(-0.018836*(EquationFeedPrice))+(0.000102*(EquationReplacementPrice))+(-0.124297*(EquationCullCost))+(-0.000511*(EquationDIMDNB))+(0.00000253*(EquationCR*B84^2))+(-0.000002589*(EquationHDR*B84^2))+(-0.000000000136*(EquationRHA*B84^2))+(-0.0000001*(EquationSemenCost*B84^2))+(-0.00000000108*(EquationMatureWeight*B84^2))+(0.00000015*(B84^2*B84))+(-0.000000215*(B84^2*EquationMilkPrice))+(0.00000000251*(B84^2*EquationDIMDNB)))&gt;0, (-2.51389+(0.253043*(EquationCR))+(0.791564*(EquationHDR))+(0.000017482*(EquationRHA))+(0.000958*(EquationAFC))+(0.014823*(EquationSemenCost))+(0.00003361*(EquationMatureWeight))+(0.044008*(LOG(EquationVetCosts)))+(-0.000161*(EquationVetCosts))+(0.375409*(LOG(EquationVWP)))+(-0.004875*(EquationVWP))+(-0.000095702*(B84^2))+(0.02001*(B84))+(0.039073*(EquationMilkPrice))+(-0.018836*(EquationFeedPrice))+(0.000102*(EquationReplacementPrice))+(-0.124297*(EquationCullCost))+(-0.000511*(EquationDIMDNB))+(0.00000253*(EquationCR*B84^2))+(-0.000002589*(EquationHDR*B84^2))+(-0.000000000136*(EquationRHA*B84^2))+(-0.0000001*(EquationSemenCost*B84^2))+(-0.00000000108*(EquationMatureWeight*B84^2))+(0.00000015*(B84^2*B84))+(-0.000000215*(B84^2*EquationMilkPrice))+(0.00000000251*(B84^2*EquationDIMDNB))), 0)</f>
        <v>0.28857188198215644</v>
      </c>
      <c r="F84" s="55">
        <f>IF((-1.892738+(0.137703*(EquationCR))+(0.669836*(EquationHDR))+(0.0000175*(EquationRHA))+(0.000161*(EquationAFC))+(0.013845*(EquationSemenCost))+(0.000016727*(EquationMatureWeight))+(-0.015935*(LOG(EquationVetCosts)))+(0.000118*(EquationVetCosts))+(0.160623*(LOG(EquationVWP)))+(-0.003008*(EquationVWP))+(-0.000090785*(B84^2))+(0.01937*(B84))+(0.020762*(EquationMilkPrice))+(-0.019043*(EquationFeedPrice))+(0.00001449*(EquationReplacementPrice))+(0.175818*(EquationCullCost))+(-0.000295*(EquationDIMDNB))+(0.000002704*(EquationCR*B84^2))+(-0.000001916*(EquationHDR*B84^2))+(-0.000000000127*(EquationRHA*B84^2))+(-0.0000000903*(EquationSemenCost*B84^2))+(-0.000000000771*(EquationMatureWeight*B84^2))+(0.000000137*(B84^2*B84))+(-0.00000257*(B84^2*EquationCullCost)))&gt;0, (-1.892738+(0.137703*(EquationCR))+(0.669836*(EquationHDR))+(0.0000175*(EquationRHA))+(0.000161*(EquationAFC))+(0.013845*(EquationSemenCost))+(0.000016727*(EquationMatureWeight))+(-0.015935*(LOG(EquationVetCosts)))+(0.000118*(EquationVetCosts))+(0.160623*(LOG(EquationVWP)))+(-0.003008*(EquationVWP))+(-0.000090785*(B84^2))+(0.01937*(B84))+(0.020762*(EquationMilkPrice))+(-0.019043*(EquationFeedPrice))+(0.00001449*(EquationReplacementPrice))+(0.175818*(EquationCullCost))+(-0.000295*(EquationDIMDNB))+(0.000002704*(EquationCR*B84^2))+(-0.000001916*(EquationHDR*B84^2))+(-0.000000000127*(EquationRHA*B84^2))+(-0.0000000903*(EquationSemenCost*B84^2))+(-0.000000000771*(EquationMatureWeight*B84^2))+(0.000000137*(B84^2*B84))+(-0.00000257*(B84^2*EquationCullCost))), 0)</f>
        <v>0.17901278311550864</v>
      </c>
      <c r="G84" s="56">
        <f>IF((-1.860553+(0.112009*(EquationCR))+(0.5932*(EquationHDR))+(0.000015682*(EquationRHA))+(0.000842*(EquationAFC))+(0.013148*(EquationSemenCost))+(0.000054807*(EquationMatureWeight))+(-0.025351*(LOG(EquationVetCosts)))+(0.0000512*(EquationVetCosts))+(0.087616*(LOG(EquationVWP)))+(-0.00202*(EquationVWP))+(-0.000084247*(B84^2))+(0.018329*(B84))+(0.018516*(EquationMilkPrice))+(0.0064*(EquationFeedPrice))+(0.000011343*(EquationReplacementPrice))+(0.013031*(EquationCullCost))+(-0.000245*(EquationDIMDNB))+(0.000002399*(EquationCR*B84^2))+(-0.000001548*(EquationHDR*B84^2))+(-0.000000000112*(EquationRHA*B84^2))+(-0.0000000853*(EquationSemenCost*B84^2))+(-0.000000000948*(EquationMatureWeight*B84^2))+(0.000000302*(LOG(EquationVetCosts)*B84^2))+(-0.00000000421*(EquationVWP*B84^2))+(0.000000126*(B84^2*B84))+(-0.000000254*(B84^2*EquationFeedPrice)))&gt;0, (-1.860553+(0.112009*(EquationCR))+(0.5932*(EquationHDR))+(0.000015682*(EquationRHA))+(0.000842*(EquationAFC))+(0.013148*(EquationSemenCost))+(0.000054807*(EquationMatureWeight))+(-0.025351*(LOG(EquationVetCosts)))+(0.0000512*(EquationVetCosts))+(0.087616*(LOG(EquationVWP)))+(-0.00202*(EquationVWP))+(-0.000084247*(B84^2))+(0.018329*(B84))+(0.018516*(EquationMilkPrice))+(0.0064*(EquationFeedPrice))+(0.000011343*(EquationReplacementPrice))+(0.013031*(EquationCullCost))+(-0.000245*(EquationDIMDNB))+(0.000002399*(EquationCR*B84^2))+(-0.000001548*(EquationHDR*B84^2))+(-0.000000000112*(EquationRHA*B84^2))+(-0.0000000853*(EquationSemenCost*B84^2))+(-0.000000000948*(EquationMatureWeight*B84^2))+(0.000000302*(LOG(EquationVetCosts)*B84^2))+(-0.00000000421*(EquationVWP*B84^2))+(0.000000126*(B84^2*B84))+(-0.000000254*(B84^2*EquationFeedPrice))), 0)</f>
        <v>0.12216647512521006</v>
      </c>
    </row>
    <row r="85" spans="2:7" x14ac:dyDescent="0.2">
      <c r="B85" s="42">
        <v>42</v>
      </c>
      <c r="C85" s="55">
        <f t="shared" si="0"/>
        <v>0</v>
      </c>
      <c r="D85" s="55">
        <f>IF((-1.870102+(0.51187*(EquationCR))+(1.033374*(EquationHDR))+(0.000011344*(EquationRHA))+(-0.000138*(EquationAFC))+(0.01358*(EquationSemenCost))+(-0.000072752*(EquationMatureWeight))+(-0.046035*(LOG(EquationVetCosts)))+(0.000451*(EquationVetCosts))+(0.512031*(LOG(EquationVWP)))+(-0.006352*(EquationVWP))+(-0.000079212*(B85^2))+(0.015118*(B85))+(0.022341*(EquationMilkPrice))+(-0.022641*(EquationFeedPrice))+(0.000247*(EquationReplacementPrice))+(-0.184557*(EquationCullCost))+(-0.000542*(EquationDIMDNB))+(-0.000004986*(EquationHDR*B85^2))+(-0.000000000147*(EquationRHA*B85^2))+(-0.0000000903*(EquationSemenCost*B85^2))+(-0.000000000856*(EquationMatureWeight*B85^2))+(0.000000134*(B85^2*B85))+(-0.000000149*(B85^2*EquationMilkPrice))+(0.00000000264*(B85^2*EquationDIMDNB)))&gt;0, (-1.870102+(0.51187*(EquationCR))+(1.033374*(EquationHDR))+(0.000011344*(EquationRHA))+(-0.000138*(EquationAFC))+(0.01358*(EquationSemenCost))+(-0.000072752*(EquationMatureWeight))+(-0.046035*(LOG(EquationVetCosts)))+(0.000451*(EquationVetCosts))+(0.512031*(LOG(EquationVWP)))+(-0.006352*(EquationVWP))+(-0.000079212*(B85^2))+(0.015118*(B85))+(0.022341*(EquationMilkPrice))+(-0.022641*(EquationFeedPrice))+(0.000247*(EquationReplacementPrice))+(-0.184557*(EquationCullCost))+(-0.000542*(EquationDIMDNB))+(-0.000004986*(EquationHDR*B85^2))+(-0.000000000147*(EquationRHA*B85^2))+(-0.0000000903*(EquationSemenCost*B85^2))+(-0.000000000856*(EquationMatureWeight*B85^2))+(0.000000134*(B85^2*B85))+(-0.000000149*(B85^2*EquationMilkPrice))+(0.00000000264*(B85^2*EquationDIMDNB))), 0)</f>
        <v>0.52747730967377682</v>
      </c>
      <c r="E85" s="55">
        <f>IF((-2.51389+(0.253043*(EquationCR))+(0.791564*(EquationHDR))+(0.000017482*(EquationRHA))+(0.000958*(EquationAFC))+(0.014823*(EquationSemenCost))+(0.00003361*(EquationMatureWeight))+(0.044008*(LOG(EquationVetCosts)))+(-0.000161*(EquationVetCosts))+(0.375409*(LOG(EquationVWP)))+(-0.004875*(EquationVWP))+(-0.000095702*(B85^2))+(0.02001*(B85))+(0.039073*(EquationMilkPrice))+(-0.018836*(EquationFeedPrice))+(0.000102*(EquationReplacementPrice))+(-0.124297*(EquationCullCost))+(-0.000511*(EquationDIMDNB))+(0.00000253*(EquationCR*B85^2))+(-0.000002589*(EquationHDR*B85^2))+(-0.000000000136*(EquationRHA*B85^2))+(-0.0000001*(EquationSemenCost*B85^2))+(-0.00000000108*(EquationMatureWeight*B85^2))+(0.00000015*(B85^2*B85))+(-0.000000215*(B85^2*EquationMilkPrice))+(0.00000000251*(B85^2*EquationDIMDNB)))&gt;0, (-2.51389+(0.253043*(EquationCR))+(0.791564*(EquationHDR))+(0.000017482*(EquationRHA))+(0.000958*(EquationAFC))+(0.014823*(EquationSemenCost))+(0.00003361*(EquationMatureWeight))+(0.044008*(LOG(EquationVetCosts)))+(-0.000161*(EquationVetCosts))+(0.375409*(LOG(EquationVWP)))+(-0.004875*(EquationVWP))+(-0.000095702*(B85^2))+(0.02001*(B85))+(0.039073*(EquationMilkPrice))+(-0.018836*(EquationFeedPrice))+(0.000102*(EquationReplacementPrice))+(-0.124297*(EquationCullCost))+(-0.000511*(EquationDIMDNB))+(0.00000253*(EquationCR*B85^2))+(-0.000002589*(EquationHDR*B85^2))+(-0.000000000136*(EquationRHA*B85^2))+(-0.0000001*(EquationSemenCost*B85^2))+(-0.00000000108*(EquationMatureWeight*B85^2))+(0.00000015*(B85^2*B85))+(-0.000000215*(B85^2*EquationMilkPrice))+(0.00000000251*(B85^2*EquationDIMDNB))), 0)</f>
        <v>0.30058374898215645</v>
      </c>
      <c r="F85" s="55">
        <f>IF((-1.892738+(0.137703*(EquationCR))+(0.669836*(EquationHDR))+(0.0000175*(EquationRHA))+(0.000161*(EquationAFC))+(0.013845*(EquationSemenCost))+(0.000016727*(EquationMatureWeight))+(-0.015935*(LOG(EquationVetCosts)))+(0.000118*(EquationVetCosts))+(0.160623*(LOG(EquationVWP)))+(-0.003008*(EquationVWP))+(-0.000090785*(B85^2))+(0.01937*(B85))+(0.020762*(EquationMilkPrice))+(-0.019043*(EquationFeedPrice))+(0.00001449*(EquationReplacementPrice))+(0.175818*(EquationCullCost))+(-0.000295*(EquationDIMDNB))+(0.000002704*(EquationCR*B85^2))+(-0.000001916*(EquationHDR*B85^2))+(-0.000000000127*(EquationRHA*B85^2))+(-0.0000000903*(EquationSemenCost*B85^2))+(-0.000000000771*(EquationMatureWeight*B85^2))+(0.000000137*(B85^2*B85))+(-0.00000257*(B85^2*EquationCullCost)))&gt;0, (-1.892738+(0.137703*(EquationCR))+(0.669836*(EquationHDR))+(0.0000175*(EquationRHA))+(0.000161*(EquationAFC))+(0.013845*(EquationSemenCost))+(0.000016727*(EquationMatureWeight))+(-0.015935*(LOG(EquationVetCosts)))+(0.000118*(EquationVetCosts))+(0.160623*(LOG(EquationVWP)))+(-0.003008*(EquationVWP))+(-0.000090785*(B85^2))+(0.01937*(B85))+(0.020762*(EquationMilkPrice))+(-0.019043*(EquationFeedPrice))+(0.00001449*(EquationReplacementPrice))+(0.175818*(EquationCullCost))+(-0.000295*(EquationDIMDNB))+(0.000002704*(EquationCR*B85^2))+(-0.000001916*(EquationHDR*B85^2))+(-0.000000000127*(EquationRHA*B85^2))+(-0.0000000903*(EquationSemenCost*B85^2))+(-0.000000000771*(EquationMatureWeight*B85^2))+(0.000000137*(B85^2*B85))+(-0.00000257*(B85^2*EquationCullCost))), 0)</f>
        <v>0.19091665611550862</v>
      </c>
      <c r="G85" s="56">
        <f>IF((-1.860553+(0.112009*(EquationCR))+(0.5932*(EquationHDR))+(0.000015682*(EquationRHA))+(0.000842*(EquationAFC))+(0.013148*(EquationSemenCost))+(0.000054807*(EquationMatureWeight))+(-0.025351*(LOG(EquationVetCosts)))+(0.0000512*(EquationVetCosts))+(0.087616*(LOG(EquationVWP)))+(-0.00202*(EquationVWP))+(-0.000084247*(B85^2))+(0.018329*(B85))+(0.018516*(EquationMilkPrice))+(0.0064*(EquationFeedPrice))+(0.000011343*(EquationReplacementPrice))+(0.013031*(EquationCullCost))+(-0.000245*(EquationDIMDNB))+(0.000002399*(EquationCR*B85^2))+(-0.000001548*(EquationHDR*B85^2))+(-0.000000000112*(EquationRHA*B85^2))+(-0.0000000853*(EquationSemenCost*B85^2))+(-0.000000000948*(EquationMatureWeight*B85^2))+(0.000000302*(LOG(EquationVetCosts)*B85^2))+(-0.00000000421*(EquationVWP*B85^2))+(0.000000126*(B85^2*B85))+(-0.000000254*(B85^2*EquationFeedPrice)))&gt;0, (-1.860553+(0.112009*(EquationCR))+(0.5932*(EquationHDR))+(0.000015682*(EquationRHA))+(0.000842*(EquationAFC))+(0.013148*(EquationSemenCost))+(0.000054807*(EquationMatureWeight))+(-0.025351*(LOG(EquationVetCosts)))+(0.0000512*(EquationVetCosts))+(0.087616*(LOG(EquationVWP)))+(-0.00202*(EquationVWP))+(-0.000084247*(B85^2))+(0.018329*(B85))+(0.018516*(EquationMilkPrice))+(0.0064*(EquationFeedPrice))+(0.000011343*(EquationReplacementPrice))+(0.013031*(EquationCullCost))+(-0.000245*(EquationDIMDNB))+(0.000002399*(EquationCR*B85^2))+(-0.000001548*(EquationHDR*B85^2))+(-0.000000000112*(EquationRHA*B85^2))+(-0.0000000853*(EquationSemenCost*B85^2))+(-0.000000000948*(EquationMatureWeight*B85^2))+(0.000000302*(LOG(EquationVetCosts)*B85^2))+(-0.00000000421*(EquationVWP*B85^2))+(0.000000126*(B85^2*B85))+(-0.000000254*(B85^2*EquationFeedPrice))), 0)</f>
        <v>0.1335480913644522</v>
      </c>
    </row>
    <row r="86" spans="2:7" x14ac:dyDescent="0.2">
      <c r="B86" s="42">
        <v>43</v>
      </c>
      <c r="C86" s="55">
        <f t="shared" si="0"/>
        <v>0</v>
      </c>
      <c r="D86" s="55">
        <f>IF((-1.870102+(0.51187*(EquationCR))+(1.033374*(EquationHDR))+(0.000011344*(EquationRHA))+(-0.000138*(EquationAFC))+(0.01358*(EquationSemenCost))+(-0.000072752*(EquationMatureWeight))+(-0.046035*(LOG(EquationVetCosts)))+(0.000451*(EquationVetCosts))+(0.512031*(LOG(EquationVWP)))+(-0.006352*(EquationVWP))+(-0.000079212*(B86^2))+(0.015118*(B86))+(0.022341*(EquationMilkPrice))+(-0.022641*(EquationFeedPrice))+(0.000247*(EquationReplacementPrice))+(-0.184557*(EquationCullCost))+(-0.000542*(EquationDIMDNB))+(-0.000004986*(EquationHDR*B86^2))+(-0.000000000147*(EquationRHA*B86^2))+(-0.0000000903*(EquationSemenCost*B86^2))+(-0.000000000856*(EquationMatureWeight*B86^2))+(0.000000134*(B86^2*B86))+(-0.000000149*(B86^2*EquationMilkPrice))+(0.00000000264*(B86^2*EquationDIMDNB)))&gt;0, (-1.870102+(0.51187*(EquationCR))+(1.033374*(EquationHDR))+(0.000011344*(EquationRHA))+(-0.000138*(EquationAFC))+(0.01358*(EquationSemenCost))+(-0.000072752*(EquationMatureWeight))+(-0.046035*(LOG(EquationVetCosts)))+(0.000451*(EquationVetCosts))+(0.512031*(LOG(EquationVWP)))+(-0.006352*(EquationVWP))+(-0.000079212*(B86^2))+(0.015118*(B86))+(0.022341*(EquationMilkPrice))+(-0.022641*(EquationFeedPrice))+(0.000247*(EquationReplacementPrice))+(-0.184557*(EquationCullCost))+(-0.000542*(EquationDIMDNB))+(-0.000004986*(EquationHDR*B86^2))+(-0.000000000147*(EquationRHA*B86^2))+(-0.0000000903*(EquationSemenCost*B86^2))+(-0.000000000856*(EquationMatureWeight*B86^2))+(0.000000134*(B86^2*B86))+(-0.000000149*(B86^2*EquationMilkPrice))+(0.00000000264*(B86^2*EquationDIMDNB))), 0)</f>
        <v>0.53567811967377665</v>
      </c>
      <c r="E86" s="55">
        <f>IF((-2.51389+(0.253043*(EquationCR))+(0.791564*(EquationHDR))+(0.000017482*(EquationRHA))+(0.000958*(EquationAFC))+(0.014823*(EquationSemenCost))+(0.00003361*(EquationMatureWeight))+(0.044008*(LOG(EquationVetCosts)))+(-0.000161*(EquationVetCosts))+(0.375409*(LOG(EquationVWP)))+(-0.004875*(EquationVWP))+(-0.000095702*(B86^2))+(0.02001*(B86))+(0.039073*(EquationMilkPrice))+(-0.018836*(EquationFeedPrice))+(0.000102*(EquationReplacementPrice))+(-0.124297*(EquationCullCost))+(-0.000511*(EquationDIMDNB))+(0.00000253*(EquationCR*B86^2))+(-0.000002589*(EquationHDR*B86^2))+(-0.000000000136*(EquationRHA*B86^2))+(-0.0000001*(EquationSemenCost*B86^2))+(-0.00000000108*(EquationMatureWeight*B86^2))+(0.00000015*(B86^2*B86))+(-0.000000215*(B86^2*EquationMilkPrice))+(0.00000000251*(B86^2*EquationDIMDNB)))&gt;0, (-2.51389+(0.253043*(EquationCR))+(0.791564*(EquationHDR))+(0.000017482*(EquationRHA))+(0.000958*(EquationAFC))+(0.014823*(EquationSemenCost))+(0.00003361*(EquationMatureWeight))+(0.044008*(LOG(EquationVetCosts)))+(-0.000161*(EquationVetCosts))+(0.375409*(LOG(EquationVWP)))+(-0.004875*(EquationVWP))+(-0.000095702*(B86^2))+(0.02001*(B86))+(0.039073*(EquationMilkPrice))+(-0.018836*(EquationFeedPrice))+(0.000102*(EquationReplacementPrice))+(-0.124297*(EquationCullCost))+(-0.000511*(EquationDIMDNB))+(0.00000253*(EquationCR*B86^2))+(-0.000002589*(EquationHDR*B86^2))+(-0.000000000136*(EquationRHA*B86^2))+(-0.0000001*(EquationSemenCost*B86^2))+(-0.00000000108*(EquationMatureWeight*B86^2))+(0.00000015*(B86^2*B86))+(-0.000000215*(B86^2*EquationMilkPrice))+(0.00000000251*(B86^2*EquationDIMDNB))), 0)</f>
        <v>0.31242201398215652</v>
      </c>
      <c r="F86" s="55">
        <f>IF((-1.892738+(0.137703*(EquationCR))+(0.669836*(EquationHDR))+(0.0000175*(EquationRHA))+(0.000161*(EquationAFC))+(0.013845*(EquationSemenCost))+(0.000016727*(EquationMatureWeight))+(-0.015935*(LOG(EquationVetCosts)))+(0.000118*(EquationVetCosts))+(0.160623*(LOG(EquationVWP)))+(-0.003008*(EquationVWP))+(-0.000090785*(B86^2))+(0.01937*(B86))+(0.020762*(EquationMilkPrice))+(-0.019043*(EquationFeedPrice))+(0.00001449*(EquationReplacementPrice))+(0.175818*(EquationCullCost))+(-0.000295*(EquationDIMDNB))+(0.000002704*(EquationCR*B86^2))+(-0.000001916*(EquationHDR*B86^2))+(-0.000000000127*(EquationRHA*B86^2))+(-0.0000000903*(EquationSemenCost*B86^2))+(-0.000000000771*(EquationMatureWeight*B86^2))+(0.000000137*(B86^2*B86))+(-0.00000257*(B86^2*EquationCullCost)))&gt;0, (-1.892738+(0.137703*(EquationCR))+(0.669836*(EquationHDR))+(0.0000175*(EquationRHA))+(0.000161*(EquationAFC))+(0.013845*(EquationSemenCost))+(0.000016727*(EquationMatureWeight))+(-0.015935*(LOG(EquationVetCosts)))+(0.000118*(EquationVetCosts))+(0.160623*(LOG(EquationVWP)))+(-0.003008*(EquationVWP))+(-0.000090785*(B86^2))+(0.01937*(B86))+(0.020762*(EquationMilkPrice))+(-0.019043*(EquationFeedPrice))+(0.00001449*(EquationReplacementPrice))+(0.175818*(EquationCullCost))+(-0.000295*(EquationDIMDNB))+(0.000002704*(EquationCR*B86^2))+(-0.000001916*(EquationHDR*B86^2))+(-0.000000000127*(EquationRHA*B86^2))+(-0.0000000903*(EquationSemenCost*B86^2))+(-0.000000000771*(EquationMatureWeight*B86^2))+(0.000000137*(B86^2*B86))+(-0.00000257*(B86^2*EquationCullCost))), 0)</f>
        <v>0.20265808911550862</v>
      </c>
      <c r="G86" s="56">
        <f>IF((-1.860553+(0.112009*(EquationCR))+(0.5932*(EquationHDR))+(0.000015682*(EquationRHA))+(0.000842*(EquationAFC))+(0.013148*(EquationSemenCost))+(0.000054807*(EquationMatureWeight))+(-0.025351*(LOG(EquationVetCosts)))+(0.0000512*(EquationVetCosts))+(0.087616*(LOG(EquationVWP)))+(-0.00202*(EquationVWP))+(-0.000084247*(B86^2))+(0.018329*(B86))+(0.018516*(EquationMilkPrice))+(0.0064*(EquationFeedPrice))+(0.000011343*(EquationReplacementPrice))+(0.013031*(EquationCullCost))+(-0.000245*(EquationDIMDNB))+(0.000002399*(EquationCR*B86^2))+(-0.000001548*(EquationHDR*B86^2))+(-0.000000000112*(EquationRHA*B86^2))+(-0.0000000853*(EquationSemenCost*B86^2))+(-0.000000000948*(EquationMatureWeight*B86^2))+(0.000000302*(LOG(EquationVetCosts)*B86^2))+(-0.00000000421*(EquationVWP*B86^2))+(0.000000126*(B86^2*B86))+(-0.000000254*(B86^2*EquationFeedPrice)))&gt;0, (-1.860553+(0.112009*(EquationCR))+(0.5932*(EquationHDR))+(0.000015682*(EquationRHA))+(0.000842*(EquationAFC))+(0.013148*(EquationSemenCost))+(0.000054807*(EquationMatureWeight))+(-0.025351*(LOG(EquationVetCosts)))+(0.0000512*(EquationVetCosts))+(0.087616*(LOG(EquationVWP)))+(-0.00202*(EquationVWP))+(-0.000084247*(B86^2))+(0.018329*(B86))+(0.018516*(EquationMilkPrice))+(0.0064*(EquationFeedPrice))+(0.000011343*(EquationReplacementPrice))+(0.013031*(EquationCullCost))+(-0.000245*(EquationDIMDNB))+(0.000002399*(EquationCR*B86^2))+(-0.000001548*(EquationHDR*B86^2))+(-0.000000000112*(EquationRHA*B86^2))+(-0.0000000853*(EquationSemenCost*B86^2))+(-0.000000000948*(EquationMatureWeight*B86^2))+(0.000000302*(LOG(EquationVetCosts)*B86^2))+(-0.00000000421*(EquationVWP*B86^2))+(0.000000126*(B86^2*B86))+(-0.000000254*(B86^2*EquationFeedPrice))), 0)</f>
        <v>0.14477836500704949</v>
      </c>
    </row>
    <row r="87" spans="2:7" x14ac:dyDescent="0.2">
      <c r="B87" s="42">
        <v>44</v>
      </c>
      <c r="C87" s="55">
        <f t="shared" si="0"/>
        <v>0</v>
      </c>
      <c r="D87" s="55">
        <f>IF((-1.870102+(0.51187*(EquationCR))+(1.033374*(EquationHDR))+(0.000011344*(EquationRHA))+(-0.000138*(EquationAFC))+(0.01358*(EquationSemenCost))+(-0.000072752*(EquationMatureWeight))+(-0.046035*(LOG(EquationVetCosts)))+(0.000451*(EquationVetCosts))+(0.512031*(LOG(EquationVWP)))+(-0.006352*(EquationVWP))+(-0.000079212*(B87^2))+(0.015118*(B87))+(0.022341*(EquationMilkPrice))+(-0.022641*(EquationFeedPrice))+(0.000247*(EquationReplacementPrice))+(-0.184557*(EquationCullCost))+(-0.000542*(EquationDIMDNB))+(-0.000004986*(EquationHDR*B87^2))+(-0.000000000147*(EquationRHA*B87^2))+(-0.0000000903*(EquationSemenCost*B87^2))+(-0.000000000856*(EquationMatureWeight*B87^2))+(0.000000134*(B87^2*B87))+(-0.000000149*(B87^2*EquationMilkPrice))+(0.00000000264*(B87^2*EquationDIMDNB)))&gt;0, (-1.870102+(0.51187*(EquationCR))+(1.033374*(EquationHDR))+(0.000011344*(EquationRHA))+(-0.000138*(EquationAFC))+(0.01358*(EquationSemenCost))+(-0.000072752*(EquationMatureWeight))+(-0.046035*(LOG(EquationVetCosts)))+(0.000451*(EquationVetCosts))+(0.512031*(LOG(EquationVWP)))+(-0.006352*(EquationVWP))+(-0.000079212*(B87^2))+(0.015118*(B87))+(0.022341*(EquationMilkPrice))+(-0.022641*(EquationFeedPrice))+(0.000247*(EquationReplacementPrice))+(-0.184557*(EquationCullCost))+(-0.000542*(EquationDIMDNB))+(-0.000004986*(EquationHDR*B87^2))+(-0.000000000147*(EquationRHA*B87^2))+(-0.0000000903*(EquationSemenCost*B87^2))+(-0.000000000856*(EquationMatureWeight*B87^2))+(0.000000134*(B87^2*B87))+(-0.000000149*(B87^2*EquationMilkPrice))+(0.00000000264*(B87^2*EquationDIMDNB))), 0)</f>
        <v>0.54373365847377664</v>
      </c>
      <c r="E87" s="55">
        <f>IF((-2.51389+(0.253043*(EquationCR))+(0.791564*(EquationHDR))+(0.000017482*(EquationRHA))+(0.000958*(EquationAFC))+(0.014823*(EquationSemenCost))+(0.00003361*(EquationMatureWeight))+(0.044008*(LOG(EquationVetCosts)))+(-0.000161*(EquationVetCosts))+(0.375409*(LOG(EquationVWP)))+(-0.004875*(EquationVWP))+(-0.000095702*(B87^2))+(0.02001*(B87))+(0.039073*(EquationMilkPrice))+(-0.018836*(EquationFeedPrice))+(0.000102*(EquationReplacementPrice))+(-0.124297*(EquationCullCost))+(-0.000511*(EquationDIMDNB))+(0.00000253*(EquationCR*B87^2))+(-0.000002589*(EquationHDR*B87^2))+(-0.000000000136*(EquationRHA*B87^2))+(-0.0000001*(EquationSemenCost*B87^2))+(-0.00000000108*(EquationMatureWeight*B87^2))+(0.00000015*(B87^2*B87))+(-0.000000215*(B87^2*EquationMilkPrice))+(0.00000000251*(B87^2*EquationDIMDNB)))&gt;0, (-2.51389+(0.253043*(EquationCR))+(0.791564*(EquationHDR))+(0.000017482*(EquationRHA))+(0.000958*(EquationAFC))+(0.014823*(EquationSemenCost))+(0.00003361*(EquationMatureWeight))+(0.044008*(LOG(EquationVetCosts)))+(-0.000161*(EquationVetCosts))+(0.375409*(LOG(EquationVWP)))+(-0.004875*(EquationVWP))+(-0.000095702*(B87^2))+(0.02001*(B87))+(0.039073*(EquationMilkPrice))+(-0.018836*(EquationFeedPrice))+(0.000102*(EquationReplacementPrice))+(-0.124297*(EquationCullCost))+(-0.000511*(EquationDIMDNB))+(0.00000253*(EquationCR*B87^2))+(-0.000002589*(EquationHDR*B87^2))+(-0.000000000136*(EquationRHA*B87^2))+(-0.0000001*(EquationSemenCost*B87^2))+(-0.00000000108*(EquationMatureWeight*B87^2))+(0.00000015*(B87^2*B87))+(-0.000000215*(B87^2*EquationMilkPrice))+(0.00000000251*(B87^2*EquationDIMDNB))), 0)</f>
        <v>0.32408757698215651</v>
      </c>
      <c r="F87" s="55">
        <f>IF((-1.892738+(0.137703*(EquationCR))+(0.669836*(EquationHDR))+(0.0000175*(EquationRHA))+(0.000161*(EquationAFC))+(0.013845*(EquationSemenCost))+(0.000016727*(EquationMatureWeight))+(-0.015935*(LOG(EquationVetCosts)))+(0.000118*(EquationVetCosts))+(0.160623*(LOG(EquationVWP)))+(-0.003008*(EquationVWP))+(-0.000090785*(B87^2))+(0.01937*(B87))+(0.020762*(EquationMilkPrice))+(-0.019043*(EquationFeedPrice))+(0.00001449*(EquationReplacementPrice))+(0.175818*(EquationCullCost))+(-0.000295*(EquationDIMDNB))+(0.000002704*(EquationCR*B87^2))+(-0.000001916*(EquationHDR*B87^2))+(-0.000000000127*(EquationRHA*B87^2))+(-0.0000000903*(EquationSemenCost*B87^2))+(-0.000000000771*(EquationMatureWeight*B87^2))+(0.000000137*(B87^2*B87))+(-0.00000257*(B87^2*EquationCullCost)))&gt;0, (-1.892738+(0.137703*(EquationCR))+(0.669836*(EquationHDR))+(0.0000175*(EquationRHA))+(0.000161*(EquationAFC))+(0.013845*(EquationSemenCost))+(0.000016727*(EquationMatureWeight))+(-0.015935*(LOG(EquationVetCosts)))+(0.000118*(EquationVetCosts))+(0.160623*(LOG(EquationVWP)))+(-0.003008*(EquationVWP))+(-0.000090785*(B87^2))+(0.01937*(B87))+(0.020762*(EquationMilkPrice))+(-0.019043*(EquationFeedPrice))+(0.00001449*(EquationReplacementPrice))+(0.175818*(EquationCullCost))+(-0.000295*(EquationDIMDNB))+(0.000002704*(EquationCR*B87^2))+(-0.000001916*(EquationHDR*B87^2))+(-0.000000000127*(EquationRHA*B87^2))+(-0.0000000903*(EquationSemenCost*B87^2))+(-0.000000000771*(EquationMatureWeight*B87^2))+(0.000000137*(B87^2*B87))+(-0.00000257*(B87^2*EquationCullCost))), 0)</f>
        <v>0.21423790411550858</v>
      </c>
      <c r="G87" s="56">
        <f>IF((-1.860553+(0.112009*(EquationCR))+(0.5932*(EquationHDR))+(0.000015682*(EquationRHA))+(0.000842*(EquationAFC))+(0.013148*(EquationSemenCost))+(0.000054807*(EquationMatureWeight))+(-0.025351*(LOG(EquationVetCosts)))+(0.0000512*(EquationVetCosts))+(0.087616*(LOG(EquationVWP)))+(-0.00202*(EquationVWP))+(-0.000084247*(B87^2))+(0.018329*(B87))+(0.018516*(EquationMilkPrice))+(0.0064*(EquationFeedPrice))+(0.000011343*(EquationReplacementPrice))+(0.013031*(EquationCullCost))+(-0.000245*(EquationDIMDNB))+(0.000002399*(EquationCR*B87^2))+(-0.000001548*(EquationHDR*B87^2))+(-0.000000000112*(EquationRHA*B87^2))+(-0.0000000853*(EquationSemenCost*B87^2))+(-0.000000000948*(EquationMatureWeight*B87^2))+(0.000000302*(LOG(EquationVetCosts)*B87^2))+(-0.00000000421*(EquationVWP*B87^2))+(0.000000126*(B87^2*B87))+(-0.000000254*(B87^2*EquationFeedPrice)))&gt;0, (-1.860553+(0.112009*(EquationCR))+(0.5932*(EquationHDR))+(0.000015682*(EquationRHA))+(0.000842*(EquationAFC))+(0.013148*(EquationSemenCost))+(0.000054807*(EquationMatureWeight))+(-0.025351*(LOG(EquationVetCosts)))+(0.0000512*(EquationVetCosts))+(0.087616*(LOG(EquationVWP)))+(-0.00202*(EquationVWP))+(-0.000084247*(B87^2))+(0.018329*(B87))+(0.018516*(EquationMilkPrice))+(0.0064*(EquationFeedPrice))+(0.000011343*(EquationReplacementPrice))+(0.013031*(EquationCullCost))+(-0.000245*(EquationDIMDNB))+(0.000002399*(EquationCR*B87^2))+(-0.000001548*(EquationHDR*B87^2))+(-0.000000000112*(EquationRHA*B87^2))+(-0.0000000853*(EquationSemenCost*B87^2))+(-0.000000000948*(EquationMatureWeight*B87^2))+(0.000000302*(LOG(EquationVetCosts)*B87^2))+(-0.00000000421*(EquationVWP*B87^2))+(0.000000126*(B87^2*B87))+(-0.000000254*(B87^2*EquationFeedPrice))), 0)</f>
        <v>0.15585805205300207</v>
      </c>
    </row>
    <row r="88" spans="2:7" x14ac:dyDescent="0.2">
      <c r="B88" s="42">
        <v>45</v>
      </c>
      <c r="C88" s="55">
        <f t="shared" si="0"/>
        <v>0</v>
      </c>
      <c r="D88" s="55">
        <f>IF((-1.870102+(0.51187*(EquationCR))+(1.033374*(EquationHDR))+(0.000011344*(EquationRHA))+(-0.000138*(EquationAFC))+(0.01358*(EquationSemenCost))+(-0.000072752*(EquationMatureWeight))+(-0.046035*(LOG(EquationVetCosts)))+(0.000451*(EquationVetCosts))+(0.512031*(LOG(EquationVWP)))+(-0.006352*(EquationVWP))+(-0.000079212*(B88^2))+(0.015118*(B88))+(0.022341*(EquationMilkPrice))+(-0.022641*(EquationFeedPrice))+(0.000247*(EquationReplacementPrice))+(-0.184557*(EquationCullCost))+(-0.000542*(EquationDIMDNB))+(-0.000004986*(EquationHDR*B88^2))+(-0.000000000147*(EquationRHA*B88^2))+(-0.0000000903*(EquationSemenCost*B88^2))+(-0.000000000856*(EquationMatureWeight*B88^2))+(0.000000134*(B88^2*B88))+(-0.000000149*(B88^2*EquationMilkPrice))+(0.00000000264*(B88^2*EquationDIMDNB)))&gt;0, (-1.870102+(0.51187*(EquationCR))+(1.033374*(EquationHDR))+(0.000011344*(EquationRHA))+(-0.000138*(EquationAFC))+(0.01358*(EquationSemenCost))+(-0.000072752*(EquationMatureWeight))+(-0.046035*(LOG(EquationVetCosts)))+(0.000451*(EquationVetCosts))+(0.512031*(LOG(EquationVWP)))+(-0.006352*(EquationVWP))+(-0.000079212*(B88^2))+(0.015118*(B88))+(0.022341*(EquationMilkPrice))+(-0.022641*(EquationFeedPrice))+(0.000247*(EquationReplacementPrice))+(-0.184557*(EquationCullCost))+(-0.000542*(EquationDIMDNB))+(-0.000004986*(EquationHDR*B88^2))+(-0.000000000147*(EquationRHA*B88^2))+(-0.0000000903*(EquationSemenCost*B88^2))+(-0.000000000856*(EquationMatureWeight*B88^2))+(0.000000134*(B88^2*B88))+(-0.000000149*(B88^2*EquationMilkPrice))+(0.00000000264*(B88^2*EquationDIMDNB))), 0)</f>
        <v>0.55164473007377679</v>
      </c>
      <c r="E88" s="55">
        <f>IF((-2.51389+(0.253043*(EquationCR))+(0.791564*(EquationHDR))+(0.000017482*(EquationRHA))+(0.000958*(EquationAFC))+(0.014823*(EquationSemenCost))+(0.00003361*(EquationMatureWeight))+(0.044008*(LOG(EquationVetCosts)))+(-0.000161*(EquationVetCosts))+(0.375409*(LOG(EquationVWP)))+(-0.004875*(EquationVWP))+(-0.000095702*(B88^2))+(0.02001*(B88))+(0.039073*(EquationMilkPrice))+(-0.018836*(EquationFeedPrice))+(0.000102*(EquationReplacementPrice))+(-0.124297*(EquationCullCost))+(-0.000511*(EquationDIMDNB))+(0.00000253*(EquationCR*B88^2))+(-0.000002589*(EquationHDR*B88^2))+(-0.000000000136*(EquationRHA*B88^2))+(-0.0000001*(EquationSemenCost*B88^2))+(-0.00000000108*(EquationMatureWeight*B88^2))+(0.00000015*(B88^2*B88))+(-0.000000215*(B88^2*EquationMilkPrice))+(0.00000000251*(B88^2*EquationDIMDNB)))&gt;0, (-2.51389+(0.253043*(EquationCR))+(0.791564*(EquationHDR))+(0.000017482*(EquationRHA))+(0.000958*(EquationAFC))+(0.014823*(EquationSemenCost))+(0.00003361*(EquationMatureWeight))+(0.044008*(LOG(EquationVetCosts)))+(-0.000161*(EquationVetCosts))+(0.375409*(LOG(EquationVWP)))+(-0.004875*(EquationVWP))+(-0.000095702*(B88^2))+(0.02001*(B88))+(0.039073*(EquationMilkPrice))+(-0.018836*(EquationFeedPrice))+(0.000102*(EquationReplacementPrice))+(-0.124297*(EquationCullCost))+(-0.000511*(EquationDIMDNB))+(0.00000253*(EquationCR*B88^2))+(-0.000002589*(EquationHDR*B88^2))+(-0.000000000136*(EquationRHA*B88^2))+(-0.0000001*(EquationSemenCost*B88^2))+(-0.00000000108*(EquationMatureWeight*B88^2))+(0.00000015*(B88^2*B88))+(-0.000000215*(B88^2*EquationMilkPrice))+(0.00000000251*(B88^2*EquationDIMDNB))), 0)</f>
        <v>0.33558133798215634</v>
      </c>
      <c r="F88" s="55">
        <f>IF((-1.892738+(0.137703*(EquationCR))+(0.669836*(EquationHDR))+(0.0000175*(EquationRHA))+(0.000161*(EquationAFC))+(0.013845*(EquationSemenCost))+(0.000016727*(EquationMatureWeight))+(-0.015935*(LOG(EquationVetCosts)))+(0.000118*(EquationVetCosts))+(0.160623*(LOG(EquationVWP)))+(-0.003008*(EquationVWP))+(-0.000090785*(B88^2))+(0.01937*(B88))+(0.020762*(EquationMilkPrice))+(-0.019043*(EquationFeedPrice))+(0.00001449*(EquationReplacementPrice))+(0.175818*(EquationCullCost))+(-0.000295*(EquationDIMDNB))+(0.000002704*(EquationCR*B88^2))+(-0.000001916*(EquationHDR*B88^2))+(-0.000000000127*(EquationRHA*B88^2))+(-0.0000000903*(EquationSemenCost*B88^2))+(-0.000000000771*(EquationMatureWeight*B88^2))+(0.000000137*(B88^2*B88))+(-0.00000257*(B88^2*EquationCullCost)))&gt;0, (-1.892738+(0.137703*(EquationCR))+(0.669836*(EquationHDR))+(0.0000175*(EquationRHA))+(0.000161*(EquationAFC))+(0.013845*(EquationSemenCost))+(0.000016727*(EquationMatureWeight))+(-0.015935*(LOG(EquationVetCosts)))+(0.000118*(EquationVetCosts))+(0.160623*(LOG(EquationVWP)))+(-0.003008*(EquationVWP))+(-0.000090785*(B88^2))+(0.01937*(B88))+(0.020762*(EquationMilkPrice))+(-0.019043*(EquationFeedPrice))+(0.00001449*(EquationReplacementPrice))+(0.175818*(EquationCullCost))+(-0.000295*(EquationDIMDNB))+(0.000002704*(EquationCR*B88^2))+(-0.000001916*(EquationHDR*B88^2))+(-0.000000000127*(EquationRHA*B88^2))+(-0.0000000903*(EquationSemenCost*B88^2))+(-0.000000000771*(EquationMatureWeight*B88^2))+(0.000000137*(B88^2*B88))+(-0.00000257*(B88^2*EquationCullCost))), 0)</f>
        <v>0.22565692311550858</v>
      </c>
      <c r="G88" s="56">
        <f>IF((-1.860553+(0.112009*(EquationCR))+(0.5932*(EquationHDR))+(0.000015682*(EquationRHA))+(0.000842*(EquationAFC))+(0.013148*(EquationSemenCost))+(0.000054807*(EquationMatureWeight))+(-0.025351*(LOG(EquationVetCosts)))+(0.0000512*(EquationVetCosts))+(0.087616*(LOG(EquationVWP)))+(-0.00202*(EquationVWP))+(-0.000084247*(B88^2))+(0.018329*(B88))+(0.018516*(EquationMilkPrice))+(0.0064*(EquationFeedPrice))+(0.000011343*(EquationReplacementPrice))+(0.013031*(EquationCullCost))+(-0.000245*(EquationDIMDNB))+(0.000002399*(EquationCR*B88^2))+(-0.000001548*(EquationHDR*B88^2))+(-0.000000000112*(EquationRHA*B88^2))+(-0.0000000853*(EquationSemenCost*B88^2))+(-0.000000000948*(EquationMatureWeight*B88^2))+(0.000000302*(LOG(EquationVetCosts)*B88^2))+(-0.00000000421*(EquationVWP*B88^2))+(0.000000126*(B88^2*B88))+(-0.000000254*(B88^2*EquationFeedPrice)))&gt;0, (-1.860553+(0.112009*(EquationCR))+(0.5932*(EquationHDR))+(0.000015682*(EquationRHA))+(0.000842*(EquationAFC))+(0.013148*(EquationSemenCost))+(0.000054807*(EquationMatureWeight))+(-0.025351*(LOG(EquationVetCosts)))+(0.0000512*(EquationVetCosts))+(0.087616*(LOG(EquationVWP)))+(-0.00202*(EquationVWP))+(-0.000084247*(B88^2))+(0.018329*(B88))+(0.018516*(EquationMilkPrice))+(0.0064*(EquationFeedPrice))+(0.000011343*(EquationReplacementPrice))+(0.013031*(EquationCullCost))+(-0.000245*(EquationDIMDNB))+(0.000002399*(EquationCR*B88^2))+(-0.000001548*(EquationHDR*B88^2))+(-0.000000000112*(EquationRHA*B88^2))+(-0.0000000853*(EquationSemenCost*B88^2))+(-0.000000000948*(EquationMatureWeight*B88^2))+(0.000000302*(LOG(EquationVetCosts)*B88^2))+(-0.00000000421*(EquationVWP*B88^2))+(0.000000126*(B88^2*B88))+(-0.000000254*(B88^2*EquationFeedPrice))), 0)</f>
        <v>0.16678790850231004</v>
      </c>
    </row>
    <row r="89" spans="2:7" x14ac:dyDescent="0.2">
      <c r="B89" s="42">
        <v>46</v>
      </c>
      <c r="C89" s="55">
        <f t="shared" si="0"/>
        <v>0</v>
      </c>
      <c r="D89" s="55">
        <f>IF((-1.870102+(0.51187*(EquationCR))+(1.033374*(EquationHDR))+(0.000011344*(EquationRHA))+(-0.000138*(EquationAFC))+(0.01358*(EquationSemenCost))+(-0.000072752*(EquationMatureWeight))+(-0.046035*(LOG(EquationVetCosts)))+(0.000451*(EquationVetCosts))+(0.512031*(LOG(EquationVWP)))+(-0.006352*(EquationVWP))+(-0.000079212*(B89^2))+(0.015118*(B89))+(0.022341*(EquationMilkPrice))+(-0.022641*(EquationFeedPrice))+(0.000247*(EquationReplacementPrice))+(-0.184557*(EquationCullCost))+(-0.000542*(EquationDIMDNB))+(-0.000004986*(EquationHDR*B89^2))+(-0.000000000147*(EquationRHA*B89^2))+(-0.0000000903*(EquationSemenCost*B89^2))+(-0.000000000856*(EquationMatureWeight*B89^2))+(0.000000134*(B89^2*B89))+(-0.000000149*(B89^2*EquationMilkPrice))+(0.00000000264*(B89^2*EquationDIMDNB)))&gt;0, (-1.870102+(0.51187*(EquationCR))+(1.033374*(EquationHDR))+(0.000011344*(EquationRHA))+(-0.000138*(EquationAFC))+(0.01358*(EquationSemenCost))+(-0.000072752*(EquationMatureWeight))+(-0.046035*(LOG(EquationVetCosts)))+(0.000451*(EquationVetCosts))+(0.512031*(LOG(EquationVWP)))+(-0.006352*(EquationVWP))+(-0.000079212*(B89^2))+(0.015118*(B89))+(0.022341*(EquationMilkPrice))+(-0.022641*(EquationFeedPrice))+(0.000247*(EquationReplacementPrice))+(-0.184557*(EquationCullCost))+(-0.000542*(EquationDIMDNB))+(-0.000004986*(EquationHDR*B89^2))+(-0.000000000147*(EquationRHA*B89^2))+(-0.0000000903*(EquationSemenCost*B89^2))+(-0.000000000856*(EquationMatureWeight*B89^2))+(0.000000134*(B89^2*B89))+(-0.000000149*(B89^2*EquationMilkPrice))+(0.00000000264*(B89^2*EquationDIMDNB))), 0)</f>
        <v>0.55941213847377635</v>
      </c>
      <c r="E89" s="55">
        <f>IF((-2.51389+(0.253043*(EquationCR))+(0.791564*(EquationHDR))+(0.000017482*(EquationRHA))+(0.000958*(EquationAFC))+(0.014823*(EquationSemenCost))+(0.00003361*(EquationMatureWeight))+(0.044008*(LOG(EquationVetCosts)))+(-0.000161*(EquationVetCosts))+(0.375409*(LOG(EquationVWP)))+(-0.004875*(EquationVWP))+(-0.000095702*(B89^2))+(0.02001*(B89))+(0.039073*(EquationMilkPrice))+(-0.018836*(EquationFeedPrice))+(0.000102*(EquationReplacementPrice))+(-0.124297*(EquationCullCost))+(-0.000511*(EquationDIMDNB))+(0.00000253*(EquationCR*B89^2))+(-0.000002589*(EquationHDR*B89^2))+(-0.000000000136*(EquationRHA*B89^2))+(-0.0000001*(EquationSemenCost*B89^2))+(-0.00000000108*(EquationMatureWeight*B89^2))+(0.00000015*(B89^2*B89))+(-0.000000215*(B89^2*EquationMilkPrice))+(0.00000000251*(B89^2*EquationDIMDNB)))&gt;0, (-2.51389+(0.253043*(EquationCR))+(0.791564*(EquationHDR))+(0.000017482*(EquationRHA))+(0.000958*(EquationAFC))+(0.014823*(EquationSemenCost))+(0.00003361*(EquationMatureWeight))+(0.044008*(LOG(EquationVetCosts)))+(-0.000161*(EquationVetCosts))+(0.375409*(LOG(EquationVWP)))+(-0.004875*(EquationVWP))+(-0.000095702*(B89^2))+(0.02001*(B89))+(0.039073*(EquationMilkPrice))+(-0.018836*(EquationFeedPrice))+(0.000102*(EquationReplacementPrice))+(-0.124297*(EquationCullCost))+(-0.000511*(EquationDIMDNB))+(0.00000253*(EquationCR*B89^2))+(-0.000002589*(EquationHDR*B89^2))+(-0.000000000136*(EquationRHA*B89^2))+(-0.0000001*(EquationSemenCost*B89^2))+(-0.00000000108*(EquationMatureWeight*B89^2))+(0.00000015*(B89^2*B89))+(-0.000000215*(B89^2*EquationMilkPrice))+(0.00000000251*(B89^2*EquationDIMDNB))), 0)</f>
        <v>0.34690419698215658</v>
      </c>
      <c r="F89" s="55">
        <f>IF((-1.892738+(0.137703*(EquationCR))+(0.669836*(EquationHDR))+(0.0000175*(EquationRHA))+(0.000161*(EquationAFC))+(0.013845*(EquationSemenCost))+(0.000016727*(EquationMatureWeight))+(-0.015935*(LOG(EquationVetCosts)))+(0.000118*(EquationVetCosts))+(0.160623*(LOG(EquationVWP)))+(-0.003008*(EquationVWP))+(-0.000090785*(B89^2))+(0.01937*(B89))+(0.020762*(EquationMilkPrice))+(-0.019043*(EquationFeedPrice))+(0.00001449*(EquationReplacementPrice))+(0.175818*(EquationCullCost))+(-0.000295*(EquationDIMDNB))+(0.000002704*(EquationCR*B89^2))+(-0.000001916*(EquationHDR*B89^2))+(-0.000000000127*(EquationRHA*B89^2))+(-0.0000000903*(EquationSemenCost*B89^2))+(-0.000000000771*(EquationMatureWeight*B89^2))+(0.000000137*(B89^2*B89))+(-0.00000257*(B89^2*EquationCullCost)))&gt;0, (-1.892738+(0.137703*(EquationCR))+(0.669836*(EquationHDR))+(0.0000175*(EquationRHA))+(0.000161*(EquationAFC))+(0.013845*(EquationSemenCost))+(0.000016727*(EquationMatureWeight))+(-0.015935*(LOG(EquationVetCosts)))+(0.000118*(EquationVetCosts))+(0.160623*(LOG(EquationVWP)))+(-0.003008*(EquationVWP))+(-0.000090785*(B89^2))+(0.01937*(B89))+(0.020762*(EquationMilkPrice))+(-0.019043*(EquationFeedPrice))+(0.00001449*(EquationReplacementPrice))+(0.175818*(EquationCullCost))+(-0.000295*(EquationDIMDNB))+(0.000002704*(EquationCR*B89^2))+(-0.000001916*(EquationHDR*B89^2))+(-0.000000000127*(EquationRHA*B89^2))+(-0.0000000903*(EquationSemenCost*B89^2))+(-0.000000000771*(EquationMatureWeight*B89^2))+(0.000000137*(B89^2*B89))+(-0.00000257*(B89^2*EquationCullCost))), 0)</f>
        <v>0.23691596811550858</v>
      </c>
      <c r="G89" s="56">
        <f>IF((-1.860553+(0.112009*(EquationCR))+(0.5932*(EquationHDR))+(0.000015682*(EquationRHA))+(0.000842*(EquationAFC))+(0.013148*(EquationSemenCost))+(0.000054807*(EquationMatureWeight))+(-0.025351*(LOG(EquationVetCosts)))+(0.0000512*(EquationVetCosts))+(0.087616*(LOG(EquationVWP)))+(-0.00202*(EquationVWP))+(-0.000084247*(B89^2))+(0.018329*(B89))+(0.018516*(EquationMilkPrice))+(0.0064*(EquationFeedPrice))+(0.000011343*(EquationReplacementPrice))+(0.013031*(EquationCullCost))+(-0.000245*(EquationDIMDNB))+(0.000002399*(EquationCR*B89^2))+(-0.000001548*(EquationHDR*B89^2))+(-0.000000000112*(EquationRHA*B89^2))+(-0.0000000853*(EquationSemenCost*B89^2))+(-0.000000000948*(EquationMatureWeight*B89^2))+(0.000000302*(LOG(EquationVetCosts)*B89^2))+(-0.00000000421*(EquationVWP*B89^2))+(0.000000126*(B89^2*B89))+(-0.000000254*(B89^2*EquationFeedPrice)))&gt;0, (-1.860553+(0.112009*(EquationCR))+(0.5932*(EquationHDR))+(0.000015682*(EquationRHA))+(0.000842*(EquationAFC))+(0.013148*(EquationSemenCost))+(0.000054807*(EquationMatureWeight))+(-0.025351*(LOG(EquationVetCosts)))+(0.0000512*(EquationVetCosts))+(0.087616*(LOG(EquationVWP)))+(-0.00202*(EquationVWP))+(-0.000084247*(B89^2))+(0.018329*(B89))+(0.018516*(EquationMilkPrice))+(0.0064*(EquationFeedPrice))+(0.000011343*(EquationReplacementPrice))+(0.013031*(EquationCullCost))+(-0.000245*(EquationDIMDNB))+(0.000002399*(EquationCR*B89^2))+(-0.000001548*(EquationHDR*B89^2))+(-0.000000000112*(EquationRHA*B89^2))+(-0.0000000853*(EquationSemenCost*B89^2))+(-0.000000000948*(EquationMatureWeight*B89^2))+(0.000000302*(LOG(EquationVetCosts)*B89^2))+(-0.00000000421*(EquationVWP*B89^2))+(0.000000126*(B89^2*B89))+(-0.000000254*(B89^2*EquationFeedPrice))), 0)</f>
        <v>0.17756869035497291</v>
      </c>
    </row>
    <row r="90" spans="2:7" x14ac:dyDescent="0.2">
      <c r="B90" s="42">
        <v>47</v>
      </c>
      <c r="C90" s="55">
        <f t="shared" si="0"/>
        <v>0</v>
      </c>
      <c r="D90" s="55">
        <f>IF((-1.870102+(0.51187*(EquationCR))+(1.033374*(EquationHDR))+(0.000011344*(EquationRHA))+(-0.000138*(EquationAFC))+(0.01358*(EquationSemenCost))+(-0.000072752*(EquationMatureWeight))+(-0.046035*(LOG(EquationVetCosts)))+(0.000451*(EquationVetCosts))+(0.512031*(LOG(EquationVWP)))+(-0.006352*(EquationVWP))+(-0.000079212*(B90^2))+(0.015118*(B90))+(0.022341*(EquationMilkPrice))+(-0.022641*(EquationFeedPrice))+(0.000247*(EquationReplacementPrice))+(-0.184557*(EquationCullCost))+(-0.000542*(EquationDIMDNB))+(-0.000004986*(EquationHDR*B90^2))+(-0.000000000147*(EquationRHA*B90^2))+(-0.0000000903*(EquationSemenCost*B90^2))+(-0.000000000856*(EquationMatureWeight*B90^2))+(0.000000134*(B90^2*B90))+(-0.000000149*(B90^2*EquationMilkPrice))+(0.00000000264*(B90^2*EquationDIMDNB)))&gt;0, (-1.870102+(0.51187*(EquationCR))+(1.033374*(EquationHDR))+(0.000011344*(EquationRHA))+(-0.000138*(EquationAFC))+(0.01358*(EquationSemenCost))+(-0.000072752*(EquationMatureWeight))+(-0.046035*(LOG(EquationVetCosts)))+(0.000451*(EquationVetCosts))+(0.512031*(LOG(EquationVWP)))+(-0.006352*(EquationVWP))+(-0.000079212*(B90^2))+(0.015118*(B90))+(0.022341*(EquationMilkPrice))+(-0.022641*(EquationFeedPrice))+(0.000247*(EquationReplacementPrice))+(-0.184557*(EquationCullCost))+(-0.000542*(EquationDIMDNB))+(-0.000004986*(EquationHDR*B90^2))+(-0.000000000147*(EquationRHA*B90^2))+(-0.0000000903*(EquationSemenCost*B90^2))+(-0.000000000856*(EquationMatureWeight*B90^2))+(0.000000134*(B90^2*B90))+(-0.000000149*(B90^2*EquationMilkPrice))+(0.00000000264*(B90^2*EquationDIMDNB))), 0)</f>
        <v>0.56703668767377657</v>
      </c>
      <c r="E90" s="55">
        <f>IF((-2.51389+(0.253043*(EquationCR))+(0.791564*(EquationHDR))+(0.000017482*(EquationRHA))+(0.000958*(EquationAFC))+(0.014823*(EquationSemenCost))+(0.00003361*(EquationMatureWeight))+(0.044008*(LOG(EquationVetCosts)))+(-0.000161*(EquationVetCosts))+(0.375409*(LOG(EquationVWP)))+(-0.004875*(EquationVWP))+(-0.000095702*(B90^2))+(0.02001*(B90))+(0.039073*(EquationMilkPrice))+(-0.018836*(EquationFeedPrice))+(0.000102*(EquationReplacementPrice))+(-0.124297*(EquationCullCost))+(-0.000511*(EquationDIMDNB))+(0.00000253*(EquationCR*B90^2))+(-0.000002589*(EquationHDR*B90^2))+(-0.000000000136*(EquationRHA*B90^2))+(-0.0000001*(EquationSemenCost*B90^2))+(-0.00000000108*(EquationMatureWeight*B90^2))+(0.00000015*(B90^2*B90))+(-0.000000215*(B90^2*EquationMilkPrice))+(0.00000000251*(B90^2*EquationDIMDNB)))&gt;0, (-2.51389+(0.253043*(EquationCR))+(0.791564*(EquationHDR))+(0.000017482*(EquationRHA))+(0.000958*(EquationAFC))+(0.014823*(EquationSemenCost))+(0.00003361*(EquationMatureWeight))+(0.044008*(LOG(EquationVetCosts)))+(-0.000161*(EquationVetCosts))+(0.375409*(LOG(EquationVWP)))+(-0.004875*(EquationVWP))+(-0.000095702*(B90^2))+(0.02001*(B90))+(0.039073*(EquationMilkPrice))+(-0.018836*(EquationFeedPrice))+(0.000102*(EquationReplacementPrice))+(-0.124297*(EquationCullCost))+(-0.000511*(EquationDIMDNB))+(0.00000253*(EquationCR*B90^2))+(-0.000002589*(EquationHDR*B90^2))+(-0.000000000136*(EquationRHA*B90^2))+(-0.0000001*(EquationSemenCost*B90^2))+(-0.00000000108*(EquationMatureWeight*B90^2))+(0.00000015*(B90^2*B90))+(-0.000000215*(B90^2*EquationMilkPrice))+(0.00000000251*(B90^2*EquationDIMDNB))), 0)</f>
        <v>0.35805705398215654</v>
      </c>
      <c r="F90" s="55">
        <f>IF((-1.892738+(0.137703*(EquationCR))+(0.669836*(EquationHDR))+(0.0000175*(EquationRHA))+(0.000161*(EquationAFC))+(0.013845*(EquationSemenCost))+(0.000016727*(EquationMatureWeight))+(-0.015935*(LOG(EquationVetCosts)))+(0.000118*(EquationVetCosts))+(0.160623*(LOG(EquationVWP)))+(-0.003008*(EquationVWP))+(-0.000090785*(B90^2))+(0.01937*(B90))+(0.020762*(EquationMilkPrice))+(-0.019043*(EquationFeedPrice))+(0.00001449*(EquationReplacementPrice))+(0.175818*(EquationCullCost))+(-0.000295*(EquationDIMDNB))+(0.000002704*(EquationCR*B90^2))+(-0.000001916*(EquationHDR*B90^2))+(-0.000000000127*(EquationRHA*B90^2))+(-0.0000000903*(EquationSemenCost*B90^2))+(-0.000000000771*(EquationMatureWeight*B90^2))+(0.000000137*(B90^2*B90))+(-0.00000257*(B90^2*EquationCullCost)))&gt;0, (-1.892738+(0.137703*(EquationCR))+(0.669836*(EquationHDR))+(0.0000175*(EquationRHA))+(0.000161*(EquationAFC))+(0.013845*(EquationSemenCost))+(0.000016727*(EquationMatureWeight))+(-0.015935*(LOG(EquationVetCosts)))+(0.000118*(EquationVetCosts))+(0.160623*(LOG(EquationVWP)))+(-0.003008*(EquationVWP))+(-0.000090785*(B90^2))+(0.01937*(B90))+(0.020762*(EquationMilkPrice))+(-0.019043*(EquationFeedPrice))+(0.00001449*(EquationReplacementPrice))+(0.175818*(EquationCullCost))+(-0.000295*(EquationDIMDNB))+(0.000002704*(EquationCR*B90^2))+(-0.000001916*(EquationHDR*B90^2))+(-0.000000000127*(EquationRHA*B90^2))+(-0.0000000903*(EquationSemenCost*B90^2))+(-0.000000000771*(EquationMatureWeight*B90^2))+(0.000000137*(B90^2*B90))+(-0.00000257*(B90^2*EquationCullCost))), 0)</f>
        <v>0.24801586111550861</v>
      </c>
      <c r="G90" s="56">
        <f>IF((-1.860553+(0.112009*(EquationCR))+(0.5932*(EquationHDR))+(0.000015682*(EquationRHA))+(0.000842*(EquationAFC))+(0.013148*(EquationSemenCost))+(0.000054807*(EquationMatureWeight))+(-0.025351*(LOG(EquationVetCosts)))+(0.0000512*(EquationVetCosts))+(0.087616*(LOG(EquationVWP)))+(-0.00202*(EquationVWP))+(-0.000084247*(B90^2))+(0.018329*(B90))+(0.018516*(EquationMilkPrice))+(0.0064*(EquationFeedPrice))+(0.000011343*(EquationReplacementPrice))+(0.013031*(EquationCullCost))+(-0.000245*(EquationDIMDNB))+(0.000002399*(EquationCR*B90^2))+(-0.000001548*(EquationHDR*B90^2))+(-0.000000000112*(EquationRHA*B90^2))+(-0.0000000853*(EquationSemenCost*B90^2))+(-0.000000000948*(EquationMatureWeight*B90^2))+(0.000000302*(LOG(EquationVetCosts)*B90^2))+(-0.00000000421*(EquationVWP*B90^2))+(0.000000126*(B90^2*B90))+(-0.000000254*(B90^2*EquationFeedPrice)))&gt;0, (-1.860553+(0.112009*(EquationCR))+(0.5932*(EquationHDR))+(0.000015682*(EquationRHA))+(0.000842*(EquationAFC))+(0.013148*(EquationSemenCost))+(0.000054807*(EquationMatureWeight))+(-0.025351*(LOG(EquationVetCosts)))+(0.0000512*(EquationVetCosts))+(0.087616*(LOG(EquationVWP)))+(-0.00202*(EquationVWP))+(-0.000084247*(B90^2))+(0.018329*(B90))+(0.018516*(EquationMilkPrice))+(0.0064*(EquationFeedPrice))+(0.000011343*(EquationReplacementPrice))+(0.013031*(EquationCullCost))+(-0.000245*(EquationDIMDNB))+(0.000002399*(EquationCR*B90^2))+(-0.000001548*(EquationHDR*B90^2))+(-0.000000000112*(EquationRHA*B90^2))+(-0.0000000853*(EquationSemenCost*B90^2))+(-0.000000000948*(EquationMatureWeight*B90^2))+(0.000000302*(LOG(EquationVetCosts)*B90^2))+(-0.00000000421*(EquationVWP*B90^2))+(0.000000126*(B90^2*B90))+(-0.000000254*(B90^2*EquationFeedPrice))), 0)</f>
        <v>0.1882011536109911</v>
      </c>
    </row>
    <row r="91" spans="2:7" x14ac:dyDescent="0.2">
      <c r="B91" s="42">
        <v>48</v>
      </c>
      <c r="C91" s="55">
        <f t="shared" si="0"/>
        <v>0</v>
      </c>
      <c r="D91" s="55">
        <f>IF((-1.870102+(0.51187*(EquationCR))+(1.033374*(EquationHDR))+(0.000011344*(EquationRHA))+(-0.000138*(EquationAFC))+(0.01358*(EquationSemenCost))+(-0.000072752*(EquationMatureWeight))+(-0.046035*(LOG(EquationVetCosts)))+(0.000451*(EquationVetCosts))+(0.512031*(LOG(EquationVWP)))+(-0.006352*(EquationVWP))+(-0.000079212*(B91^2))+(0.015118*(B91))+(0.022341*(EquationMilkPrice))+(-0.022641*(EquationFeedPrice))+(0.000247*(EquationReplacementPrice))+(-0.184557*(EquationCullCost))+(-0.000542*(EquationDIMDNB))+(-0.000004986*(EquationHDR*B91^2))+(-0.000000000147*(EquationRHA*B91^2))+(-0.0000000903*(EquationSemenCost*B91^2))+(-0.000000000856*(EquationMatureWeight*B91^2))+(0.000000134*(B91^2*B91))+(-0.000000149*(B91^2*EquationMilkPrice))+(0.00000000264*(B91^2*EquationDIMDNB)))&gt;0, (-1.870102+(0.51187*(EquationCR))+(1.033374*(EquationHDR))+(0.000011344*(EquationRHA))+(-0.000138*(EquationAFC))+(0.01358*(EquationSemenCost))+(-0.000072752*(EquationMatureWeight))+(-0.046035*(LOG(EquationVetCosts)))+(0.000451*(EquationVetCosts))+(0.512031*(LOG(EquationVWP)))+(-0.006352*(EquationVWP))+(-0.000079212*(B91^2))+(0.015118*(B91))+(0.022341*(EquationMilkPrice))+(-0.022641*(EquationFeedPrice))+(0.000247*(EquationReplacementPrice))+(-0.184557*(EquationCullCost))+(-0.000542*(EquationDIMDNB))+(-0.000004986*(EquationHDR*B91^2))+(-0.000000000147*(EquationRHA*B91^2))+(-0.0000000903*(EquationSemenCost*B91^2))+(-0.000000000856*(EquationMatureWeight*B91^2))+(0.000000134*(B91^2*B91))+(-0.000000149*(B91^2*EquationMilkPrice))+(0.00000000264*(B91^2*EquationDIMDNB))), 0)</f>
        <v>0.57451918167377658</v>
      </c>
      <c r="E91" s="55">
        <f>IF((-2.51389+(0.253043*(EquationCR))+(0.791564*(EquationHDR))+(0.000017482*(EquationRHA))+(0.000958*(EquationAFC))+(0.014823*(EquationSemenCost))+(0.00003361*(EquationMatureWeight))+(0.044008*(LOG(EquationVetCosts)))+(-0.000161*(EquationVetCosts))+(0.375409*(LOG(EquationVWP)))+(-0.004875*(EquationVWP))+(-0.000095702*(B91^2))+(0.02001*(B91))+(0.039073*(EquationMilkPrice))+(-0.018836*(EquationFeedPrice))+(0.000102*(EquationReplacementPrice))+(-0.124297*(EquationCullCost))+(-0.000511*(EquationDIMDNB))+(0.00000253*(EquationCR*B91^2))+(-0.000002589*(EquationHDR*B91^2))+(-0.000000000136*(EquationRHA*B91^2))+(-0.0000001*(EquationSemenCost*B91^2))+(-0.00000000108*(EquationMatureWeight*B91^2))+(0.00000015*(B91^2*B91))+(-0.000000215*(B91^2*EquationMilkPrice))+(0.00000000251*(B91^2*EquationDIMDNB)))&gt;0, (-2.51389+(0.253043*(EquationCR))+(0.791564*(EquationHDR))+(0.000017482*(EquationRHA))+(0.000958*(EquationAFC))+(0.014823*(EquationSemenCost))+(0.00003361*(EquationMatureWeight))+(0.044008*(LOG(EquationVetCosts)))+(-0.000161*(EquationVetCosts))+(0.375409*(LOG(EquationVWP)))+(-0.004875*(EquationVWP))+(-0.000095702*(B91^2))+(0.02001*(B91))+(0.039073*(EquationMilkPrice))+(-0.018836*(EquationFeedPrice))+(0.000102*(EquationReplacementPrice))+(-0.124297*(EquationCullCost))+(-0.000511*(EquationDIMDNB))+(0.00000253*(EquationCR*B91^2))+(-0.000002589*(EquationHDR*B91^2))+(-0.000000000136*(EquationRHA*B91^2))+(-0.0000001*(EquationSemenCost*B91^2))+(-0.00000000108*(EquationMatureWeight*B91^2))+(0.00000015*(B91^2*B91))+(-0.000000215*(B91^2*EquationMilkPrice))+(0.00000000251*(B91^2*EquationDIMDNB))), 0)</f>
        <v>0.36904080898215652</v>
      </c>
      <c r="F91" s="55">
        <f>IF((-1.892738+(0.137703*(EquationCR))+(0.669836*(EquationHDR))+(0.0000175*(EquationRHA))+(0.000161*(EquationAFC))+(0.013845*(EquationSemenCost))+(0.000016727*(EquationMatureWeight))+(-0.015935*(LOG(EquationVetCosts)))+(0.000118*(EquationVetCosts))+(0.160623*(LOG(EquationVWP)))+(-0.003008*(EquationVWP))+(-0.000090785*(B91^2))+(0.01937*(B91))+(0.020762*(EquationMilkPrice))+(-0.019043*(EquationFeedPrice))+(0.00001449*(EquationReplacementPrice))+(0.175818*(EquationCullCost))+(-0.000295*(EquationDIMDNB))+(0.000002704*(EquationCR*B91^2))+(-0.000001916*(EquationHDR*B91^2))+(-0.000000000127*(EquationRHA*B91^2))+(-0.0000000903*(EquationSemenCost*B91^2))+(-0.000000000771*(EquationMatureWeight*B91^2))+(0.000000137*(B91^2*B91))+(-0.00000257*(B91^2*EquationCullCost)))&gt;0, (-1.892738+(0.137703*(EquationCR))+(0.669836*(EquationHDR))+(0.0000175*(EquationRHA))+(0.000161*(EquationAFC))+(0.013845*(EquationSemenCost))+(0.000016727*(EquationMatureWeight))+(-0.015935*(LOG(EquationVetCosts)))+(0.000118*(EquationVetCosts))+(0.160623*(LOG(EquationVWP)))+(-0.003008*(EquationVWP))+(-0.000090785*(B91^2))+(0.01937*(B91))+(0.020762*(EquationMilkPrice))+(-0.019043*(EquationFeedPrice))+(0.00001449*(EquationReplacementPrice))+(0.175818*(EquationCullCost))+(-0.000295*(EquationDIMDNB))+(0.000002704*(EquationCR*B91^2))+(-0.000001916*(EquationHDR*B91^2))+(-0.000000000127*(EquationRHA*B91^2))+(-0.0000000903*(EquationSemenCost*B91^2))+(-0.000000000771*(EquationMatureWeight*B91^2))+(0.000000137*(B91^2*B91))+(-0.00000257*(B91^2*EquationCullCost))), 0)</f>
        <v>0.25895742411550865</v>
      </c>
      <c r="G91" s="56">
        <f>IF((-1.860553+(0.112009*(EquationCR))+(0.5932*(EquationHDR))+(0.000015682*(EquationRHA))+(0.000842*(EquationAFC))+(0.013148*(EquationSemenCost))+(0.000054807*(EquationMatureWeight))+(-0.025351*(LOG(EquationVetCosts)))+(0.0000512*(EquationVetCosts))+(0.087616*(LOG(EquationVWP)))+(-0.00202*(EquationVWP))+(-0.000084247*(B91^2))+(0.018329*(B91))+(0.018516*(EquationMilkPrice))+(0.0064*(EquationFeedPrice))+(0.000011343*(EquationReplacementPrice))+(0.013031*(EquationCullCost))+(-0.000245*(EquationDIMDNB))+(0.000002399*(EquationCR*B91^2))+(-0.000001548*(EquationHDR*B91^2))+(-0.000000000112*(EquationRHA*B91^2))+(-0.0000000853*(EquationSemenCost*B91^2))+(-0.000000000948*(EquationMatureWeight*B91^2))+(0.000000302*(LOG(EquationVetCosts)*B91^2))+(-0.00000000421*(EquationVWP*B91^2))+(0.000000126*(B91^2*B91))+(-0.000000254*(B91^2*EquationFeedPrice)))&gt;0, (-1.860553+(0.112009*(EquationCR))+(0.5932*(EquationHDR))+(0.000015682*(EquationRHA))+(0.000842*(EquationAFC))+(0.013148*(EquationSemenCost))+(0.000054807*(EquationMatureWeight))+(-0.025351*(LOG(EquationVetCosts)))+(0.0000512*(EquationVetCosts))+(0.087616*(LOG(EquationVWP)))+(-0.00202*(EquationVWP))+(-0.000084247*(B91^2))+(0.018329*(B91))+(0.018516*(EquationMilkPrice))+(0.0064*(EquationFeedPrice))+(0.000011343*(EquationReplacementPrice))+(0.013031*(EquationCullCost))+(-0.000245*(EquationDIMDNB))+(0.000002399*(EquationCR*B91^2))+(-0.000001548*(EquationHDR*B91^2))+(-0.000000000112*(EquationRHA*B91^2))+(-0.0000000853*(EquationSemenCost*B91^2))+(-0.000000000948*(EquationMatureWeight*B91^2))+(0.000000302*(LOG(EquationVetCosts)*B91^2))+(-0.00000000421*(EquationVWP*B91^2))+(0.000000126*(B91^2*B91))+(-0.000000254*(B91^2*EquationFeedPrice))), 0)</f>
        <v>0.19868605427036484</v>
      </c>
    </row>
    <row r="92" spans="2:7" x14ac:dyDescent="0.2">
      <c r="B92" s="42">
        <v>49</v>
      </c>
      <c r="C92" s="55">
        <f t="shared" si="0"/>
        <v>0</v>
      </c>
      <c r="D92" s="55">
        <f>IF((-1.870102+(0.51187*(EquationCR))+(1.033374*(EquationHDR))+(0.000011344*(EquationRHA))+(-0.000138*(EquationAFC))+(0.01358*(EquationSemenCost))+(-0.000072752*(EquationMatureWeight))+(-0.046035*(LOG(EquationVetCosts)))+(0.000451*(EquationVetCosts))+(0.512031*(LOG(EquationVWP)))+(-0.006352*(EquationVWP))+(-0.000079212*(B92^2))+(0.015118*(B92))+(0.022341*(EquationMilkPrice))+(-0.022641*(EquationFeedPrice))+(0.000247*(EquationReplacementPrice))+(-0.184557*(EquationCullCost))+(-0.000542*(EquationDIMDNB))+(-0.000004986*(EquationHDR*B92^2))+(-0.000000000147*(EquationRHA*B92^2))+(-0.0000000903*(EquationSemenCost*B92^2))+(-0.000000000856*(EquationMatureWeight*B92^2))+(0.000000134*(B92^2*B92))+(-0.000000149*(B92^2*EquationMilkPrice))+(0.00000000264*(B92^2*EquationDIMDNB)))&gt;0, (-1.870102+(0.51187*(EquationCR))+(1.033374*(EquationHDR))+(0.000011344*(EquationRHA))+(-0.000138*(EquationAFC))+(0.01358*(EquationSemenCost))+(-0.000072752*(EquationMatureWeight))+(-0.046035*(LOG(EquationVetCosts)))+(0.000451*(EquationVetCosts))+(0.512031*(LOG(EquationVWP)))+(-0.006352*(EquationVWP))+(-0.000079212*(B92^2))+(0.015118*(B92))+(0.022341*(EquationMilkPrice))+(-0.022641*(EquationFeedPrice))+(0.000247*(EquationReplacementPrice))+(-0.184557*(EquationCullCost))+(-0.000542*(EquationDIMDNB))+(-0.000004986*(EquationHDR*B92^2))+(-0.000000000147*(EquationRHA*B92^2))+(-0.0000000903*(EquationSemenCost*B92^2))+(-0.000000000856*(EquationMatureWeight*B92^2))+(0.000000134*(B92^2*B92))+(-0.000000149*(B92^2*EquationMilkPrice))+(0.00000000264*(B92^2*EquationDIMDNB))), 0)</f>
        <v>0.58186042447377651</v>
      </c>
      <c r="E92" s="55">
        <f>IF((-2.51389+(0.253043*(EquationCR))+(0.791564*(EquationHDR))+(0.000017482*(EquationRHA))+(0.000958*(EquationAFC))+(0.014823*(EquationSemenCost))+(0.00003361*(EquationMatureWeight))+(0.044008*(LOG(EquationVetCosts)))+(-0.000161*(EquationVetCosts))+(0.375409*(LOG(EquationVWP)))+(-0.004875*(EquationVWP))+(-0.000095702*(B92^2))+(0.02001*(B92))+(0.039073*(EquationMilkPrice))+(-0.018836*(EquationFeedPrice))+(0.000102*(EquationReplacementPrice))+(-0.124297*(EquationCullCost))+(-0.000511*(EquationDIMDNB))+(0.00000253*(EquationCR*B92^2))+(-0.000002589*(EquationHDR*B92^2))+(-0.000000000136*(EquationRHA*B92^2))+(-0.0000001*(EquationSemenCost*B92^2))+(-0.00000000108*(EquationMatureWeight*B92^2))+(0.00000015*(B92^2*B92))+(-0.000000215*(B92^2*EquationMilkPrice))+(0.00000000251*(B92^2*EquationDIMDNB)))&gt;0, (-2.51389+(0.253043*(EquationCR))+(0.791564*(EquationHDR))+(0.000017482*(EquationRHA))+(0.000958*(EquationAFC))+(0.014823*(EquationSemenCost))+(0.00003361*(EquationMatureWeight))+(0.044008*(LOG(EquationVetCosts)))+(-0.000161*(EquationVetCosts))+(0.375409*(LOG(EquationVWP)))+(-0.004875*(EquationVWP))+(-0.000095702*(B92^2))+(0.02001*(B92))+(0.039073*(EquationMilkPrice))+(-0.018836*(EquationFeedPrice))+(0.000102*(EquationReplacementPrice))+(-0.124297*(EquationCullCost))+(-0.000511*(EquationDIMDNB))+(0.00000253*(EquationCR*B92^2))+(-0.000002589*(EquationHDR*B92^2))+(-0.000000000136*(EquationRHA*B92^2))+(-0.0000001*(EquationSemenCost*B92^2))+(-0.00000000108*(EquationMatureWeight*B92^2))+(0.00000015*(B92^2*B92))+(-0.000000215*(B92^2*EquationMilkPrice))+(0.00000000251*(B92^2*EquationDIMDNB))), 0)</f>
        <v>0.37985636198215628</v>
      </c>
      <c r="F92" s="55">
        <f>IF((-1.892738+(0.137703*(EquationCR))+(0.669836*(EquationHDR))+(0.0000175*(EquationRHA))+(0.000161*(EquationAFC))+(0.013845*(EquationSemenCost))+(0.000016727*(EquationMatureWeight))+(-0.015935*(LOG(EquationVetCosts)))+(0.000118*(EquationVetCosts))+(0.160623*(LOG(EquationVWP)))+(-0.003008*(EquationVWP))+(-0.000090785*(B92^2))+(0.01937*(B92))+(0.020762*(EquationMilkPrice))+(-0.019043*(EquationFeedPrice))+(0.00001449*(EquationReplacementPrice))+(0.175818*(EquationCullCost))+(-0.000295*(EquationDIMDNB))+(0.000002704*(EquationCR*B92^2))+(-0.000001916*(EquationHDR*B92^2))+(-0.000000000127*(EquationRHA*B92^2))+(-0.0000000903*(EquationSemenCost*B92^2))+(-0.000000000771*(EquationMatureWeight*B92^2))+(0.000000137*(B92^2*B92))+(-0.00000257*(B92^2*EquationCullCost)))&gt;0, (-1.892738+(0.137703*(EquationCR))+(0.669836*(EquationHDR))+(0.0000175*(EquationRHA))+(0.000161*(EquationAFC))+(0.013845*(EquationSemenCost))+(0.000016727*(EquationMatureWeight))+(-0.015935*(LOG(EquationVetCosts)))+(0.000118*(EquationVetCosts))+(0.160623*(LOG(EquationVWP)))+(-0.003008*(EquationVWP))+(-0.000090785*(B92^2))+(0.01937*(B92))+(0.020762*(EquationMilkPrice))+(-0.019043*(EquationFeedPrice))+(0.00001449*(EquationReplacementPrice))+(0.175818*(EquationCullCost))+(-0.000295*(EquationDIMDNB))+(0.000002704*(EquationCR*B92^2))+(-0.000001916*(EquationHDR*B92^2))+(-0.000000000127*(EquationRHA*B92^2))+(-0.0000000903*(EquationSemenCost*B92^2))+(-0.000000000771*(EquationMatureWeight*B92^2))+(0.000000137*(B92^2*B92))+(-0.00000257*(B92^2*EquationCullCost))), 0)</f>
        <v>0.26974147911550861</v>
      </c>
      <c r="G92" s="56">
        <f>IF((-1.860553+(0.112009*(EquationCR))+(0.5932*(EquationHDR))+(0.000015682*(EquationRHA))+(0.000842*(EquationAFC))+(0.013148*(EquationSemenCost))+(0.000054807*(EquationMatureWeight))+(-0.025351*(LOG(EquationVetCosts)))+(0.0000512*(EquationVetCosts))+(0.087616*(LOG(EquationVWP)))+(-0.00202*(EquationVWP))+(-0.000084247*(B92^2))+(0.018329*(B92))+(0.018516*(EquationMilkPrice))+(0.0064*(EquationFeedPrice))+(0.000011343*(EquationReplacementPrice))+(0.013031*(EquationCullCost))+(-0.000245*(EquationDIMDNB))+(0.000002399*(EquationCR*B92^2))+(-0.000001548*(EquationHDR*B92^2))+(-0.000000000112*(EquationRHA*B92^2))+(-0.0000000853*(EquationSemenCost*B92^2))+(-0.000000000948*(EquationMatureWeight*B92^2))+(0.000000302*(LOG(EquationVetCosts)*B92^2))+(-0.00000000421*(EquationVWP*B92^2))+(0.000000126*(B92^2*B92))+(-0.000000254*(B92^2*EquationFeedPrice)))&gt;0, (-1.860553+(0.112009*(EquationCR))+(0.5932*(EquationHDR))+(0.000015682*(EquationRHA))+(0.000842*(EquationAFC))+(0.013148*(EquationSemenCost))+(0.000054807*(EquationMatureWeight))+(-0.025351*(LOG(EquationVetCosts)))+(0.0000512*(EquationVetCosts))+(0.087616*(LOG(EquationVWP)))+(-0.00202*(EquationVWP))+(-0.000084247*(B92^2))+(0.018329*(B92))+(0.018516*(EquationMilkPrice))+(0.0064*(EquationFeedPrice))+(0.000011343*(EquationReplacementPrice))+(0.013031*(EquationCullCost))+(-0.000245*(EquationDIMDNB))+(0.000002399*(EquationCR*B92^2))+(-0.000001548*(EquationHDR*B92^2))+(-0.000000000112*(EquationRHA*B92^2))+(-0.0000000853*(EquationSemenCost*B92^2))+(-0.000000000948*(EquationMatureWeight*B92^2))+(0.000000302*(LOG(EquationVetCosts)*B92^2))+(-0.00000000421*(EquationVWP*B92^2))+(0.000000126*(B92^2*B92))+(-0.000000254*(B92^2*EquationFeedPrice))), 0)</f>
        <v>0.20902414833309355</v>
      </c>
    </row>
    <row r="93" spans="2:7" x14ac:dyDescent="0.2">
      <c r="B93" s="42">
        <v>50</v>
      </c>
      <c r="C93" s="55">
        <f t="shared" si="0"/>
        <v>0</v>
      </c>
      <c r="D93" s="55">
        <f>IF((-1.870102+(0.51187*(EquationCR))+(1.033374*(EquationHDR))+(0.000011344*(EquationRHA))+(-0.000138*(EquationAFC))+(0.01358*(EquationSemenCost))+(-0.000072752*(EquationMatureWeight))+(-0.046035*(LOG(EquationVetCosts)))+(0.000451*(EquationVetCosts))+(0.512031*(LOG(EquationVWP)))+(-0.006352*(EquationVWP))+(-0.000079212*(B93^2))+(0.015118*(B93))+(0.022341*(EquationMilkPrice))+(-0.022641*(EquationFeedPrice))+(0.000247*(EquationReplacementPrice))+(-0.184557*(EquationCullCost))+(-0.000542*(EquationDIMDNB))+(-0.000004986*(EquationHDR*B93^2))+(-0.000000000147*(EquationRHA*B93^2))+(-0.0000000903*(EquationSemenCost*B93^2))+(-0.000000000856*(EquationMatureWeight*B93^2))+(0.000000134*(B93^2*B93))+(-0.000000149*(B93^2*EquationMilkPrice))+(0.00000000264*(B93^2*EquationDIMDNB)))&gt;0, (-1.870102+(0.51187*(EquationCR))+(1.033374*(EquationHDR))+(0.000011344*(EquationRHA))+(-0.000138*(EquationAFC))+(0.01358*(EquationSemenCost))+(-0.000072752*(EquationMatureWeight))+(-0.046035*(LOG(EquationVetCosts)))+(0.000451*(EquationVetCosts))+(0.512031*(LOG(EquationVWP)))+(-0.006352*(EquationVWP))+(-0.000079212*(B93^2))+(0.015118*(B93))+(0.022341*(EquationMilkPrice))+(-0.022641*(EquationFeedPrice))+(0.000247*(EquationReplacementPrice))+(-0.184557*(EquationCullCost))+(-0.000542*(EquationDIMDNB))+(-0.000004986*(EquationHDR*B93^2))+(-0.000000000147*(EquationRHA*B93^2))+(-0.0000000903*(EquationSemenCost*B93^2))+(-0.000000000856*(EquationMatureWeight*B93^2))+(0.000000134*(B93^2*B93))+(-0.000000149*(B93^2*EquationMilkPrice))+(0.00000000264*(B93^2*EquationDIMDNB))), 0)</f>
        <v>0.5890612200737767</v>
      </c>
      <c r="E93" s="55">
        <f>IF((-2.51389+(0.253043*(EquationCR))+(0.791564*(EquationHDR))+(0.000017482*(EquationRHA))+(0.000958*(EquationAFC))+(0.014823*(EquationSemenCost))+(0.00003361*(EquationMatureWeight))+(0.044008*(LOG(EquationVetCosts)))+(-0.000161*(EquationVetCosts))+(0.375409*(LOG(EquationVWP)))+(-0.004875*(EquationVWP))+(-0.000095702*(B93^2))+(0.02001*(B93))+(0.039073*(EquationMilkPrice))+(-0.018836*(EquationFeedPrice))+(0.000102*(EquationReplacementPrice))+(-0.124297*(EquationCullCost))+(-0.000511*(EquationDIMDNB))+(0.00000253*(EquationCR*B93^2))+(-0.000002589*(EquationHDR*B93^2))+(-0.000000000136*(EquationRHA*B93^2))+(-0.0000001*(EquationSemenCost*B93^2))+(-0.00000000108*(EquationMatureWeight*B93^2))+(0.00000015*(B93^2*B93))+(-0.000000215*(B93^2*EquationMilkPrice))+(0.00000000251*(B93^2*EquationDIMDNB)))&gt;0, (-2.51389+(0.253043*(EquationCR))+(0.791564*(EquationHDR))+(0.000017482*(EquationRHA))+(0.000958*(EquationAFC))+(0.014823*(EquationSemenCost))+(0.00003361*(EquationMatureWeight))+(0.044008*(LOG(EquationVetCosts)))+(-0.000161*(EquationVetCosts))+(0.375409*(LOG(EquationVWP)))+(-0.004875*(EquationVWP))+(-0.000095702*(B93^2))+(0.02001*(B93))+(0.039073*(EquationMilkPrice))+(-0.018836*(EquationFeedPrice))+(0.000102*(EquationReplacementPrice))+(-0.124297*(EquationCullCost))+(-0.000511*(EquationDIMDNB))+(0.00000253*(EquationCR*B93^2))+(-0.000002589*(EquationHDR*B93^2))+(-0.000000000136*(EquationRHA*B93^2))+(-0.0000001*(EquationSemenCost*B93^2))+(-0.00000000108*(EquationMatureWeight*B93^2))+(0.00000015*(B93^2*B93))+(-0.000000215*(B93^2*EquationMilkPrice))+(0.00000000251*(B93^2*EquationDIMDNB))), 0)</f>
        <v>0.39050461298215644</v>
      </c>
      <c r="F93" s="55">
        <f>IF((-1.892738+(0.137703*(EquationCR))+(0.669836*(EquationHDR))+(0.0000175*(EquationRHA))+(0.000161*(EquationAFC))+(0.013845*(EquationSemenCost))+(0.000016727*(EquationMatureWeight))+(-0.015935*(LOG(EquationVetCosts)))+(0.000118*(EquationVetCosts))+(0.160623*(LOG(EquationVWP)))+(-0.003008*(EquationVWP))+(-0.000090785*(B93^2))+(0.01937*(B93))+(0.020762*(EquationMilkPrice))+(-0.019043*(EquationFeedPrice))+(0.00001449*(EquationReplacementPrice))+(0.175818*(EquationCullCost))+(-0.000295*(EquationDIMDNB))+(0.000002704*(EquationCR*B93^2))+(-0.000001916*(EquationHDR*B93^2))+(-0.000000000127*(EquationRHA*B93^2))+(-0.0000000903*(EquationSemenCost*B93^2))+(-0.000000000771*(EquationMatureWeight*B93^2))+(0.000000137*(B93^2*B93))+(-0.00000257*(B93^2*EquationCullCost)))&gt;0, (-1.892738+(0.137703*(EquationCR))+(0.669836*(EquationHDR))+(0.0000175*(EquationRHA))+(0.000161*(EquationAFC))+(0.013845*(EquationSemenCost))+(0.000016727*(EquationMatureWeight))+(-0.015935*(LOG(EquationVetCosts)))+(0.000118*(EquationVetCosts))+(0.160623*(LOG(EquationVWP)))+(-0.003008*(EquationVWP))+(-0.000090785*(B93^2))+(0.01937*(B93))+(0.020762*(EquationMilkPrice))+(-0.019043*(EquationFeedPrice))+(0.00001449*(EquationReplacementPrice))+(0.175818*(EquationCullCost))+(-0.000295*(EquationDIMDNB))+(0.000002704*(EquationCR*B93^2))+(-0.000001916*(EquationHDR*B93^2))+(-0.000000000127*(EquationRHA*B93^2))+(-0.0000000903*(EquationSemenCost*B93^2))+(-0.000000000771*(EquationMatureWeight*B93^2))+(0.000000137*(B93^2*B93))+(-0.00000257*(B93^2*EquationCullCost))), 0)</f>
        <v>0.28036884811550872</v>
      </c>
      <c r="G93" s="56">
        <f>IF((-1.860553+(0.112009*(EquationCR))+(0.5932*(EquationHDR))+(0.000015682*(EquationRHA))+(0.000842*(EquationAFC))+(0.013148*(EquationSemenCost))+(0.000054807*(EquationMatureWeight))+(-0.025351*(LOG(EquationVetCosts)))+(0.0000512*(EquationVetCosts))+(0.087616*(LOG(EquationVWP)))+(-0.00202*(EquationVWP))+(-0.000084247*(B93^2))+(0.018329*(B93))+(0.018516*(EquationMilkPrice))+(0.0064*(EquationFeedPrice))+(0.000011343*(EquationReplacementPrice))+(0.013031*(EquationCullCost))+(-0.000245*(EquationDIMDNB))+(0.000002399*(EquationCR*B93^2))+(-0.000001548*(EquationHDR*B93^2))+(-0.000000000112*(EquationRHA*B93^2))+(-0.0000000853*(EquationSemenCost*B93^2))+(-0.000000000948*(EquationMatureWeight*B93^2))+(0.000000302*(LOG(EquationVetCosts)*B93^2))+(-0.00000000421*(EquationVWP*B93^2))+(0.000000126*(B93^2*B93))+(-0.000000254*(B93^2*EquationFeedPrice)))&gt;0, (-1.860553+(0.112009*(EquationCR))+(0.5932*(EquationHDR))+(0.000015682*(EquationRHA))+(0.000842*(EquationAFC))+(0.013148*(EquationSemenCost))+(0.000054807*(EquationMatureWeight))+(-0.025351*(LOG(EquationVetCosts)))+(0.0000512*(EquationVetCosts))+(0.087616*(LOG(EquationVWP)))+(-0.00202*(EquationVWP))+(-0.000084247*(B93^2))+(0.018329*(B93))+(0.018516*(EquationMilkPrice))+(0.0064*(EquationFeedPrice))+(0.000011343*(EquationReplacementPrice))+(0.013031*(EquationCullCost))+(-0.000245*(EquationDIMDNB))+(0.000002399*(EquationCR*B93^2))+(-0.000001548*(EquationHDR*B93^2))+(-0.000000000112*(EquationRHA*B93^2))+(-0.0000000853*(EquationSemenCost*B93^2))+(-0.000000000948*(EquationMatureWeight*B93^2))+(0.000000302*(LOG(EquationVetCosts)*B93^2))+(-0.00000000421*(EquationVWP*B93^2))+(0.000000126*(B93^2*B93))+(-0.000000254*(B93^2*EquationFeedPrice))), 0)</f>
        <v>0.21921619179917753</v>
      </c>
    </row>
    <row r="94" spans="2:7" x14ac:dyDescent="0.2">
      <c r="B94" s="42">
        <v>51</v>
      </c>
      <c r="C94" s="55">
        <f t="shared" si="0"/>
        <v>0</v>
      </c>
      <c r="D94" s="55">
        <f>IF((-1.870102+(0.51187*(EquationCR))+(1.033374*(EquationHDR))+(0.000011344*(EquationRHA))+(-0.000138*(EquationAFC))+(0.01358*(EquationSemenCost))+(-0.000072752*(EquationMatureWeight))+(-0.046035*(LOG(EquationVetCosts)))+(0.000451*(EquationVetCosts))+(0.512031*(LOG(EquationVWP)))+(-0.006352*(EquationVWP))+(-0.000079212*(B94^2))+(0.015118*(B94))+(0.022341*(EquationMilkPrice))+(-0.022641*(EquationFeedPrice))+(0.000247*(EquationReplacementPrice))+(-0.184557*(EquationCullCost))+(-0.000542*(EquationDIMDNB))+(-0.000004986*(EquationHDR*B94^2))+(-0.000000000147*(EquationRHA*B94^2))+(-0.0000000903*(EquationSemenCost*B94^2))+(-0.000000000856*(EquationMatureWeight*B94^2))+(0.000000134*(B94^2*B94))+(-0.000000149*(B94^2*EquationMilkPrice))+(0.00000000264*(B94^2*EquationDIMDNB)))&gt;0, (-1.870102+(0.51187*(EquationCR))+(1.033374*(EquationHDR))+(0.000011344*(EquationRHA))+(-0.000138*(EquationAFC))+(0.01358*(EquationSemenCost))+(-0.000072752*(EquationMatureWeight))+(-0.046035*(LOG(EquationVetCosts)))+(0.000451*(EquationVetCosts))+(0.512031*(LOG(EquationVWP)))+(-0.006352*(EquationVWP))+(-0.000079212*(B94^2))+(0.015118*(B94))+(0.022341*(EquationMilkPrice))+(-0.022641*(EquationFeedPrice))+(0.000247*(EquationReplacementPrice))+(-0.184557*(EquationCullCost))+(-0.000542*(EquationDIMDNB))+(-0.000004986*(EquationHDR*B94^2))+(-0.000000000147*(EquationRHA*B94^2))+(-0.0000000903*(EquationSemenCost*B94^2))+(-0.000000000856*(EquationMatureWeight*B94^2))+(0.000000134*(B94^2*B94))+(-0.000000149*(B94^2*EquationMilkPrice))+(0.00000000264*(B94^2*EquationDIMDNB))), 0)</f>
        <v>0.59612237247377675</v>
      </c>
      <c r="E94" s="55">
        <f>IF((-2.51389+(0.253043*(EquationCR))+(0.791564*(EquationHDR))+(0.000017482*(EquationRHA))+(0.000958*(EquationAFC))+(0.014823*(EquationSemenCost))+(0.00003361*(EquationMatureWeight))+(0.044008*(LOG(EquationVetCosts)))+(-0.000161*(EquationVetCosts))+(0.375409*(LOG(EquationVWP)))+(-0.004875*(EquationVWP))+(-0.000095702*(B94^2))+(0.02001*(B94))+(0.039073*(EquationMilkPrice))+(-0.018836*(EquationFeedPrice))+(0.000102*(EquationReplacementPrice))+(-0.124297*(EquationCullCost))+(-0.000511*(EquationDIMDNB))+(0.00000253*(EquationCR*B94^2))+(-0.000002589*(EquationHDR*B94^2))+(-0.000000000136*(EquationRHA*B94^2))+(-0.0000001*(EquationSemenCost*B94^2))+(-0.00000000108*(EquationMatureWeight*B94^2))+(0.00000015*(B94^2*B94))+(-0.000000215*(B94^2*EquationMilkPrice))+(0.00000000251*(B94^2*EquationDIMDNB)))&gt;0, (-2.51389+(0.253043*(EquationCR))+(0.791564*(EquationHDR))+(0.000017482*(EquationRHA))+(0.000958*(EquationAFC))+(0.014823*(EquationSemenCost))+(0.00003361*(EquationMatureWeight))+(0.044008*(LOG(EquationVetCosts)))+(-0.000161*(EquationVetCosts))+(0.375409*(LOG(EquationVWP)))+(-0.004875*(EquationVWP))+(-0.000095702*(B94^2))+(0.02001*(B94))+(0.039073*(EquationMilkPrice))+(-0.018836*(EquationFeedPrice))+(0.000102*(EquationReplacementPrice))+(-0.124297*(EquationCullCost))+(-0.000511*(EquationDIMDNB))+(0.00000253*(EquationCR*B94^2))+(-0.000002589*(EquationHDR*B94^2))+(-0.000000000136*(EquationRHA*B94^2))+(-0.0000001*(EquationSemenCost*B94^2))+(-0.00000000108*(EquationMatureWeight*B94^2))+(0.00000015*(B94^2*B94))+(-0.000000215*(B94^2*EquationMilkPrice))+(0.00000000251*(B94^2*EquationDIMDNB))), 0)</f>
        <v>0.40098646198215643</v>
      </c>
      <c r="F94" s="55">
        <f>IF((-1.892738+(0.137703*(EquationCR))+(0.669836*(EquationHDR))+(0.0000175*(EquationRHA))+(0.000161*(EquationAFC))+(0.013845*(EquationSemenCost))+(0.000016727*(EquationMatureWeight))+(-0.015935*(LOG(EquationVetCosts)))+(0.000118*(EquationVetCosts))+(0.160623*(LOG(EquationVWP)))+(-0.003008*(EquationVWP))+(-0.000090785*(B94^2))+(0.01937*(B94))+(0.020762*(EquationMilkPrice))+(-0.019043*(EquationFeedPrice))+(0.00001449*(EquationReplacementPrice))+(0.175818*(EquationCullCost))+(-0.000295*(EquationDIMDNB))+(0.000002704*(EquationCR*B94^2))+(-0.000001916*(EquationHDR*B94^2))+(-0.000000000127*(EquationRHA*B94^2))+(-0.0000000903*(EquationSemenCost*B94^2))+(-0.000000000771*(EquationMatureWeight*B94^2))+(0.000000137*(B94^2*B94))+(-0.00000257*(B94^2*EquationCullCost)))&gt;0, (-1.892738+(0.137703*(EquationCR))+(0.669836*(EquationHDR))+(0.0000175*(EquationRHA))+(0.000161*(EquationAFC))+(0.013845*(EquationSemenCost))+(0.000016727*(EquationMatureWeight))+(-0.015935*(LOG(EquationVetCosts)))+(0.000118*(EquationVetCosts))+(0.160623*(LOG(EquationVWP)))+(-0.003008*(EquationVWP))+(-0.000090785*(B94^2))+(0.01937*(B94))+(0.020762*(EquationMilkPrice))+(-0.019043*(EquationFeedPrice))+(0.00001449*(EquationReplacementPrice))+(0.175818*(EquationCullCost))+(-0.000295*(EquationDIMDNB))+(0.000002704*(EquationCR*B94^2))+(-0.000001916*(EquationHDR*B94^2))+(-0.000000000127*(EquationRHA*B94^2))+(-0.0000000903*(EquationSemenCost*B94^2))+(-0.000000000771*(EquationMatureWeight*B94^2))+(0.000000137*(B94^2*B94))+(-0.00000257*(B94^2*EquationCullCost))), 0)</f>
        <v>0.2908403531155086</v>
      </c>
      <c r="G94" s="56">
        <f>IF((-1.860553+(0.112009*(EquationCR))+(0.5932*(EquationHDR))+(0.000015682*(EquationRHA))+(0.000842*(EquationAFC))+(0.013148*(EquationSemenCost))+(0.000054807*(EquationMatureWeight))+(-0.025351*(LOG(EquationVetCosts)))+(0.0000512*(EquationVetCosts))+(0.087616*(LOG(EquationVWP)))+(-0.00202*(EquationVWP))+(-0.000084247*(B94^2))+(0.018329*(B94))+(0.018516*(EquationMilkPrice))+(0.0064*(EquationFeedPrice))+(0.000011343*(EquationReplacementPrice))+(0.013031*(EquationCullCost))+(-0.000245*(EquationDIMDNB))+(0.000002399*(EquationCR*B94^2))+(-0.000001548*(EquationHDR*B94^2))+(-0.000000000112*(EquationRHA*B94^2))+(-0.0000000853*(EquationSemenCost*B94^2))+(-0.000000000948*(EquationMatureWeight*B94^2))+(0.000000302*(LOG(EquationVetCosts)*B94^2))+(-0.00000000421*(EquationVWP*B94^2))+(0.000000126*(B94^2*B94))+(-0.000000254*(B94^2*EquationFeedPrice)))&gt;0, (-1.860553+(0.112009*(EquationCR))+(0.5932*(EquationHDR))+(0.000015682*(EquationRHA))+(0.000842*(EquationAFC))+(0.013148*(EquationSemenCost))+(0.000054807*(EquationMatureWeight))+(-0.025351*(LOG(EquationVetCosts)))+(0.0000512*(EquationVetCosts))+(0.087616*(LOG(EquationVWP)))+(-0.00202*(EquationVWP))+(-0.000084247*(B94^2))+(0.018329*(B94))+(0.018516*(EquationMilkPrice))+(0.0064*(EquationFeedPrice))+(0.000011343*(EquationReplacementPrice))+(0.013031*(EquationCullCost))+(-0.000245*(EquationDIMDNB))+(0.000002399*(EquationCR*B94^2))+(-0.000001548*(EquationHDR*B94^2))+(-0.000000000112*(EquationRHA*B94^2))+(-0.0000000853*(EquationSemenCost*B94^2))+(-0.000000000948*(EquationMatureWeight*B94^2))+(0.000000302*(LOG(EquationVetCosts)*B94^2))+(-0.00000000421*(EquationVWP*B94^2))+(0.000000126*(B94^2*B94))+(-0.000000254*(B94^2*EquationFeedPrice))), 0)</f>
        <v>0.22926294066861652</v>
      </c>
    </row>
    <row r="95" spans="2:7" x14ac:dyDescent="0.2">
      <c r="B95" s="42">
        <v>52</v>
      </c>
      <c r="C95" s="55">
        <f t="shared" si="0"/>
        <v>0</v>
      </c>
      <c r="D95" s="55">
        <f>IF((-1.870102+(0.51187*(EquationCR))+(1.033374*(EquationHDR))+(0.000011344*(EquationRHA))+(-0.000138*(EquationAFC))+(0.01358*(EquationSemenCost))+(-0.000072752*(EquationMatureWeight))+(-0.046035*(LOG(EquationVetCosts)))+(0.000451*(EquationVetCosts))+(0.512031*(LOG(EquationVWP)))+(-0.006352*(EquationVWP))+(-0.000079212*(B95^2))+(0.015118*(B95))+(0.022341*(EquationMilkPrice))+(-0.022641*(EquationFeedPrice))+(0.000247*(EquationReplacementPrice))+(-0.184557*(EquationCullCost))+(-0.000542*(EquationDIMDNB))+(-0.000004986*(EquationHDR*B95^2))+(-0.000000000147*(EquationRHA*B95^2))+(-0.0000000903*(EquationSemenCost*B95^2))+(-0.000000000856*(EquationMatureWeight*B95^2))+(0.000000134*(B95^2*B95))+(-0.000000149*(B95^2*EquationMilkPrice))+(0.00000000264*(B95^2*EquationDIMDNB)))&gt;0, (-1.870102+(0.51187*(EquationCR))+(1.033374*(EquationHDR))+(0.000011344*(EquationRHA))+(-0.000138*(EquationAFC))+(0.01358*(EquationSemenCost))+(-0.000072752*(EquationMatureWeight))+(-0.046035*(LOG(EquationVetCosts)))+(0.000451*(EquationVetCosts))+(0.512031*(LOG(EquationVWP)))+(-0.006352*(EquationVWP))+(-0.000079212*(B95^2))+(0.015118*(B95))+(0.022341*(EquationMilkPrice))+(-0.022641*(EquationFeedPrice))+(0.000247*(EquationReplacementPrice))+(-0.184557*(EquationCullCost))+(-0.000542*(EquationDIMDNB))+(-0.000004986*(EquationHDR*B95^2))+(-0.000000000147*(EquationRHA*B95^2))+(-0.0000000903*(EquationSemenCost*B95^2))+(-0.000000000856*(EquationMatureWeight*B95^2))+(0.000000134*(B95^2*B95))+(-0.000000149*(B95^2*EquationMilkPrice))+(0.00000000264*(B95^2*EquationDIMDNB))), 0)</f>
        <v>0.60304468567377678</v>
      </c>
      <c r="E95" s="55">
        <f>IF((-2.51389+(0.253043*(EquationCR))+(0.791564*(EquationHDR))+(0.000017482*(EquationRHA))+(0.000958*(EquationAFC))+(0.014823*(EquationSemenCost))+(0.00003361*(EquationMatureWeight))+(0.044008*(LOG(EquationVetCosts)))+(-0.000161*(EquationVetCosts))+(0.375409*(LOG(EquationVWP)))+(-0.004875*(EquationVWP))+(-0.000095702*(B95^2))+(0.02001*(B95))+(0.039073*(EquationMilkPrice))+(-0.018836*(EquationFeedPrice))+(0.000102*(EquationReplacementPrice))+(-0.124297*(EquationCullCost))+(-0.000511*(EquationDIMDNB))+(0.00000253*(EquationCR*B95^2))+(-0.000002589*(EquationHDR*B95^2))+(-0.000000000136*(EquationRHA*B95^2))+(-0.0000001*(EquationSemenCost*B95^2))+(-0.00000000108*(EquationMatureWeight*B95^2))+(0.00000015*(B95^2*B95))+(-0.000000215*(B95^2*EquationMilkPrice))+(0.00000000251*(B95^2*EquationDIMDNB)))&gt;0, (-2.51389+(0.253043*(EquationCR))+(0.791564*(EquationHDR))+(0.000017482*(EquationRHA))+(0.000958*(EquationAFC))+(0.014823*(EquationSemenCost))+(0.00003361*(EquationMatureWeight))+(0.044008*(LOG(EquationVetCosts)))+(-0.000161*(EquationVetCosts))+(0.375409*(LOG(EquationVWP)))+(-0.004875*(EquationVWP))+(-0.000095702*(B95^2))+(0.02001*(B95))+(0.039073*(EquationMilkPrice))+(-0.018836*(EquationFeedPrice))+(0.000102*(EquationReplacementPrice))+(-0.124297*(EquationCullCost))+(-0.000511*(EquationDIMDNB))+(0.00000253*(EquationCR*B95^2))+(-0.000002589*(EquationHDR*B95^2))+(-0.000000000136*(EquationRHA*B95^2))+(-0.0000001*(EquationSemenCost*B95^2))+(-0.00000000108*(EquationMatureWeight*B95^2))+(0.00000015*(B95^2*B95))+(-0.000000215*(B95^2*EquationMilkPrice))+(0.00000000251*(B95^2*EquationDIMDNB))), 0)</f>
        <v>0.41130280898215621</v>
      </c>
      <c r="F95" s="55">
        <f>IF((-1.892738+(0.137703*(EquationCR))+(0.669836*(EquationHDR))+(0.0000175*(EquationRHA))+(0.000161*(EquationAFC))+(0.013845*(EquationSemenCost))+(0.000016727*(EquationMatureWeight))+(-0.015935*(LOG(EquationVetCosts)))+(0.000118*(EquationVetCosts))+(0.160623*(LOG(EquationVWP)))+(-0.003008*(EquationVWP))+(-0.000090785*(B95^2))+(0.01937*(B95))+(0.020762*(EquationMilkPrice))+(-0.019043*(EquationFeedPrice))+(0.00001449*(EquationReplacementPrice))+(0.175818*(EquationCullCost))+(-0.000295*(EquationDIMDNB))+(0.000002704*(EquationCR*B95^2))+(-0.000001916*(EquationHDR*B95^2))+(-0.000000000127*(EquationRHA*B95^2))+(-0.0000000903*(EquationSemenCost*B95^2))+(-0.000000000771*(EquationMatureWeight*B95^2))+(0.000000137*(B95^2*B95))+(-0.00000257*(B95^2*EquationCullCost)))&gt;0, (-1.892738+(0.137703*(EquationCR))+(0.669836*(EquationHDR))+(0.0000175*(EquationRHA))+(0.000161*(EquationAFC))+(0.013845*(EquationSemenCost))+(0.000016727*(EquationMatureWeight))+(-0.015935*(LOG(EquationVetCosts)))+(0.000118*(EquationVetCosts))+(0.160623*(LOG(EquationVWP)))+(-0.003008*(EquationVWP))+(-0.000090785*(B95^2))+(0.01937*(B95))+(0.020762*(EquationMilkPrice))+(-0.019043*(EquationFeedPrice))+(0.00001449*(EquationReplacementPrice))+(0.175818*(EquationCullCost))+(-0.000295*(EquationDIMDNB))+(0.000002704*(EquationCR*B95^2))+(-0.000001916*(EquationHDR*B95^2))+(-0.000000000127*(EquationRHA*B95^2))+(-0.0000000903*(EquationSemenCost*B95^2))+(-0.000000000771*(EquationMatureWeight*B95^2))+(0.000000137*(B95^2*B95))+(-0.00000257*(B95^2*EquationCullCost))), 0)</f>
        <v>0.30115681611550854</v>
      </c>
      <c r="G95" s="56">
        <f>IF((-1.860553+(0.112009*(EquationCR))+(0.5932*(EquationHDR))+(0.000015682*(EquationRHA))+(0.000842*(EquationAFC))+(0.013148*(EquationSemenCost))+(0.000054807*(EquationMatureWeight))+(-0.025351*(LOG(EquationVetCosts)))+(0.0000512*(EquationVetCosts))+(0.087616*(LOG(EquationVWP)))+(-0.00202*(EquationVWP))+(-0.000084247*(B95^2))+(0.018329*(B95))+(0.018516*(EquationMilkPrice))+(0.0064*(EquationFeedPrice))+(0.000011343*(EquationReplacementPrice))+(0.013031*(EquationCullCost))+(-0.000245*(EquationDIMDNB))+(0.000002399*(EquationCR*B95^2))+(-0.000001548*(EquationHDR*B95^2))+(-0.000000000112*(EquationRHA*B95^2))+(-0.0000000853*(EquationSemenCost*B95^2))+(-0.000000000948*(EquationMatureWeight*B95^2))+(0.000000302*(LOG(EquationVetCosts)*B95^2))+(-0.00000000421*(EquationVWP*B95^2))+(0.000000126*(B95^2*B95))+(-0.000000254*(B95^2*EquationFeedPrice)))&gt;0, (-1.860553+(0.112009*(EquationCR))+(0.5932*(EquationHDR))+(0.000015682*(EquationRHA))+(0.000842*(EquationAFC))+(0.013148*(EquationSemenCost))+(0.000054807*(EquationMatureWeight))+(-0.025351*(LOG(EquationVetCosts)))+(0.0000512*(EquationVetCosts))+(0.087616*(LOG(EquationVWP)))+(-0.00202*(EquationVWP))+(-0.000084247*(B95^2))+(0.018329*(B95))+(0.018516*(EquationMilkPrice))+(0.0064*(EquationFeedPrice))+(0.000011343*(EquationReplacementPrice))+(0.013031*(EquationCullCost))+(-0.000245*(EquationDIMDNB))+(0.000002399*(EquationCR*B95^2))+(-0.000001548*(EquationHDR*B95^2))+(-0.000000000112*(EquationRHA*B95^2))+(-0.0000000853*(EquationSemenCost*B95^2))+(-0.000000000948*(EquationMatureWeight*B95^2))+(0.000000302*(LOG(EquationVetCosts)*B95^2))+(-0.00000000421*(EquationVWP*B95^2))+(0.000000126*(B95^2*B95))+(-0.000000254*(B95^2*EquationFeedPrice))), 0)</f>
        <v>0.23916515094141105</v>
      </c>
    </row>
    <row r="96" spans="2:7" x14ac:dyDescent="0.2">
      <c r="B96" s="42">
        <v>53</v>
      </c>
      <c r="C96" s="55">
        <f t="shared" si="0"/>
        <v>0</v>
      </c>
      <c r="D96" s="55">
        <f>IF((-1.870102+(0.51187*(EquationCR))+(1.033374*(EquationHDR))+(0.000011344*(EquationRHA))+(-0.000138*(EquationAFC))+(0.01358*(EquationSemenCost))+(-0.000072752*(EquationMatureWeight))+(-0.046035*(LOG(EquationVetCosts)))+(0.000451*(EquationVetCosts))+(0.512031*(LOG(EquationVWP)))+(-0.006352*(EquationVWP))+(-0.000079212*(B96^2))+(0.015118*(B96))+(0.022341*(EquationMilkPrice))+(-0.022641*(EquationFeedPrice))+(0.000247*(EquationReplacementPrice))+(-0.184557*(EquationCullCost))+(-0.000542*(EquationDIMDNB))+(-0.000004986*(EquationHDR*B96^2))+(-0.000000000147*(EquationRHA*B96^2))+(-0.0000000903*(EquationSemenCost*B96^2))+(-0.000000000856*(EquationMatureWeight*B96^2))+(0.000000134*(B96^2*B96))+(-0.000000149*(B96^2*EquationMilkPrice))+(0.00000000264*(B96^2*EquationDIMDNB)))&gt;0, (-1.870102+(0.51187*(EquationCR))+(1.033374*(EquationHDR))+(0.000011344*(EquationRHA))+(-0.000138*(EquationAFC))+(0.01358*(EquationSemenCost))+(-0.000072752*(EquationMatureWeight))+(-0.046035*(LOG(EquationVetCosts)))+(0.000451*(EquationVetCosts))+(0.512031*(LOG(EquationVWP)))+(-0.006352*(EquationVWP))+(-0.000079212*(B96^2))+(0.015118*(B96))+(0.022341*(EquationMilkPrice))+(-0.022641*(EquationFeedPrice))+(0.000247*(EquationReplacementPrice))+(-0.184557*(EquationCullCost))+(-0.000542*(EquationDIMDNB))+(-0.000004986*(EquationHDR*B96^2))+(-0.000000000147*(EquationRHA*B96^2))+(-0.0000000903*(EquationSemenCost*B96^2))+(-0.000000000856*(EquationMatureWeight*B96^2))+(0.000000134*(B96^2*B96))+(-0.000000149*(B96^2*EquationMilkPrice))+(0.00000000264*(B96^2*EquationDIMDNB))), 0)</f>
        <v>0.60982896367377648</v>
      </c>
      <c r="E96" s="55">
        <f>IF((-2.51389+(0.253043*(EquationCR))+(0.791564*(EquationHDR))+(0.000017482*(EquationRHA))+(0.000958*(EquationAFC))+(0.014823*(EquationSemenCost))+(0.00003361*(EquationMatureWeight))+(0.044008*(LOG(EquationVetCosts)))+(-0.000161*(EquationVetCosts))+(0.375409*(LOG(EquationVWP)))+(-0.004875*(EquationVWP))+(-0.000095702*(B96^2))+(0.02001*(B96))+(0.039073*(EquationMilkPrice))+(-0.018836*(EquationFeedPrice))+(0.000102*(EquationReplacementPrice))+(-0.124297*(EquationCullCost))+(-0.000511*(EquationDIMDNB))+(0.00000253*(EquationCR*B96^2))+(-0.000002589*(EquationHDR*B96^2))+(-0.000000000136*(EquationRHA*B96^2))+(-0.0000001*(EquationSemenCost*B96^2))+(-0.00000000108*(EquationMatureWeight*B96^2))+(0.00000015*(B96^2*B96))+(-0.000000215*(B96^2*EquationMilkPrice))+(0.00000000251*(B96^2*EquationDIMDNB)))&gt;0, (-2.51389+(0.253043*(EquationCR))+(0.791564*(EquationHDR))+(0.000017482*(EquationRHA))+(0.000958*(EquationAFC))+(0.014823*(EquationSemenCost))+(0.00003361*(EquationMatureWeight))+(0.044008*(LOG(EquationVetCosts)))+(-0.000161*(EquationVetCosts))+(0.375409*(LOG(EquationVWP)))+(-0.004875*(EquationVWP))+(-0.000095702*(B96^2))+(0.02001*(B96))+(0.039073*(EquationMilkPrice))+(-0.018836*(EquationFeedPrice))+(0.000102*(EquationReplacementPrice))+(-0.124297*(EquationCullCost))+(-0.000511*(EquationDIMDNB))+(0.00000253*(EquationCR*B96^2))+(-0.000002589*(EquationHDR*B96^2))+(-0.000000000136*(EquationRHA*B96^2))+(-0.0000001*(EquationSemenCost*B96^2))+(-0.00000000108*(EquationMatureWeight*B96^2))+(0.00000015*(B96^2*B96))+(-0.000000215*(B96^2*EquationMilkPrice))+(0.00000000251*(B96^2*EquationDIMDNB))), 0)</f>
        <v>0.42145455398215648</v>
      </c>
      <c r="F96" s="55">
        <f>IF((-1.892738+(0.137703*(EquationCR))+(0.669836*(EquationHDR))+(0.0000175*(EquationRHA))+(0.000161*(EquationAFC))+(0.013845*(EquationSemenCost))+(0.000016727*(EquationMatureWeight))+(-0.015935*(LOG(EquationVetCosts)))+(0.000118*(EquationVetCosts))+(0.160623*(LOG(EquationVWP)))+(-0.003008*(EquationVWP))+(-0.000090785*(B96^2))+(0.01937*(B96))+(0.020762*(EquationMilkPrice))+(-0.019043*(EquationFeedPrice))+(0.00001449*(EquationReplacementPrice))+(0.175818*(EquationCullCost))+(-0.000295*(EquationDIMDNB))+(0.000002704*(EquationCR*B96^2))+(-0.000001916*(EquationHDR*B96^2))+(-0.000000000127*(EquationRHA*B96^2))+(-0.0000000903*(EquationSemenCost*B96^2))+(-0.000000000771*(EquationMatureWeight*B96^2))+(0.000000137*(B96^2*B96))+(-0.00000257*(B96^2*EquationCullCost)))&gt;0, (-1.892738+(0.137703*(EquationCR))+(0.669836*(EquationHDR))+(0.0000175*(EquationRHA))+(0.000161*(EquationAFC))+(0.013845*(EquationSemenCost))+(0.000016727*(EquationMatureWeight))+(-0.015935*(LOG(EquationVetCosts)))+(0.000118*(EquationVetCosts))+(0.160623*(LOG(EquationVWP)))+(-0.003008*(EquationVWP))+(-0.000090785*(B96^2))+(0.01937*(B96))+(0.020762*(EquationMilkPrice))+(-0.019043*(EquationFeedPrice))+(0.00001449*(EquationReplacementPrice))+(0.175818*(EquationCullCost))+(-0.000295*(EquationDIMDNB))+(0.000002704*(EquationCR*B96^2))+(-0.000001916*(EquationHDR*B96^2))+(-0.000000000127*(EquationRHA*B96^2))+(-0.0000000903*(EquationSemenCost*B96^2))+(-0.000000000771*(EquationMatureWeight*B96^2))+(0.000000137*(B96^2*B96))+(-0.00000257*(B96^2*EquationCullCost))), 0)</f>
        <v>0.3113190591155085</v>
      </c>
      <c r="G96" s="56">
        <f>IF((-1.860553+(0.112009*(EquationCR))+(0.5932*(EquationHDR))+(0.000015682*(EquationRHA))+(0.000842*(EquationAFC))+(0.013148*(EquationSemenCost))+(0.000054807*(EquationMatureWeight))+(-0.025351*(LOG(EquationVetCosts)))+(0.0000512*(EquationVetCosts))+(0.087616*(LOG(EquationVWP)))+(-0.00202*(EquationVWP))+(-0.000084247*(B96^2))+(0.018329*(B96))+(0.018516*(EquationMilkPrice))+(0.0064*(EquationFeedPrice))+(0.000011343*(EquationReplacementPrice))+(0.013031*(EquationCullCost))+(-0.000245*(EquationDIMDNB))+(0.000002399*(EquationCR*B96^2))+(-0.000001548*(EquationHDR*B96^2))+(-0.000000000112*(EquationRHA*B96^2))+(-0.0000000853*(EquationSemenCost*B96^2))+(-0.000000000948*(EquationMatureWeight*B96^2))+(0.000000302*(LOG(EquationVetCosts)*B96^2))+(-0.00000000421*(EquationVWP*B96^2))+(0.000000126*(B96^2*B96))+(-0.000000254*(B96^2*EquationFeedPrice)))&gt;0, (-1.860553+(0.112009*(EquationCR))+(0.5932*(EquationHDR))+(0.000015682*(EquationRHA))+(0.000842*(EquationAFC))+(0.013148*(EquationSemenCost))+(0.000054807*(EquationMatureWeight))+(-0.025351*(LOG(EquationVetCosts)))+(0.0000512*(EquationVetCosts))+(0.087616*(LOG(EquationVWP)))+(-0.00202*(EquationVWP))+(-0.000084247*(B96^2))+(0.018329*(B96))+(0.018516*(EquationMilkPrice))+(0.0064*(EquationFeedPrice))+(0.000011343*(EquationReplacementPrice))+(0.013031*(EquationCullCost))+(-0.000245*(EquationDIMDNB))+(0.000002399*(EquationCR*B96^2))+(-0.000001548*(EquationHDR*B96^2))+(-0.000000000112*(EquationRHA*B96^2))+(-0.0000000853*(EquationSemenCost*B96^2))+(-0.000000000948*(EquationMatureWeight*B96^2))+(0.000000302*(LOG(EquationVetCosts)*B96^2))+(-0.00000000421*(EquationVWP*B96^2))+(0.000000126*(B96^2*B96))+(-0.000000254*(B96^2*EquationFeedPrice))), 0)</f>
        <v>0.24892357861756073</v>
      </c>
    </row>
    <row r="97" spans="2:7" x14ac:dyDescent="0.2">
      <c r="B97" s="42">
        <v>54</v>
      </c>
      <c r="C97" s="55">
        <f t="shared" si="0"/>
        <v>0</v>
      </c>
      <c r="D97" s="55">
        <f>IF((-1.870102+(0.51187*(EquationCR))+(1.033374*(EquationHDR))+(0.000011344*(EquationRHA))+(-0.000138*(EquationAFC))+(0.01358*(EquationSemenCost))+(-0.000072752*(EquationMatureWeight))+(-0.046035*(LOG(EquationVetCosts)))+(0.000451*(EquationVetCosts))+(0.512031*(LOG(EquationVWP)))+(-0.006352*(EquationVWP))+(-0.000079212*(B97^2))+(0.015118*(B97))+(0.022341*(EquationMilkPrice))+(-0.022641*(EquationFeedPrice))+(0.000247*(EquationReplacementPrice))+(-0.184557*(EquationCullCost))+(-0.000542*(EquationDIMDNB))+(-0.000004986*(EquationHDR*B97^2))+(-0.000000000147*(EquationRHA*B97^2))+(-0.0000000903*(EquationSemenCost*B97^2))+(-0.000000000856*(EquationMatureWeight*B97^2))+(0.000000134*(B97^2*B97))+(-0.000000149*(B97^2*EquationMilkPrice))+(0.00000000264*(B97^2*EquationDIMDNB)))&gt;0, (-1.870102+(0.51187*(EquationCR))+(1.033374*(EquationHDR))+(0.000011344*(EquationRHA))+(-0.000138*(EquationAFC))+(0.01358*(EquationSemenCost))+(-0.000072752*(EquationMatureWeight))+(-0.046035*(LOG(EquationVetCosts)))+(0.000451*(EquationVetCosts))+(0.512031*(LOG(EquationVWP)))+(-0.006352*(EquationVWP))+(-0.000079212*(B97^2))+(0.015118*(B97))+(0.022341*(EquationMilkPrice))+(-0.022641*(EquationFeedPrice))+(0.000247*(EquationReplacementPrice))+(-0.184557*(EquationCullCost))+(-0.000542*(EquationDIMDNB))+(-0.000004986*(EquationHDR*B97^2))+(-0.000000000147*(EquationRHA*B97^2))+(-0.0000000903*(EquationSemenCost*B97^2))+(-0.000000000856*(EquationMatureWeight*B97^2))+(0.000000134*(B97^2*B97))+(-0.000000149*(B97^2*EquationMilkPrice))+(0.00000000264*(B97^2*EquationDIMDNB))), 0)</f>
        <v>0.61647601047377665</v>
      </c>
      <c r="E97" s="55">
        <f>IF((-2.51389+(0.253043*(EquationCR))+(0.791564*(EquationHDR))+(0.000017482*(EquationRHA))+(0.000958*(EquationAFC))+(0.014823*(EquationSemenCost))+(0.00003361*(EquationMatureWeight))+(0.044008*(LOG(EquationVetCosts)))+(-0.000161*(EquationVetCosts))+(0.375409*(LOG(EquationVWP)))+(-0.004875*(EquationVWP))+(-0.000095702*(B97^2))+(0.02001*(B97))+(0.039073*(EquationMilkPrice))+(-0.018836*(EquationFeedPrice))+(0.000102*(EquationReplacementPrice))+(-0.124297*(EquationCullCost))+(-0.000511*(EquationDIMDNB))+(0.00000253*(EquationCR*B97^2))+(-0.000002589*(EquationHDR*B97^2))+(-0.000000000136*(EquationRHA*B97^2))+(-0.0000001*(EquationSemenCost*B97^2))+(-0.00000000108*(EquationMatureWeight*B97^2))+(0.00000015*(B97^2*B97))+(-0.000000215*(B97^2*EquationMilkPrice))+(0.00000000251*(B97^2*EquationDIMDNB)))&gt;0, (-2.51389+(0.253043*(EquationCR))+(0.791564*(EquationHDR))+(0.000017482*(EquationRHA))+(0.000958*(EquationAFC))+(0.014823*(EquationSemenCost))+(0.00003361*(EquationMatureWeight))+(0.044008*(LOG(EquationVetCosts)))+(-0.000161*(EquationVetCosts))+(0.375409*(LOG(EquationVWP)))+(-0.004875*(EquationVWP))+(-0.000095702*(B97^2))+(0.02001*(B97))+(0.039073*(EquationMilkPrice))+(-0.018836*(EquationFeedPrice))+(0.000102*(EquationReplacementPrice))+(-0.124297*(EquationCullCost))+(-0.000511*(EquationDIMDNB))+(0.00000253*(EquationCR*B97^2))+(-0.000002589*(EquationHDR*B97^2))+(-0.000000000136*(EquationRHA*B97^2))+(-0.0000001*(EquationSemenCost*B97^2))+(-0.00000000108*(EquationMatureWeight*B97^2))+(0.00000015*(B97^2*B97))+(-0.000000215*(B97^2*EquationMilkPrice))+(0.00000000251*(B97^2*EquationDIMDNB))), 0)</f>
        <v>0.43144259698215659</v>
      </c>
      <c r="F97" s="55">
        <f>IF((-1.892738+(0.137703*(EquationCR))+(0.669836*(EquationHDR))+(0.0000175*(EquationRHA))+(0.000161*(EquationAFC))+(0.013845*(EquationSemenCost))+(0.000016727*(EquationMatureWeight))+(-0.015935*(LOG(EquationVetCosts)))+(0.000118*(EquationVetCosts))+(0.160623*(LOG(EquationVWP)))+(-0.003008*(EquationVWP))+(-0.000090785*(B97^2))+(0.01937*(B97))+(0.020762*(EquationMilkPrice))+(-0.019043*(EquationFeedPrice))+(0.00001449*(EquationReplacementPrice))+(0.175818*(EquationCullCost))+(-0.000295*(EquationDIMDNB))+(0.000002704*(EquationCR*B97^2))+(-0.000001916*(EquationHDR*B97^2))+(-0.000000000127*(EquationRHA*B97^2))+(-0.0000000903*(EquationSemenCost*B97^2))+(-0.000000000771*(EquationMatureWeight*B97^2))+(0.000000137*(B97^2*B97))+(-0.00000257*(B97^2*EquationCullCost)))&gt;0, (-1.892738+(0.137703*(EquationCR))+(0.669836*(EquationHDR))+(0.0000175*(EquationRHA))+(0.000161*(EquationAFC))+(0.013845*(EquationSemenCost))+(0.000016727*(EquationMatureWeight))+(-0.015935*(LOG(EquationVetCosts)))+(0.000118*(EquationVetCosts))+(0.160623*(LOG(EquationVWP)))+(-0.003008*(EquationVWP))+(-0.000090785*(B97^2))+(0.01937*(B97))+(0.020762*(EquationMilkPrice))+(-0.019043*(EquationFeedPrice))+(0.00001449*(EquationReplacementPrice))+(0.175818*(EquationCullCost))+(-0.000295*(EquationDIMDNB))+(0.000002704*(EquationCR*B97^2))+(-0.000001916*(EquationHDR*B97^2))+(-0.000000000127*(EquationRHA*B97^2))+(-0.0000000903*(EquationSemenCost*B97^2))+(-0.000000000771*(EquationMatureWeight*B97^2))+(0.000000137*(B97^2*B97))+(-0.00000257*(B97^2*EquationCullCost))), 0)</f>
        <v>0.32132790411550854</v>
      </c>
      <c r="G97" s="56">
        <f>IF((-1.860553+(0.112009*(EquationCR))+(0.5932*(EquationHDR))+(0.000015682*(EquationRHA))+(0.000842*(EquationAFC))+(0.013148*(EquationSemenCost))+(0.000054807*(EquationMatureWeight))+(-0.025351*(LOG(EquationVetCosts)))+(0.0000512*(EquationVetCosts))+(0.087616*(LOG(EquationVWP)))+(-0.00202*(EquationVWP))+(-0.000084247*(B97^2))+(0.018329*(B97))+(0.018516*(EquationMilkPrice))+(0.0064*(EquationFeedPrice))+(0.000011343*(EquationReplacementPrice))+(0.013031*(EquationCullCost))+(-0.000245*(EquationDIMDNB))+(0.000002399*(EquationCR*B97^2))+(-0.000001548*(EquationHDR*B97^2))+(-0.000000000112*(EquationRHA*B97^2))+(-0.0000000853*(EquationSemenCost*B97^2))+(-0.000000000948*(EquationMatureWeight*B97^2))+(0.000000302*(LOG(EquationVetCosts)*B97^2))+(-0.00000000421*(EquationVWP*B97^2))+(0.000000126*(B97^2*B97))+(-0.000000254*(B97^2*EquationFeedPrice)))&gt;0, (-1.860553+(0.112009*(EquationCR))+(0.5932*(EquationHDR))+(0.000015682*(EquationRHA))+(0.000842*(EquationAFC))+(0.013148*(EquationSemenCost))+(0.000054807*(EquationMatureWeight))+(-0.025351*(LOG(EquationVetCosts)))+(0.0000512*(EquationVetCosts))+(0.087616*(LOG(EquationVWP)))+(-0.00202*(EquationVWP))+(-0.000084247*(B97^2))+(0.018329*(B97))+(0.018516*(EquationMilkPrice))+(0.0064*(EquationFeedPrice))+(0.000011343*(EquationReplacementPrice))+(0.013031*(EquationCullCost))+(-0.000245*(EquationDIMDNB))+(0.000002399*(EquationCR*B97^2))+(-0.000001548*(EquationHDR*B97^2))+(-0.000000000112*(EquationRHA*B97^2))+(-0.0000000853*(EquationSemenCost*B97^2))+(-0.000000000948*(EquationMatureWeight*B97^2))+(0.000000302*(LOG(EquationVetCosts)*B97^2))+(-0.00000000421*(EquationVWP*B97^2))+(0.000000126*(B97^2*B97))+(-0.000000254*(B97^2*EquationFeedPrice))), 0)</f>
        <v>0.25853897969706563</v>
      </c>
    </row>
    <row r="98" spans="2:7" x14ac:dyDescent="0.2">
      <c r="B98" s="42">
        <v>55</v>
      </c>
      <c r="C98" s="55">
        <f t="shared" si="0"/>
        <v>0</v>
      </c>
      <c r="D98" s="55">
        <f>IF((-1.870102+(0.51187*(EquationCR))+(1.033374*(EquationHDR))+(0.000011344*(EquationRHA))+(-0.000138*(EquationAFC))+(0.01358*(EquationSemenCost))+(-0.000072752*(EquationMatureWeight))+(-0.046035*(LOG(EquationVetCosts)))+(0.000451*(EquationVetCosts))+(0.512031*(LOG(EquationVWP)))+(-0.006352*(EquationVWP))+(-0.000079212*(B98^2))+(0.015118*(B98))+(0.022341*(EquationMilkPrice))+(-0.022641*(EquationFeedPrice))+(0.000247*(EquationReplacementPrice))+(-0.184557*(EquationCullCost))+(-0.000542*(EquationDIMDNB))+(-0.000004986*(EquationHDR*B98^2))+(-0.000000000147*(EquationRHA*B98^2))+(-0.0000000903*(EquationSemenCost*B98^2))+(-0.000000000856*(EquationMatureWeight*B98^2))+(0.000000134*(B98^2*B98))+(-0.000000149*(B98^2*EquationMilkPrice))+(0.00000000264*(B98^2*EquationDIMDNB)))&gt;0, (-1.870102+(0.51187*(EquationCR))+(1.033374*(EquationHDR))+(0.000011344*(EquationRHA))+(-0.000138*(EquationAFC))+(0.01358*(EquationSemenCost))+(-0.000072752*(EquationMatureWeight))+(-0.046035*(LOG(EquationVetCosts)))+(0.000451*(EquationVetCosts))+(0.512031*(LOG(EquationVWP)))+(-0.006352*(EquationVWP))+(-0.000079212*(B98^2))+(0.015118*(B98))+(0.022341*(EquationMilkPrice))+(-0.022641*(EquationFeedPrice))+(0.000247*(EquationReplacementPrice))+(-0.184557*(EquationCullCost))+(-0.000542*(EquationDIMDNB))+(-0.000004986*(EquationHDR*B98^2))+(-0.000000000147*(EquationRHA*B98^2))+(-0.0000000903*(EquationSemenCost*B98^2))+(-0.000000000856*(EquationMatureWeight*B98^2))+(0.000000134*(B98^2*B98))+(-0.000000149*(B98^2*EquationMilkPrice))+(0.00000000264*(B98^2*EquationDIMDNB))), 0)</f>
        <v>0.62298663007377653</v>
      </c>
      <c r="E98" s="55">
        <f>IF((-2.51389+(0.253043*(EquationCR))+(0.791564*(EquationHDR))+(0.000017482*(EquationRHA))+(0.000958*(EquationAFC))+(0.014823*(EquationSemenCost))+(0.00003361*(EquationMatureWeight))+(0.044008*(LOG(EquationVetCosts)))+(-0.000161*(EquationVetCosts))+(0.375409*(LOG(EquationVWP)))+(-0.004875*(EquationVWP))+(-0.000095702*(B98^2))+(0.02001*(B98))+(0.039073*(EquationMilkPrice))+(-0.018836*(EquationFeedPrice))+(0.000102*(EquationReplacementPrice))+(-0.124297*(EquationCullCost))+(-0.000511*(EquationDIMDNB))+(0.00000253*(EquationCR*B98^2))+(-0.000002589*(EquationHDR*B98^2))+(-0.000000000136*(EquationRHA*B98^2))+(-0.0000001*(EquationSemenCost*B98^2))+(-0.00000000108*(EquationMatureWeight*B98^2))+(0.00000015*(B98^2*B98))+(-0.000000215*(B98^2*EquationMilkPrice))+(0.00000000251*(B98^2*EquationDIMDNB)))&gt;0, (-2.51389+(0.253043*(EquationCR))+(0.791564*(EquationHDR))+(0.000017482*(EquationRHA))+(0.000958*(EquationAFC))+(0.014823*(EquationSemenCost))+(0.00003361*(EquationMatureWeight))+(0.044008*(LOG(EquationVetCosts)))+(-0.000161*(EquationVetCosts))+(0.375409*(LOG(EquationVWP)))+(-0.004875*(EquationVWP))+(-0.000095702*(B98^2))+(0.02001*(B98))+(0.039073*(EquationMilkPrice))+(-0.018836*(EquationFeedPrice))+(0.000102*(EquationReplacementPrice))+(-0.124297*(EquationCullCost))+(-0.000511*(EquationDIMDNB))+(0.00000253*(EquationCR*B98^2))+(-0.000002589*(EquationHDR*B98^2))+(-0.000000000136*(EquationRHA*B98^2))+(-0.0000001*(EquationSemenCost*B98^2))+(-0.00000000108*(EquationMatureWeight*B98^2))+(0.00000015*(B98^2*B98))+(-0.000000215*(B98^2*EquationMilkPrice))+(0.00000000251*(B98^2*EquationDIMDNB))), 0)</f>
        <v>0.44126783798215646</v>
      </c>
      <c r="F98" s="55">
        <f>IF((-1.892738+(0.137703*(EquationCR))+(0.669836*(EquationHDR))+(0.0000175*(EquationRHA))+(0.000161*(EquationAFC))+(0.013845*(EquationSemenCost))+(0.000016727*(EquationMatureWeight))+(-0.015935*(LOG(EquationVetCosts)))+(0.000118*(EquationVetCosts))+(0.160623*(LOG(EquationVWP)))+(-0.003008*(EquationVWP))+(-0.000090785*(B98^2))+(0.01937*(B98))+(0.020762*(EquationMilkPrice))+(-0.019043*(EquationFeedPrice))+(0.00001449*(EquationReplacementPrice))+(0.175818*(EquationCullCost))+(-0.000295*(EquationDIMDNB))+(0.000002704*(EquationCR*B98^2))+(-0.000001916*(EquationHDR*B98^2))+(-0.000000000127*(EquationRHA*B98^2))+(-0.0000000903*(EquationSemenCost*B98^2))+(-0.000000000771*(EquationMatureWeight*B98^2))+(0.000000137*(B98^2*B98))+(-0.00000257*(B98^2*EquationCullCost)))&gt;0, (-1.892738+(0.137703*(EquationCR))+(0.669836*(EquationHDR))+(0.0000175*(EquationRHA))+(0.000161*(EquationAFC))+(0.013845*(EquationSemenCost))+(0.000016727*(EquationMatureWeight))+(-0.015935*(LOG(EquationVetCosts)))+(0.000118*(EquationVetCosts))+(0.160623*(LOG(EquationVWP)))+(-0.003008*(EquationVWP))+(-0.000090785*(B98^2))+(0.01937*(B98))+(0.020762*(EquationMilkPrice))+(-0.019043*(EquationFeedPrice))+(0.00001449*(EquationReplacementPrice))+(0.175818*(EquationCullCost))+(-0.000295*(EquationDIMDNB))+(0.000002704*(EquationCR*B98^2))+(-0.000001916*(EquationHDR*B98^2))+(-0.000000000127*(EquationRHA*B98^2))+(-0.0000000903*(EquationSemenCost*B98^2))+(-0.000000000771*(EquationMatureWeight*B98^2))+(0.000000137*(B98^2*B98))+(-0.00000257*(B98^2*EquationCullCost))), 0)</f>
        <v>0.33118417311550885</v>
      </c>
      <c r="G98" s="56">
        <f>IF((-1.860553+(0.112009*(EquationCR))+(0.5932*(EquationHDR))+(0.000015682*(EquationRHA))+(0.000842*(EquationAFC))+(0.013148*(EquationSemenCost))+(0.000054807*(EquationMatureWeight))+(-0.025351*(LOG(EquationVetCosts)))+(0.0000512*(EquationVetCosts))+(0.087616*(LOG(EquationVWP)))+(-0.00202*(EquationVWP))+(-0.000084247*(B98^2))+(0.018329*(B98))+(0.018516*(EquationMilkPrice))+(0.0064*(EquationFeedPrice))+(0.000011343*(EquationReplacementPrice))+(0.013031*(EquationCullCost))+(-0.000245*(EquationDIMDNB))+(0.000002399*(EquationCR*B98^2))+(-0.000001548*(EquationHDR*B98^2))+(-0.000000000112*(EquationRHA*B98^2))+(-0.0000000853*(EquationSemenCost*B98^2))+(-0.000000000948*(EquationMatureWeight*B98^2))+(0.000000302*(LOG(EquationVetCosts)*B98^2))+(-0.00000000421*(EquationVWP*B98^2))+(0.000000126*(B98^2*B98))+(-0.000000254*(B98^2*EquationFeedPrice)))&gt;0, (-1.860553+(0.112009*(EquationCR))+(0.5932*(EquationHDR))+(0.000015682*(EquationRHA))+(0.000842*(EquationAFC))+(0.013148*(EquationSemenCost))+(0.000054807*(EquationMatureWeight))+(-0.025351*(LOG(EquationVetCosts)))+(0.0000512*(EquationVetCosts))+(0.087616*(LOG(EquationVWP)))+(-0.00202*(EquationVWP))+(-0.000084247*(B98^2))+(0.018329*(B98))+(0.018516*(EquationMilkPrice))+(0.0064*(EquationFeedPrice))+(0.000011343*(EquationReplacementPrice))+(0.013031*(EquationCullCost))+(-0.000245*(EquationDIMDNB))+(0.000002399*(EquationCR*B98^2))+(-0.000001548*(EquationHDR*B98^2))+(-0.000000000112*(EquationRHA*B98^2))+(-0.0000000853*(EquationSemenCost*B98^2))+(-0.000000000948*(EquationMatureWeight*B98^2))+(0.000000302*(LOG(EquationVetCosts)*B98^2))+(-0.00000000421*(EquationVWP*B98^2))+(0.000000126*(B98^2*B98))+(-0.000000254*(B98^2*EquationFeedPrice))), 0)</f>
        <v>0.26801211017992593</v>
      </c>
    </row>
    <row r="99" spans="2:7" x14ac:dyDescent="0.2">
      <c r="B99" s="42">
        <v>56</v>
      </c>
      <c r="C99" s="55">
        <f t="shared" si="0"/>
        <v>0</v>
      </c>
      <c r="D99" s="55">
        <f>IF((-1.870102+(0.51187*(EquationCR))+(1.033374*(EquationHDR))+(0.000011344*(EquationRHA))+(-0.000138*(EquationAFC))+(0.01358*(EquationSemenCost))+(-0.000072752*(EquationMatureWeight))+(-0.046035*(LOG(EquationVetCosts)))+(0.000451*(EquationVetCosts))+(0.512031*(LOG(EquationVWP)))+(-0.006352*(EquationVWP))+(-0.000079212*(B99^2))+(0.015118*(B99))+(0.022341*(EquationMilkPrice))+(-0.022641*(EquationFeedPrice))+(0.000247*(EquationReplacementPrice))+(-0.184557*(EquationCullCost))+(-0.000542*(EquationDIMDNB))+(-0.000004986*(EquationHDR*B99^2))+(-0.000000000147*(EquationRHA*B99^2))+(-0.0000000903*(EquationSemenCost*B99^2))+(-0.000000000856*(EquationMatureWeight*B99^2))+(0.000000134*(B99^2*B99))+(-0.000000149*(B99^2*EquationMilkPrice))+(0.00000000264*(B99^2*EquationDIMDNB)))&gt;0, (-1.870102+(0.51187*(EquationCR))+(1.033374*(EquationHDR))+(0.000011344*(EquationRHA))+(-0.000138*(EquationAFC))+(0.01358*(EquationSemenCost))+(-0.000072752*(EquationMatureWeight))+(-0.046035*(LOG(EquationVetCosts)))+(0.000451*(EquationVetCosts))+(0.512031*(LOG(EquationVWP)))+(-0.006352*(EquationVWP))+(-0.000079212*(B99^2))+(0.015118*(B99))+(0.022341*(EquationMilkPrice))+(-0.022641*(EquationFeedPrice))+(0.000247*(EquationReplacementPrice))+(-0.184557*(EquationCullCost))+(-0.000542*(EquationDIMDNB))+(-0.000004986*(EquationHDR*B99^2))+(-0.000000000147*(EquationRHA*B99^2))+(-0.0000000903*(EquationSemenCost*B99^2))+(-0.000000000856*(EquationMatureWeight*B99^2))+(0.000000134*(B99^2*B99))+(-0.000000149*(B99^2*EquationMilkPrice))+(0.00000000264*(B99^2*EquationDIMDNB))), 0)</f>
        <v>0.6293616264737768</v>
      </c>
      <c r="E99" s="55">
        <f>IF((-2.51389+(0.253043*(EquationCR))+(0.791564*(EquationHDR))+(0.000017482*(EquationRHA))+(0.000958*(EquationAFC))+(0.014823*(EquationSemenCost))+(0.00003361*(EquationMatureWeight))+(0.044008*(LOG(EquationVetCosts)))+(-0.000161*(EquationVetCosts))+(0.375409*(LOG(EquationVWP)))+(-0.004875*(EquationVWP))+(-0.000095702*(B99^2))+(0.02001*(B99))+(0.039073*(EquationMilkPrice))+(-0.018836*(EquationFeedPrice))+(0.000102*(EquationReplacementPrice))+(-0.124297*(EquationCullCost))+(-0.000511*(EquationDIMDNB))+(0.00000253*(EquationCR*B99^2))+(-0.000002589*(EquationHDR*B99^2))+(-0.000000000136*(EquationRHA*B99^2))+(-0.0000001*(EquationSemenCost*B99^2))+(-0.00000000108*(EquationMatureWeight*B99^2))+(0.00000015*(B99^2*B99))+(-0.000000215*(B99^2*EquationMilkPrice))+(0.00000000251*(B99^2*EquationDIMDNB)))&gt;0, (-2.51389+(0.253043*(EquationCR))+(0.791564*(EquationHDR))+(0.000017482*(EquationRHA))+(0.000958*(EquationAFC))+(0.014823*(EquationSemenCost))+(0.00003361*(EquationMatureWeight))+(0.044008*(LOG(EquationVetCosts)))+(-0.000161*(EquationVetCosts))+(0.375409*(LOG(EquationVWP)))+(-0.004875*(EquationVWP))+(-0.000095702*(B99^2))+(0.02001*(B99))+(0.039073*(EquationMilkPrice))+(-0.018836*(EquationFeedPrice))+(0.000102*(EquationReplacementPrice))+(-0.124297*(EquationCullCost))+(-0.000511*(EquationDIMDNB))+(0.00000253*(EquationCR*B99^2))+(-0.000002589*(EquationHDR*B99^2))+(-0.000000000136*(EquationRHA*B99^2))+(-0.0000001*(EquationSemenCost*B99^2))+(-0.00000000108*(EquationMatureWeight*B99^2))+(0.00000015*(B99^2*B99))+(-0.000000215*(B99^2*EquationMilkPrice))+(0.00000000251*(B99^2*EquationDIMDNB))), 0)</f>
        <v>0.45093117698215635</v>
      </c>
      <c r="F99" s="55">
        <f>IF((-1.892738+(0.137703*(EquationCR))+(0.669836*(EquationHDR))+(0.0000175*(EquationRHA))+(0.000161*(EquationAFC))+(0.013845*(EquationSemenCost))+(0.000016727*(EquationMatureWeight))+(-0.015935*(LOG(EquationVetCosts)))+(0.000118*(EquationVetCosts))+(0.160623*(LOG(EquationVWP)))+(-0.003008*(EquationVWP))+(-0.000090785*(B99^2))+(0.01937*(B99))+(0.020762*(EquationMilkPrice))+(-0.019043*(EquationFeedPrice))+(0.00001449*(EquationReplacementPrice))+(0.175818*(EquationCullCost))+(-0.000295*(EquationDIMDNB))+(0.000002704*(EquationCR*B99^2))+(-0.000001916*(EquationHDR*B99^2))+(-0.000000000127*(EquationRHA*B99^2))+(-0.0000000903*(EquationSemenCost*B99^2))+(-0.000000000771*(EquationMatureWeight*B99^2))+(0.000000137*(B99^2*B99))+(-0.00000257*(B99^2*EquationCullCost)))&gt;0, (-1.892738+(0.137703*(EquationCR))+(0.669836*(EquationHDR))+(0.0000175*(EquationRHA))+(0.000161*(EquationAFC))+(0.013845*(EquationSemenCost))+(0.000016727*(EquationMatureWeight))+(-0.015935*(LOG(EquationVetCosts)))+(0.000118*(EquationVetCosts))+(0.160623*(LOG(EquationVWP)))+(-0.003008*(EquationVWP))+(-0.000090785*(B99^2))+(0.01937*(B99))+(0.020762*(EquationMilkPrice))+(-0.019043*(EquationFeedPrice))+(0.00001449*(EquationReplacementPrice))+(0.175818*(EquationCullCost))+(-0.000295*(EquationDIMDNB))+(0.000002704*(EquationCR*B99^2))+(-0.000001916*(EquationHDR*B99^2))+(-0.000000000127*(EquationRHA*B99^2))+(-0.0000000903*(EquationSemenCost*B99^2))+(-0.000000000771*(EquationMatureWeight*B99^2))+(0.000000137*(B99^2*B99))+(-0.00000257*(B99^2*EquationCullCost))), 0)</f>
        <v>0.34088868811550871</v>
      </c>
      <c r="G99" s="56">
        <f>IF((-1.860553+(0.112009*(EquationCR))+(0.5932*(EquationHDR))+(0.000015682*(EquationRHA))+(0.000842*(EquationAFC))+(0.013148*(EquationSemenCost))+(0.000054807*(EquationMatureWeight))+(-0.025351*(LOG(EquationVetCosts)))+(0.0000512*(EquationVetCosts))+(0.087616*(LOG(EquationVWP)))+(-0.00202*(EquationVWP))+(-0.000084247*(B99^2))+(0.018329*(B99))+(0.018516*(EquationMilkPrice))+(0.0064*(EquationFeedPrice))+(0.000011343*(EquationReplacementPrice))+(0.013031*(EquationCullCost))+(-0.000245*(EquationDIMDNB))+(0.000002399*(EquationCR*B99^2))+(-0.000001548*(EquationHDR*B99^2))+(-0.000000000112*(EquationRHA*B99^2))+(-0.0000000853*(EquationSemenCost*B99^2))+(-0.000000000948*(EquationMatureWeight*B99^2))+(0.000000302*(LOG(EquationVetCosts)*B99^2))+(-0.00000000421*(EquationVWP*B99^2))+(0.000000126*(B99^2*B99))+(-0.000000254*(B99^2*EquationFeedPrice)))&gt;0, (-1.860553+(0.112009*(EquationCR))+(0.5932*(EquationHDR))+(0.000015682*(EquationRHA))+(0.000842*(EquationAFC))+(0.013148*(EquationSemenCost))+(0.000054807*(EquationMatureWeight))+(-0.025351*(LOG(EquationVetCosts)))+(0.0000512*(EquationVetCosts))+(0.087616*(LOG(EquationVWP)))+(-0.00202*(EquationVWP))+(-0.000084247*(B99^2))+(0.018329*(B99))+(0.018516*(EquationMilkPrice))+(0.0064*(EquationFeedPrice))+(0.000011343*(EquationReplacementPrice))+(0.013031*(EquationCullCost))+(-0.000245*(EquationDIMDNB))+(0.000002399*(EquationCR*B99^2))+(-0.000001548*(EquationHDR*B99^2))+(-0.000000000112*(EquationRHA*B99^2))+(-0.0000000853*(EquationSemenCost*B99^2))+(-0.000000000948*(EquationMatureWeight*B99^2))+(0.000000302*(LOG(EquationVetCosts)*B99^2))+(-0.00000000421*(EquationVWP*B99^2))+(0.000000126*(B99^2*B99))+(-0.000000254*(B99^2*EquationFeedPrice))), 0)</f>
        <v>0.27734372606614099</v>
      </c>
    </row>
    <row r="100" spans="2:7" x14ac:dyDescent="0.2">
      <c r="B100" s="42">
        <v>57</v>
      </c>
      <c r="C100" s="55">
        <f t="shared" si="0"/>
        <v>0</v>
      </c>
      <c r="D100" s="55">
        <f>IF((-1.870102+(0.51187*(EquationCR))+(1.033374*(EquationHDR))+(0.000011344*(EquationRHA))+(-0.000138*(EquationAFC))+(0.01358*(EquationSemenCost))+(-0.000072752*(EquationMatureWeight))+(-0.046035*(LOG(EquationVetCosts)))+(0.000451*(EquationVetCosts))+(0.512031*(LOG(EquationVWP)))+(-0.006352*(EquationVWP))+(-0.000079212*(B100^2))+(0.015118*(B100))+(0.022341*(EquationMilkPrice))+(-0.022641*(EquationFeedPrice))+(0.000247*(EquationReplacementPrice))+(-0.184557*(EquationCullCost))+(-0.000542*(EquationDIMDNB))+(-0.000004986*(EquationHDR*B100^2))+(-0.000000000147*(EquationRHA*B100^2))+(-0.0000000903*(EquationSemenCost*B100^2))+(-0.000000000856*(EquationMatureWeight*B100^2))+(0.000000134*(B100^2*B100))+(-0.000000149*(B100^2*EquationMilkPrice))+(0.00000000264*(B100^2*EquationDIMDNB)))&gt;0, (-1.870102+(0.51187*(EquationCR))+(1.033374*(EquationHDR))+(0.000011344*(EquationRHA))+(-0.000138*(EquationAFC))+(0.01358*(EquationSemenCost))+(-0.000072752*(EquationMatureWeight))+(-0.046035*(LOG(EquationVetCosts)))+(0.000451*(EquationVetCosts))+(0.512031*(LOG(EquationVWP)))+(-0.006352*(EquationVWP))+(-0.000079212*(B100^2))+(0.015118*(B100))+(0.022341*(EquationMilkPrice))+(-0.022641*(EquationFeedPrice))+(0.000247*(EquationReplacementPrice))+(-0.184557*(EquationCullCost))+(-0.000542*(EquationDIMDNB))+(-0.000004986*(EquationHDR*B100^2))+(-0.000000000147*(EquationRHA*B100^2))+(-0.0000000903*(EquationSemenCost*B100^2))+(-0.000000000856*(EquationMatureWeight*B100^2))+(0.000000134*(B100^2*B100))+(-0.000000149*(B100^2*EquationMilkPrice))+(0.00000000264*(B100^2*EquationDIMDNB))), 0)</f>
        <v>0.63560180367377683</v>
      </c>
      <c r="E100" s="55">
        <f>IF((-2.51389+(0.253043*(EquationCR))+(0.791564*(EquationHDR))+(0.000017482*(EquationRHA))+(0.000958*(EquationAFC))+(0.014823*(EquationSemenCost))+(0.00003361*(EquationMatureWeight))+(0.044008*(LOG(EquationVetCosts)))+(-0.000161*(EquationVetCosts))+(0.375409*(LOG(EquationVWP)))+(-0.004875*(EquationVWP))+(-0.000095702*(B100^2))+(0.02001*(B100))+(0.039073*(EquationMilkPrice))+(-0.018836*(EquationFeedPrice))+(0.000102*(EquationReplacementPrice))+(-0.124297*(EquationCullCost))+(-0.000511*(EquationDIMDNB))+(0.00000253*(EquationCR*B100^2))+(-0.000002589*(EquationHDR*B100^2))+(-0.000000000136*(EquationRHA*B100^2))+(-0.0000001*(EquationSemenCost*B100^2))+(-0.00000000108*(EquationMatureWeight*B100^2))+(0.00000015*(B100^2*B100))+(-0.000000215*(B100^2*EquationMilkPrice))+(0.00000000251*(B100^2*EquationDIMDNB)))&gt;0, (-2.51389+(0.253043*(EquationCR))+(0.791564*(EquationHDR))+(0.000017482*(EquationRHA))+(0.000958*(EquationAFC))+(0.014823*(EquationSemenCost))+(0.00003361*(EquationMatureWeight))+(0.044008*(LOG(EquationVetCosts)))+(-0.000161*(EquationVetCosts))+(0.375409*(LOG(EquationVWP)))+(-0.004875*(EquationVWP))+(-0.000095702*(B100^2))+(0.02001*(B100))+(0.039073*(EquationMilkPrice))+(-0.018836*(EquationFeedPrice))+(0.000102*(EquationReplacementPrice))+(-0.124297*(EquationCullCost))+(-0.000511*(EquationDIMDNB))+(0.00000253*(EquationCR*B100^2))+(-0.000002589*(EquationHDR*B100^2))+(-0.000000000136*(EquationRHA*B100^2))+(-0.0000001*(EquationSemenCost*B100^2))+(-0.00000000108*(EquationMatureWeight*B100^2))+(0.00000015*(B100^2*B100))+(-0.000000215*(B100^2*EquationMilkPrice))+(0.00000000251*(B100^2*EquationDIMDNB))), 0)</f>
        <v>0.46043351398215659</v>
      </c>
      <c r="F100" s="55">
        <f>IF((-1.892738+(0.137703*(EquationCR))+(0.669836*(EquationHDR))+(0.0000175*(EquationRHA))+(0.000161*(EquationAFC))+(0.013845*(EquationSemenCost))+(0.000016727*(EquationMatureWeight))+(-0.015935*(LOG(EquationVetCosts)))+(0.000118*(EquationVetCosts))+(0.160623*(LOG(EquationVWP)))+(-0.003008*(EquationVWP))+(-0.000090785*(B100^2))+(0.01937*(B100))+(0.020762*(EquationMilkPrice))+(-0.019043*(EquationFeedPrice))+(0.00001449*(EquationReplacementPrice))+(0.175818*(EquationCullCost))+(-0.000295*(EquationDIMDNB))+(0.000002704*(EquationCR*B100^2))+(-0.000001916*(EquationHDR*B100^2))+(-0.000000000127*(EquationRHA*B100^2))+(-0.0000000903*(EquationSemenCost*B100^2))+(-0.000000000771*(EquationMatureWeight*B100^2))+(0.000000137*(B100^2*B100))+(-0.00000257*(B100^2*EquationCullCost)))&gt;0, (-1.892738+(0.137703*(EquationCR))+(0.669836*(EquationHDR))+(0.0000175*(EquationRHA))+(0.000161*(EquationAFC))+(0.013845*(EquationSemenCost))+(0.000016727*(EquationMatureWeight))+(-0.015935*(LOG(EquationVetCosts)))+(0.000118*(EquationVetCosts))+(0.160623*(LOG(EquationVWP)))+(-0.003008*(EquationVWP))+(-0.000090785*(B100^2))+(0.01937*(B100))+(0.020762*(EquationMilkPrice))+(-0.019043*(EquationFeedPrice))+(0.00001449*(EquationReplacementPrice))+(0.175818*(EquationCullCost))+(-0.000295*(EquationDIMDNB))+(0.000002704*(EquationCR*B100^2))+(-0.000001916*(EquationHDR*B100^2))+(-0.000000000127*(EquationRHA*B100^2))+(-0.0000000903*(EquationSemenCost*B100^2))+(-0.000000000771*(EquationMatureWeight*B100^2))+(0.000000137*(B100^2*B100))+(-0.00000257*(B100^2*EquationCullCost))), 0)</f>
        <v>0.35044227111550852</v>
      </c>
      <c r="G100" s="56">
        <f>IF((-1.860553+(0.112009*(EquationCR))+(0.5932*(EquationHDR))+(0.000015682*(EquationRHA))+(0.000842*(EquationAFC))+(0.013148*(EquationSemenCost))+(0.000054807*(EquationMatureWeight))+(-0.025351*(LOG(EquationVetCosts)))+(0.0000512*(EquationVetCosts))+(0.087616*(LOG(EquationVWP)))+(-0.00202*(EquationVWP))+(-0.000084247*(B100^2))+(0.018329*(B100))+(0.018516*(EquationMilkPrice))+(0.0064*(EquationFeedPrice))+(0.000011343*(EquationReplacementPrice))+(0.013031*(EquationCullCost))+(-0.000245*(EquationDIMDNB))+(0.000002399*(EquationCR*B100^2))+(-0.000001548*(EquationHDR*B100^2))+(-0.000000000112*(EquationRHA*B100^2))+(-0.0000000853*(EquationSemenCost*B100^2))+(-0.000000000948*(EquationMatureWeight*B100^2))+(0.000000302*(LOG(EquationVetCosts)*B100^2))+(-0.00000000421*(EquationVWP*B100^2))+(0.000000126*(B100^2*B100))+(-0.000000254*(B100^2*EquationFeedPrice)))&gt;0, (-1.860553+(0.112009*(EquationCR))+(0.5932*(EquationHDR))+(0.000015682*(EquationRHA))+(0.000842*(EquationAFC))+(0.013148*(EquationSemenCost))+(0.000054807*(EquationMatureWeight))+(-0.025351*(LOG(EquationVetCosts)))+(0.0000512*(EquationVetCosts))+(0.087616*(LOG(EquationVWP)))+(-0.00202*(EquationVWP))+(-0.000084247*(B100^2))+(0.018329*(B100))+(0.018516*(EquationMilkPrice))+(0.0064*(EquationFeedPrice))+(0.000011343*(EquationReplacementPrice))+(0.013031*(EquationCullCost))+(-0.000245*(EquationDIMDNB))+(0.000002399*(EquationCR*B100^2))+(-0.000001548*(EquationHDR*B100^2))+(-0.000000000112*(EquationRHA*B100^2))+(-0.0000000853*(EquationSemenCost*B100^2))+(-0.000000000948*(EquationMatureWeight*B100^2))+(0.000000302*(LOG(EquationVetCosts)*B100^2))+(-0.00000000421*(EquationVWP*B100^2))+(0.000000126*(B100^2*B100))+(-0.000000254*(B100^2*EquationFeedPrice))), 0)</f>
        <v>0.28653458335571169</v>
      </c>
    </row>
    <row r="101" spans="2:7" x14ac:dyDescent="0.2">
      <c r="B101" s="42">
        <v>58</v>
      </c>
      <c r="C101" s="55">
        <f t="shared" si="0"/>
        <v>0</v>
      </c>
      <c r="D101" s="55">
        <f>IF((-1.870102+(0.51187*(EquationCR))+(1.033374*(EquationHDR))+(0.000011344*(EquationRHA))+(-0.000138*(EquationAFC))+(0.01358*(EquationSemenCost))+(-0.000072752*(EquationMatureWeight))+(-0.046035*(LOG(EquationVetCosts)))+(0.000451*(EquationVetCosts))+(0.512031*(LOG(EquationVWP)))+(-0.006352*(EquationVWP))+(-0.000079212*(B101^2))+(0.015118*(B101))+(0.022341*(EquationMilkPrice))+(-0.022641*(EquationFeedPrice))+(0.000247*(EquationReplacementPrice))+(-0.184557*(EquationCullCost))+(-0.000542*(EquationDIMDNB))+(-0.000004986*(EquationHDR*B101^2))+(-0.000000000147*(EquationRHA*B101^2))+(-0.0000000903*(EquationSemenCost*B101^2))+(-0.000000000856*(EquationMatureWeight*B101^2))+(0.000000134*(B101^2*B101))+(-0.000000149*(B101^2*EquationMilkPrice))+(0.00000000264*(B101^2*EquationDIMDNB)))&gt;0, (-1.870102+(0.51187*(EquationCR))+(1.033374*(EquationHDR))+(0.000011344*(EquationRHA))+(-0.000138*(EquationAFC))+(0.01358*(EquationSemenCost))+(-0.000072752*(EquationMatureWeight))+(-0.046035*(LOG(EquationVetCosts)))+(0.000451*(EquationVetCosts))+(0.512031*(LOG(EquationVWP)))+(-0.006352*(EquationVWP))+(-0.000079212*(B101^2))+(0.015118*(B101))+(0.022341*(EquationMilkPrice))+(-0.022641*(EquationFeedPrice))+(0.000247*(EquationReplacementPrice))+(-0.184557*(EquationCullCost))+(-0.000542*(EquationDIMDNB))+(-0.000004986*(EquationHDR*B101^2))+(-0.000000000147*(EquationRHA*B101^2))+(-0.0000000903*(EquationSemenCost*B101^2))+(-0.000000000856*(EquationMatureWeight*B101^2))+(0.000000134*(B101^2*B101))+(-0.000000149*(B101^2*EquationMilkPrice))+(0.00000000264*(B101^2*EquationDIMDNB))), 0)</f>
        <v>0.64170796567377653</v>
      </c>
      <c r="E101" s="55">
        <f>IF((-2.51389+(0.253043*(EquationCR))+(0.791564*(EquationHDR))+(0.000017482*(EquationRHA))+(0.000958*(EquationAFC))+(0.014823*(EquationSemenCost))+(0.00003361*(EquationMatureWeight))+(0.044008*(LOG(EquationVetCosts)))+(-0.000161*(EquationVetCosts))+(0.375409*(LOG(EquationVWP)))+(-0.004875*(EquationVWP))+(-0.000095702*(B101^2))+(0.02001*(B101))+(0.039073*(EquationMilkPrice))+(-0.018836*(EquationFeedPrice))+(0.000102*(EquationReplacementPrice))+(-0.124297*(EquationCullCost))+(-0.000511*(EquationDIMDNB))+(0.00000253*(EquationCR*B101^2))+(-0.000002589*(EquationHDR*B101^2))+(-0.000000000136*(EquationRHA*B101^2))+(-0.0000001*(EquationSemenCost*B101^2))+(-0.00000000108*(EquationMatureWeight*B101^2))+(0.00000015*(B101^2*B101))+(-0.000000215*(B101^2*EquationMilkPrice))+(0.00000000251*(B101^2*EquationDIMDNB)))&gt;0, (-2.51389+(0.253043*(EquationCR))+(0.791564*(EquationHDR))+(0.000017482*(EquationRHA))+(0.000958*(EquationAFC))+(0.014823*(EquationSemenCost))+(0.00003361*(EquationMatureWeight))+(0.044008*(LOG(EquationVetCosts)))+(-0.000161*(EquationVetCosts))+(0.375409*(LOG(EquationVWP)))+(-0.004875*(EquationVWP))+(-0.000095702*(B101^2))+(0.02001*(B101))+(0.039073*(EquationMilkPrice))+(-0.018836*(EquationFeedPrice))+(0.000102*(EquationReplacementPrice))+(-0.124297*(EquationCullCost))+(-0.000511*(EquationDIMDNB))+(0.00000253*(EquationCR*B101^2))+(-0.000002589*(EquationHDR*B101^2))+(-0.000000000136*(EquationRHA*B101^2))+(-0.0000001*(EquationSemenCost*B101^2))+(-0.00000000108*(EquationMatureWeight*B101^2))+(0.00000015*(B101^2*B101))+(-0.000000215*(B101^2*EquationMilkPrice))+(0.00000000251*(B101^2*EquationDIMDNB))), 0)</f>
        <v>0.4697757489821564</v>
      </c>
      <c r="F101" s="55">
        <f>IF((-1.892738+(0.137703*(EquationCR))+(0.669836*(EquationHDR))+(0.0000175*(EquationRHA))+(0.000161*(EquationAFC))+(0.013845*(EquationSemenCost))+(0.000016727*(EquationMatureWeight))+(-0.015935*(LOG(EquationVetCosts)))+(0.000118*(EquationVetCosts))+(0.160623*(LOG(EquationVWP)))+(-0.003008*(EquationVWP))+(-0.000090785*(B101^2))+(0.01937*(B101))+(0.020762*(EquationMilkPrice))+(-0.019043*(EquationFeedPrice))+(0.00001449*(EquationReplacementPrice))+(0.175818*(EquationCullCost))+(-0.000295*(EquationDIMDNB))+(0.000002704*(EquationCR*B101^2))+(-0.000001916*(EquationHDR*B101^2))+(-0.000000000127*(EquationRHA*B101^2))+(-0.0000000903*(EquationSemenCost*B101^2))+(-0.000000000771*(EquationMatureWeight*B101^2))+(0.000000137*(B101^2*B101))+(-0.00000257*(B101^2*EquationCullCost)))&gt;0, (-1.892738+(0.137703*(EquationCR))+(0.669836*(EquationHDR))+(0.0000175*(EquationRHA))+(0.000161*(EquationAFC))+(0.013845*(EquationSemenCost))+(0.000016727*(EquationMatureWeight))+(-0.015935*(LOG(EquationVetCosts)))+(0.000118*(EquationVetCosts))+(0.160623*(LOG(EquationVWP)))+(-0.003008*(EquationVWP))+(-0.000090785*(B101^2))+(0.01937*(B101))+(0.020762*(EquationMilkPrice))+(-0.019043*(EquationFeedPrice))+(0.00001449*(EquationReplacementPrice))+(0.175818*(EquationCullCost))+(-0.000295*(EquationDIMDNB))+(0.000002704*(EquationCR*B101^2))+(-0.000001916*(EquationHDR*B101^2))+(-0.000000000127*(EquationRHA*B101^2))+(-0.0000000903*(EquationSemenCost*B101^2))+(-0.000000000771*(EquationMatureWeight*B101^2))+(0.000000137*(B101^2*B101))+(-0.00000257*(B101^2*EquationCullCost))), 0)</f>
        <v>0.35984574411550857</v>
      </c>
      <c r="G101" s="56">
        <f>IF((-1.860553+(0.112009*(EquationCR))+(0.5932*(EquationHDR))+(0.000015682*(EquationRHA))+(0.000842*(EquationAFC))+(0.013148*(EquationSemenCost))+(0.000054807*(EquationMatureWeight))+(-0.025351*(LOG(EquationVetCosts)))+(0.0000512*(EquationVetCosts))+(0.087616*(LOG(EquationVWP)))+(-0.00202*(EquationVWP))+(-0.000084247*(B101^2))+(0.018329*(B101))+(0.018516*(EquationMilkPrice))+(0.0064*(EquationFeedPrice))+(0.000011343*(EquationReplacementPrice))+(0.013031*(EquationCullCost))+(-0.000245*(EquationDIMDNB))+(0.000002399*(EquationCR*B101^2))+(-0.000001548*(EquationHDR*B101^2))+(-0.000000000112*(EquationRHA*B101^2))+(-0.0000000853*(EquationSemenCost*B101^2))+(-0.000000000948*(EquationMatureWeight*B101^2))+(0.000000302*(LOG(EquationVetCosts)*B101^2))+(-0.00000000421*(EquationVWP*B101^2))+(0.000000126*(B101^2*B101))+(-0.000000254*(B101^2*EquationFeedPrice)))&gt;0, (-1.860553+(0.112009*(EquationCR))+(0.5932*(EquationHDR))+(0.000015682*(EquationRHA))+(0.000842*(EquationAFC))+(0.013148*(EquationSemenCost))+(0.000054807*(EquationMatureWeight))+(-0.025351*(LOG(EquationVetCosts)))+(0.0000512*(EquationVetCosts))+(0.087616*(LOG(EquationVWP)))+(-0.00202*(EquationVWP))+(-0.000084247*(B101^2))+(0.018329*(B101))+(0.018516*(EquationMilkPrice))+(0.0064*(EquationFeedPrice))+(0.000011343*(EquationReplacementPrice))+(0.013031*(EquationCullCost))+(-0.000245*(EquationDIMDNB))+(0.000002399*(EquationCR*B101^2))+(-0.000001548*(EquationHDR*B101^2))+(-0.000000000112*(EquationRHA*B101^2))+(-0.0000000853*(EquationSemenCost*B101^2))+(-0.000000000948*(EquationMatureWeight*B101^2))+(0.000000302*(LOG(EquationVetCosts)*B101^2))+(-0.00000000421*(EquationVWP*B101^2))+(0.000000126*(B101^2*B101))+(-0.000000254*(B101^2*EquationFeedPrice))), 0)</f>
        <v>0.29558543804863757</v>
      </c>
    </row>
    <row r="102" spans="2:7" x14ac:dyDescent="0.2">
      <c r="B102" s="42">
        <v>59</v>
      </c>
      <c r="C102" s="55">
        <f t="shared" si="0"/>
        <v>0</v>
      </c>
      <c r="D102" s="55">
        <f>IF((-1.870102+(0.51187*(EquationCR))+(1.033374*(EquationHDR))+(0.000011344*(EquationRHA))+(-0.000138*(EquationAFC))+(0.01358*(EquationSemenCost))+(-0.000072752*(EquationMatureWeight))+(-0.046035*(LOG(EquationVetCosts)))+(0.000451*(EquationVetCosts))+(0.512031*(LOG(EquationVWP)))+(-0.006352*(EquationVWP))+(-0.000079212*(B102^2))+(0.015118*(B102))+(0.022341*(EquationMilkPrice))+(-0.022641*(EquationFeedPrice))+(0.000247*(EquationReplacementPrice))+(-0.184557*(EquationCullCost))+(-0.000542*(EquationDIMDNB))+(-0.000004986*(EquationHDR*B102^2))+(-0.000000000147*(EquationRHA*B102^2))+(-0.0000000903*(EquationSemenCost*B102^2))+(-0.000000000856*(EquationMatureWeight*B102^2))+(0.000000134*(B102^2*B102))+(-0.000000149*(B102^2*EquationMilkPrice))+(0.00000000264*(B102^2*EquationDIMDNB)))&gt;0, (-1.870102+(0.51187*(EquationCR))+(1.033374*(EquationHDR))+(0.000011344*(EquationRHA))+(-0.000138*(EquationAFC))+(0.01358*(EquationSemenCost))+(-0.000072752*(EquationMatureWeight))+(-0.046035*(LOG(EquationVetCosts)))+(0.000451*(EquationVetCosts))+(0.512031*(LOG(EquationVWP)))+(-0.006352*(EquationVWP))+(-0.000079212*(B102^2))+(0.015118*(B102))+(0.022341*(EquationMilkPrice))+(-0.022641*(EquationFeedPrice))+(0.000247*(EquationReplacementPrice))+(-0.184557*(EquationCullCost))+(-0.000542*(EquationDIMDNB))+(-0.000004986*(EquationHDR*B102^2))+(-0.000000000147*(EquationRHA*B102^2))+(-0.0000000903*(EquationSemenCost*B102^2))+(-0.000000000856*(EquationMatureWeight*B102^2))+(0.000000134*(B102^2*B102))+(-0.000000149*(B102^2*EquationMilkPrice))+(0.00000000264*(B102^2*EquationDIMDNB))), 0)</f>
        <v>0.64768091647377657</v>
      </c>
      <c r="E102" s="55">
        <f>IF((-2.51389+(0.253043*(EquationCR))+(0.791564*(EquationHDR))+(0.000017482*(EquationRHA))+(0.000958*(EquationAFC))+(0.014823*(EquationSemenCost))+(0.00003361*(EquationMatureWeight))+(0.044008*(LOG(EquationVetCosts)))+(-0.000161*(EquationVetCosts))+(0.375409*(LOG(EquationVWP)))+(-0.004875*(EquationVWP))+(-0.000095702*(B102^2))+(0.02001*(B102))+(0.039073*(EquationMilkPrice))+(-0.018836*(EquationFeedPrice))+(0.000102*(EquationReplacementPrice))+(-0.124297*(EquationCullCost))+(-0.000511*(EquationDIMDNB))+(0.00000253*(EquationCR*B102^2))+(-0.000002589*(EquationHDR*B102^2))+(-0.000000000136*(EquationRHA*B102^2))+(-0.0000001*(EquationSemenCost*B102^2))+(-0.00000000108*(EquationMatureWeight*B102^2))+(0.00000015*(B102^2*B102))+(-0.000000215*(B102^2*EquationMilkPrice))+(0.00000000251*(B102^2*EquationDIMDNB)))&gt;0, (-2.51389+(0.253043*(EquationCR))+(0.791564*(EquationHDR))+(0.000017482*(EquationRHA))+(0.000958*(EquationAFC))+(0.014823*(EquationSemenCost))+(0.00003361*(EquationMatureWeight))+(0.044008*(LOG(EquationVetCosts)))+(-0.000161*(EquationVetCosts))+(0.375409*(LOG(EquationVWP)))+(-0.004875*(EquationVWP))+(-0.000095702*(B102^2))+(0.02001*(B102))+(0.039073*(EquationMilkPrice))+(-0.018836*(EquationFeedPrice))+(0.000102*(EquationReplacementPrice))+(-0.124297*(EquationCullCost))+(-0.000511*(EquationDIMDNB))+(0.00000253*(EquationCR*B102^2))+(-0.000002589*(EquationHDR*B102^2))+(-0.000000000136*(EquationRHA*B102^2))+(-0.0000001*(EquationSemenCost*B102^2))+(-0.00000000108*(EquationMatureWeight*B102^2))+(0.00000015*(B102^2*B102))+(-0.000000215*(B102^2*EquationMilkPrice))+(0.00000000251*(B102^2*EquationDIMDNB))), 0)</f>
        <v>0.47895878198215641</v>
      </c>
      <c r="F102" s="55">
        <f>IF((-1.892738+(0.137703*(EquationCR))+(0.669836*(EquationHDR))+(0.0000175*(EquationRHA))+(0.000161*(EquationAFC))+(0.013845*(EquationSemenCost))+(0.000016727*(EquationMatureWeight))+(-0.015935*(LOG(EquationVetCosts)))+(0.000118*(EquationVetCosts))+(0.160623*(LOG(EquationVWP)))+(-0.003008*(EquationVWP))+(-0.000090785*(B102^2))+(0.01937*(B102))+(0.020762*(EquationMilkPrice))+(-0.019043*(EquationFeedPrice))+(0.00001449*(EquationReplacementPrice))+(0.175818*(EquationCullCost))+(-0.000295*(EquationDIMDNB))+(0.000002704*(EquationCR*B102^2))+(-0.000001916*(EquationHDR*B102^2))+(-0.000000000127*(EquationRHA*B102^2))+(-0.0000000903*(EquationSemenCost*B102^2))+(-0.000000000771*(EquationMatureWeight*B102^2))+(0.000000137*(B102^2*B102))+(-0.00000257*(B102^2*EquationCullCost)))&gt;0, (-1.892738+(0.137703*(EquationCR))+(0.669836*(EquationHDR))+(0.0000175*(EquationRHA))+(0.000161*(EquationAFC))+(0.013845*(EquationSemenCost))+(0.000016727*(EquationMatureWeight))+(-0.015935*(LOG(EquationVetCosts)))+(0.000118*(EquationVetCosts))+(0.160623*(LOG(EquationVWP)))+(-0.003008*(EquationVWP))+(-0.000090785*(B102^2))+(0.01937*(B102))+(0.020762*(EquationMilkPrice))+(-0.019043*(EquationFeedPrice))+(0.00001449*(EquationReplacementPrice))+(0.175818*(EquationCullCost))+(-0.000295*(EquationDIMDNB))+(0.000002704*(EquationCR*B102^2))+(-0.000001916*(EquationHDR*B102^2))+(-0.000000000127*(EquationRHA*B102^2))+(-0.0000000903*(EquationSemenCost*B102^2))+(-0.000000000771*(EquationMatureWeight*B102^2))+(0.000000137*(B102^2*B102))+(-0.00000257*(B102^2*EquationCullCost))), 0)</f>
        <v>0.3690999291155086</v>
      </c>
      <c r="G102" s="56">
        <f>IF((-1.860553+(0.112009*(EquationCR))+(0.5932*(EquationHDR))+(0.000015682*(EquationRHA))+(0.000842*(EquationAFC))+(0.013148*(EquationSemenCost))+(0.000054807*(EquationMatureWeight))+(-0.025351*(LOG(EquationVetCosts)))+(0.0000512*(EquationVetCosts))+(0.087616*(LOG(EquationVWP)))+(-0.00202*(EquationVWP))+(-0.000084247*(B102^2))+(0.018329*(B102))+(0.018516*(EquationMilkPrice))+(0.0064*(EquationFeedPrice))+(0.000011343*(EquationReplacementPrice))+(0.013031*(EquationCullCost))+(-0.000245*(EquationDIMDNB))+(0.000002399*(EquationCR*B102^2))+(-0.000001548*(EquationHDR*B102^2))+(-0.000000000112*(EquationRHA*B102^2))+(-0.0000000853*(EquationSemenCost*B102^2))+(-0.000000000948*(EquationMatureWeight*B102^2))+(0.000000302*(LOG(EquationVetCosts)*B102^2))+(-0.00000000421*(EquationVWP*B102^2))+(0.000000126*(B102^2*B102))+(-0.000000254*(B102^2*EquationFeedPrice)))&gt;0, (-1.860553+(0.112009*(EquationCR))+(0.5932*(EquationHDR))+(0.000015682*(EquationRHA))+(0.000842*(EquationAFC))+(0.013148*(EquationSemenCost))+(0.000054807*(EquationMatureWeight))+(-0.025351*(LOG(EquationVetCosts)))+(0.0000512*(EquationVetCosts))+(0.087616*(LOG(EquationVWP)))+(-0.00202*(EquationVWP))+(-0.000084247*(B102^2))+(0.018329*(B102))+(0.018516*(EquationMilkPrice))+(0.0064*(EquationFeedPrice))+(0.000011343*(EquationReplacementPrice))+(0.013031*(EquationCullCost))+(-0.000245*(EquationDIMDNB))+(0.000002399*(EquationCR*B102^2))+(-0.000001548*(EquationHDR*B102^2))+(-0.000000000112*(EquationRHA*B102^2))+(-0.0000000853*(EquationSemenCost*B102^2))+(-0.000000000948*(EquationMatureWeight*B102^2))+(0.000000302*(LOG(EquationVetCosts)*B102^2))+(-0.00000000421*(EquationVWP*B102^2))+(0.000000126*(B102^2*B102))+(-0.000000254*(B102^2*EquationFeedPrice))), 0)</f>
        <v>0.30449704614491863</v>
      </c>
    </row>
    <row r="103" spans="2:7" x14ac:dyDescent="0.2">
      <c r="B103" s="42">
        <v>60</v>
      </c>
      <c r="C103" s="55">
        <f t="shared" si="0"/>
        <v>0</v>
      </c>
      <c r="D103" s="55">
        <f>IF((-1.870102+(0.51187*(EquationCR))+(1.033374*(EquationHDR))+(0.000011344*(EquationRHA))+(-0.000138*(EquationAFC))+(0.01358*(EquationSemenCost))+(-0.000072752*(EquationMatureWeight))+(-0.046035*(LOG(EquationVetCosts)))+(0.000451*(EquationVetCosts))+(0.512031*(LOG(EquationVWP)))+(-0.006352*(EquationVWP))+(-0.000079212*(B103^2))+(0.015118*(B103))+(0.022341*(EquationMilkPrice))+(-0.022641*(EquationFeedPrice))+(0.000247*(EquationReplacementPrice))+(-0.184557*(EquationCullCost))+(-0.000542*(EquationDIMDNB))+(-0.000004986*(EquationHDR*B103^2))+(-0.000000000147*(EquationRHA*B103^2))+(-0.0000000903*(EquationSemenCost*B103^2))+(-0.000000000856*(EquationMatureWeight*B103^2))+(0.000000134*(B103^2*B103))+(-0.000000149*(B103^2*EquationMilkPrice))+(0.00000000264*(B103^2*EquationDIMDNB)))&gt;0, (-1.870102+(0.51187*(EquationCR))+(1.033374*(EquationHDR))+(0.000011344*(EquationRHA))+(-0.000138*(EquationAFC))+(0.01358*(EquationSemenCost))+(-0.000072752*(EquationMatureWeight))+(-0.046035*(LOG(EquationVetCosts)))+(0.000451*(EquationVetCosts))+(0.512031*(LOG(EquationVWP)))+(-0.006352*(EquationVWP))+(-0.000079212*(B103^2))+(0.015118*(B103))+(0.022341*(EquationMilkPrice))+(-0.022641*(EquationFeedPrice))+(0.000247*(EquationReplacementPrice))+(-0.184557*(EquationCullCost))+(-0.000542*(EquationDIMDNB))+(-0.000004986*(EquationHDR*B103^2))+(-0.000000000147*(EquationRHA*B103^2))+(-0.0000000903*(EquationSemenCost*B103^2))+(-0.000000000856*(EquationMatureWeight*B103^2))+(0.000000134*(B103^2*B103))+(-0.000000149*(B103^2*EquationMilkPrice))+(0.00000000264*(B103^2*EquationDIMDNB))), 0)</f>
        <v>0.65352146007377665</v>
      </c>
      <c r="E103" s="55">
        <f>IF((-2.51389+(0.253043*(EquationCR))+(0.791564*(EquationHDR))+(0.000017482*(EquationRHA))+(0.000958*(EquationAFC))+(0.014823*(EquationSemenCost))+(0.00003361*(EquationMatureWeight))+(0.044008*(LOG(EquationVetCosts)))+(-0.000161*(EquationVetCosts))+(0.375409*(LOG(EquationVWP)))+(-0.004875*(EquationVWP))+(-0.000095702*(B103^2))+(0.02001*(B103))+(0.039073*(EquationMilkPrice))+(-0.018836*(EquationFeedPrice))+(0.000102*(EquationReplacementPrice))+(-0.124297*(EquationCullCost))+(-0.000511*(EquationDIMDNB))+(0.00000253*(EquationCR*B103^2))+(-0.000002589*(EquationHDR*B103^2))+(-0.000000000136*(EquationRHA*B103^2))+(-0.0000001*(EquationSemenCost*B103^2))+(-0.00000000108*(EquationMatureWeight*B103^2))+(0.00000015*(B103^2*B103))+(-0.000000215*(B103^2*EquationMilkPrice))+(0.00000000251*(B103^2*EquationDIMDNB)))&gt;0, (-2.51389+(0.253043*(EquationCR))+(0.791564*(EquationHDR))+(0.000017482*(EquationRHA))+(0.000958*(EquationAFC))+(0.014823*(EquationSemenCost))+(0.00003361*(EquationMatureWeight))+(0.044008*(LOG(EquationVetCosts)))+(-0.000161*(EquationVetCosts))+(0.375409*(LOG(EquationVWP)))+(-0.004875*(EquationVWP))+(-0.000095702*(B103^2))+(0.02001*(B103))+(0.039073*(EquationMilkPrice))+(-0.018836*(EquationFeedPrice))+(0.000102*(EquationReplacementPrice))+(-0.124297*(EquationCullCost))+(-0.000511*(EquationDIMDNB))+(0.00000253*(EquationCR*B103^2))+(-0.000002589*(EquationHDR*B103^2))+(-0.000000000136*(EquationRHA*B103^2))+(-0.0000001*(EquationSemenCost*B103^2))+(-0.00000000108*(EquationMatureWeight*B103^2))+(0.00000015*(B103^2*B103))+(-0.000000215*(B103^2*EquationMilkPrice))+(0.00000000251*(B103^2*EquationDIMDNB))), 0)</f>
        <v>0.48798351298215659</v>
      </c>
      <c r="F103" s="55">
        <f>IF((-1.892738+(0.137703*(EquationCR))+(0.669836*(EquationHDR))+(0.0000175*(EquationRHA))+(0.000161*(EquationAFC))+(0.013845*(EquationSemenCost))+(0.000016727*(EquationMatureWeight))+(-0.015935*(LOG(EquationVetCosts)))+(0.000118*(EquationVetCosts))+(0.160623*(LOG(EquationVWP)))+(-0.003008*(EquationVWP))+(-0.000090785*(B103^2))+(0.01937*(B103))+(0.020762*(EquationMilkPrice))+(-0.019043*(EquationFeedPrice))+(0.00001449*(EquationReplacementPrice))+(0.175818*(EquationCullCost))+(-0.000295*(EquationDIMDNB))+(0.000002704*(EquationCR*B103^2))+(-0.000001916*(EquationHDR*B103^2))+(-0.000000000127*(EquationRHA*B103^2))+(-0.0000000903*(EquationSemenCost*B103^2))+(-0.000000000771*(EquationMatureWeight*B103^2))+(0.000000137*(B103^2*B103))+(-0.00000257*(B103^2*EquationCullCost)))&gt;0, (-1.892738+(0.137703*(EquationCR))+(0.669836*(EquationHDR))+(0.0000175*(EquationRHA))+(0.000161*(EquationAFC))+(0.013845*(EquationSemenCost))+(0.000016727*(EquationMatureWeight))+(-0.015935*(LOG(EquationVetCosts)))+(0.000118*(EquationVetCosts))+(0.160623*(LOG(EquationVWP)))+(-0.003008*(EquationVWP))+(-0.000090785*(B103^2))+(0.01937*(B103))+(0.020762*(EquationMilkPrice))+(-0.019043*(EquationFeedPrice))+(0.00001449*(EquationReplacementPrice))+(0.175818*(EquationCullCost))+(-0.000295*(EquationDIMDNB))+(0.000002704*(EquationCR*B103^2))+(-0.000001916*(EquationHDR*B103^2))+(-0.000000000127*(EquationRHA*B103^2))+(-0.0000000903*(EquationSemenCost*B103^2))+(-0.000000000771*(EquationMatureWeight*B103^2))+(0.000000137*(B103^2*B103))+(-0.00000257*(B103^2*EquationCullCost))), 0)</f>
        <v>0.37820564811550861</v>
      </c>
      <c r="G103" s="56">
        <f>IF((-1.860553+(0.112009*(EquationCR))+(0.5932*(EquationHDR))+(0.000015682*(EquationRHA))+(0.000842*(EquationAFC))+(0.013148*(EquationSemenCost))+(0.000054807*(EquationMatureWeight))+(-0.025351*(LOG(EquationVetCosts)))+(0.0000512*(EquationVetCosts))+(0.087616*(LOG(EquationVWP)))+(-0.00202*(EquationVWP))+(-0.000084247*(B103^2))+(0.018329*(B103))+(0.018516*(EquationMilkPrice))+(0.0064*(EquationFeedPrice))+(0.000011343*(EquationReplacementPrice))+(0.013031*(EquationCullCost))+(-0.000245*(EquationDIMDNB))+(0.000002399*(EquationCR*B103^2))+(-0.000001548*(EquationHDR*B103^2))+(-0.000000000112*(EquationRHA*B103^2))+(-0.0000000853*(EquationSemenCost*B103^2))+(-0.000000000948*(EquationMatureWeight*B103^2))+(0.000000302*(LOG(EquationVetCosts)*B103^2))+(-0.00000000421*(EquationVWP*B103^2))+(0.000000126*(B103^2*B103))+(-0.000000254*(B103^2*EquationFeedPrice)))&gt;0, (-1.860553+(0.112009*(EquationCR))+(0.5932*(EquationHDR))+(0.000015682*(EquationRHA))+(0.000842*(EquationAFC))+(0.013148*(EquationSemenCost))+(0.000054807*(EquationMatureWeight))+(-0.025351*(LOG(EquationVetCosts)))+(0.0000512*(EquationVetCosts))+(0.087616*(LOG(EquationVWP)))+(-0.00202*(EquationVWP))+(-0.000084247*(B103^2))+(0.018329*(B103))+(0.018516*(EquationMilkPrice))+(0.0064*(EquationFeedPrice))+(0.000011343*(EquationReplacementPrice))+(0.013031*(EquationCullCost))+(-0.000245*(EquationDIMDNB))+(0.000002399*(EquationCR*B103^2))+(-0.000001548*(EquationHDR*B103^2))+(-0.000000000112*(EquationRHA*B103^2))+(-0.0000000853*(EquationSemenCost*B103^2))+(-0.000000000948*(EquationMatureWeight*B103^2))+(0.000000302*(LOG(EquationVetCosts)*B103^2))+(-0.00000000421*(EquationVWP*B103^2))+(0.000000126*(B103^2*B103))+(-0.000000254*(B103^2*EquationFeedPrice))), 0)</f>
        <v>0.3132701636445549</v>
      </c>
    </row>
    <row r="104" spans="2:7" x14ac:dyDescent="0.2">
      <c r="B104" s="42">
        <v>61</v>
      </c>
      <c r="C104" s="55">
        <f t="shared" si="0"/>
        <v>0</v>
      </c>
      <c r="D104" s="55">
        <f>IF((-1.870102+(0.51187*(EquationCR))+(1.033374*(EquationHDR))+(0.000011344*(EquationRHA))+(-0.000138*(EquationAFC))+(0.01358*(EquationSemenCost))+(-0.000072752*(EquationMatureWeight))+(-0.046035*(LOG(EquationVetCosts)))+(0.000451*(EquationVetCosts))+(0.512031*(LOG(EquationVWP)))+(-0.006352*(EquationVWP))+(-0.000079212*(B104^2))+(0.015118*(B104))+(0.022341*(EquationMilkPrice))+(-0.022641*(EquationFeedPrice))+(0.000247*(EquationReplacementPrice))+(-0.184557*(EquationCullCost))+(-0.000542*(EquationDIMDNB))+(-0.000004986*(EquationHDR*B104^2))+(-0.000000000147*(EquationRHA*B104^2))+(-0.0000000903*(EquationSemenCost*B104^2))+(-0.000000000856*(EquationMatureWeight*B104^2))+(0.000000134*(B104^2*B104))+(-0.000000149*(B104^2*EquationMilkPrice))+(0.00000000264*(B104^2*EquationDIMDNB)))&gt;0, (-1.870102+(0.51187*(EquationCR))+(1.033374*(EquationHDR))+(0.000011344*(EquationRHA))+(-0.000138*(EquationAFC))+(0.01358*(EquationSemenCost))+(-0.000072752*(EquationMatureWeight))+(-0.046035*(LOG(EquationVetCosts)))+(0.000451*(EquationVetCosts))+(0.512031*(LOG(EquationVWP)))+(-0.006352*(EquationVWP))+(-0.000079212*(B104^2))+(0.015118*(B104))+(0.022341*(EquationMilkPrice))+(-0.022641*(EquationFeedPrice))+(0.000247*(EquationReplacementPrice))+(-0.184557*(EquationCullCost))+(-0.000542*(EquationDIMDNB))+(-0.000004986*(EquationHDR*B104^2))+(-0.000000000147*(EquationRHA*B104^2))+(-0.0000000903*(EquationSemenCost*B104^2))+(-0.000000000856*(EquationMatureWeight*B104^2))+(0.000000134*(B104^2*B104))+(-0.000000149*(B104^2*EquationMilkPrice))+(0.00000000264*(B104^2*EquationDIMDNB))), 0)</f>
        <v>0.65923040047377679</v>
      </c>
      <c r="E104" s="55">
        <f>IF((-2.51389+(0.253043*(EquationCR))+(0.791564*(EquationHDR))+(0.000017482*(EquationRHA))+(0.000958*(EquationAFC))+(0.014823*(EquationSemenCost))+(0.00003361*(EquationMatureWeight))+(0.044008*(LOG(EquationVetCosts)))+(-0.000161*(EquationVetCosts))+(0.375409*(LOG(EquationVWP)))+(-0.004875*(EquationVWP))+(-0.000095702*(B104^2))+(0.02001*(B104))+(0.039073*(EquationMilkPrice))+(-0.018836*(EquationFeedPrice))+(0.000102*(EquationReplacementPrice))+(-0.124297*(EquationCullCost))+(-0.000511*(EquationDIMDNB))+(0.00000253*(EquationCR*B104^2))+(-0.000002589*(EquationHDR*B104^2))+(-0.000000000136*(EquationRHA*B104^2))+(-0.0000001*(EquationSemenCost*B104^2))+(-0.00000000108*(EquationMatureWeight*B104^2))+(0.00000015*(B104^2*B104))+(-0.000000215*(B104^2*EquationMilkPrice))+(0.00000000251*(B104^2*EquationDIMDNB)))&gt;0, (-2.51389+(0.253043*(EquationCR))+(0.791564*(EquationHDR))+(0.000017482*(EquationRHA))+(0.000958*(EquationAFC))+(0.014823*(EquationSemenCost))+(0.00003361*(EquationMatureWeight))+(0.044008*(LOG(EquationVetCosts)))+(-0.000161*(EquationVetCosts))+(0.375409*(LOG(EquationVWP)))+(-0.004875*(EquationVWP))+(-0.000095702*(B104^2))+(0.02001*(B104))+(0.039073*(EquationMilkPrice))+(-0.018836*(EquationFeedPrice))+(0.000102*(EquationReplacementPrice))+(-0.124297*(EquationCullCost))+(-0.000511*(EquationDIMDNB))+(0.00000253*(EquationCR*B104^2))+(-0.000002589*(EquationHDR*B104^2))+(-0.000000000136*(EquationRHA*B104^2))+(-0.0000001*(EquationSemenCost*B104^2))+(-0.00000000108*(EquationMatureWeight*B104^2))+(0.00000015*(B104^2*B104))+(-0.000000215*(B104^2*EquationMilkPrice))+(0.00000000251*(B104^2*EquationDIMDNB))), 0)</f>
        <v>0.49685084198215645</v>
      </c>
      <c r="F104" s="55">
        <f>IF((-1.892738+(0.137703*(EquationCR))+(0.669836*(EquationHDR))+(0.0000175*(EquationRHA))+(0.000161*(EquationAFC))+(0.013845*(EquationSemenCost))+(0.000016727*(EquationMatureWeight))+(-0.015935*(LOG(EquationVetCosts)))+(0.000118*(EquationVetCosts))+(0.160623*(LOG(EquationVWP)))+(-0.003008*(EquationVWP))+(-0.000090785*(B104^2))+(0.01937*(B104))+(0.020762*(EquationMilkPrice))+(-0.019043*(EquationFeedPrice))+(0.00001449*(EquationReplacementPrice))+(0.175818*(EquationCullCost))+(-0.000295*(EquationDIMDNB))+(0.000002704*(EquationCR*B104^2))+(-0.000001916*(EquationHDR*B104^2))+(-0.000000000127*(EquationRHA*B104^2))+(-0.0000000903*(EquationSemenCost*B104^2))+(-0.000000000771*(EquationMatureWeight*B104^2))+(0.000000137*(B104^2*B104))+(-0.00000257*(B104^2*EquationCullCost)))&gt;0, (-1.892738+(0.137703*(EquationCR))+(0.669836*(EquationHDR))+(0.0000175*(EquationRHA))+(0.000161*(EquationAFC))+(0.013845*(EquationSemenCost))+(0.000016727*(EquationMatureWeight))+(-0.015935*(LOG(EquationVetCosts)))+(0.000118*(EquationVetCosts))+(0.160623*(LOG(EquationVWP)))+(-0.003008*(EquationVWP))+(-0.000090785*(B104^2))+(0.01937*(B104))+(0.020762*(EquationMilkPrice))+(-0.019043*(EquationFeedPrice))+(0.00001449*(EquationReplacementPrice))+(0.175818*(EquationCullCost))+(-0.000295*(EquationDIMDNB))+(0.000002704*(EquationCR*B104^2))+(-0.000001916*(EquationHDR*B104^2))+(-0.000000000127*(EquationRHA*B104^2))+(-0.0000000903*(EquationSemenCost*B104^2))+(-0.000000000771*(EquationMatureWeight*B104^2))+(0.000000137*(B104^2*B104))+(-0.00000257*(B104^2*EquationCullCost))), 0)</f>
        <v>0.38716372311550851</v>
      </c>
      <c r="G104" s="56">
        <f>IF((-1.860553+(0.112009*(EquationCR))+(0.5932*(EquationHDR))+(0.000015682*(EquationRHA))+(0.000842*(EquationAFC))+(0.013148*(EquationSemenCost))+(0.000054807*(EquationMatureWeight))+(-0.025351*(LOG(EquationVetCosts)))+(0.0000512*(EquationVetCosts))+(0.087616*(LOG(EquationVWP)))+(-0.00202*(EquationVWP))+(-0.000084247*(B104^2))+(0.018329*(B104))+(0.018516*(EquationMilkPrice))+(0.0064*(EquationFeedPrice))+(0.000011343*(EquationReplacementPrice))+(0.013031*(EquationCullCost))+(-0.000245*(EquationDIMDNB))+(0.000002399*(EquationCR*B104^2))+(-0.000001548*(EquationHDR*B104^2))+(-0.000000000112*(EquationRHA*B104^2))+(-0.0000000853*(EquationSemenCost*B104^2))+(-0.000000000948*(EquationMatureWeight*B104^2))+(0.000000302*(LOG(EquationVetCosts)*B104^2))+(-0.00000000421*(EquationVWP*B104^2))+(0.000000126*(B104^2*B104))+(-0.000000254*(B104^2*EquationFeedPrice)))&gt;0, (-1.860553+(0.112009*(EquationCR))+(0.5932*(EquationHDR))+(0.000015682*(EquationRHA))+(0.000842*(EquationAFC))+(0.013148*(EquationSemenCost))+(0.000054807*(EquationMatureWeight))+(-0.025351*(LOG(EquationVetCosts)))+(0.0000512*(EquationVetCosts))+(0.087616*(LOG(EquationVWP)))+(-0.00202*(EquationVWP))+(-0.000084247*(B104^2))+(0.018329*(B104))+(0.018516*(EquationMilkPrice))+(0.0064*(EquationFeedPrice))+(0.000011343*(EquationReplacementPrice))+(0.013031*(EquationCullCost))+(-0.000245*(EquationDIMDNB))+(0.000002399*(EquationCR*B104^2))+(-0.000001548*(EquationHDR*B104^2))+(-0.000000000112*(EquationRHA*B104^2))+(-0.0000000853*(EquationSemenCost*B104^2))+(-0.000000000948*(EquationMatureWeight*B104^2))+(0.000000302*(LOG(EquationVetCosts)*B104^2))+(-0.00000000421*(EquationVWP*B104^2))+(0.000000126*(B104^2*B104))+(-0.000000254*(B104^2*EquationFeedPrice))), 0)</f>
        <v>0.32190554654754649</v>
      </c>
    </row>
    <row r="105" spans="2:7" x14ac:dyDescent="0.2">
      <c r="B105" s="42">
        <v>62</v>
      </c>
      <c r="C105" s="55">
        <f t="shared" si="0"/>
        <v>0</v>
      </c>
      <c r="D105" s="55">
        <f>IF((-1.870102+(0.51187*(EquationCR))+(1.033374*(EquationHDR))+(0.000011344*(EquationRHA))+(-0.000138*(EquationAFC))+(0.01358*(EquationSemenCost))+(-0.000072752*(EquationMatureWeight))+(-0.046035*(LOG(EquationVetCosts)))+(0.000451*(EquationVetCosts))+(0.512031*(LOG(EquationVWP)))+(-0.006352*(EquationVWP))+(-0.000079212*(B105^2))+(0.015118*(B105))+(0.022341*(EquationMilkPrice))+(-0.022641*(EquationFeedPrice))+(0.000247*(EquationReplacementPrice))+(-0.184557*(EquationCullCost))+(-0.000542*(EquationDIMDNB))+(-0.000004986*(EquationHDR*B105^2))+(-0.000000000147*(EquationRHA*B105^2))+(-0.0000000903*(EquationSemenCost*B105^2))+(-0.000000000856*(EquationMatureWeight*B105^2))+(0.000000134*(B105^2*B105))+(-0.000000149*(B105^2*EquationMilkPrice))+(0.00000000264*(B105^2*EquationDIMDNB)))&gt;0, (-1.870102+(0.51187*(EquationCR))+(1.033374*(EquationHDR))+(0.000011344*(EquationRHA))+(-0.000138*(EquationAFC))+(0.01358*(EquationSemenCost))+(-0.000072752*(EquationMatureWeight))+(-0.046035*(LOG(EquationVetCosts)))+(0.000451*(EquationVetCosts))+(0.512031*(LOG(EquationVWP)))+(-0.006352*(EquationVWP))+(-0.000079212*(B105^2))+(0.015118*(B105))+(0.022341*(EquationMilkPrice))+(-0.022641*(EquationFeedPrice))+(0.000247*(EquationReplacementPrice))+(-0.184557*(EquationCullCost))+(-0.000542*(EquationDIMDNB))+(-0.000004986*(EquationHDR*B105^2))+(-0.000000000147*(EquationRHA*B105^2))+(-0.0000000903*(EquationSemenCost*B105^2))+(-0.000000000856*(EquationMatureWeight*B105^2))+(0.000000134*(B105^2*B105))+(-0.000000149*(B105^2*EquationMilkPrice))+(0.00000000264*(B105^2*EquationDIMDNB))), 0)</f>
        <v>0.66480854167377668</v>
      </c>
      <c r="E105" s="55">
        <f>IF((-2.51389+(0.253043*(EquationCR))+(0.791564*(EquationHDR))+(0.000017482*(EquationRHA))+(0.000958*(EquationAFC))+(0.014823*(EquationSemenCost))+(0.00003361*(EquationMatureWeight))+(0.044008*(LOG(EquationVetCosts)))+(-0.000161*(EquationVetCosts))+(0.375409*(LOG(EquationVWP)))+(-0.004875*(EquationVWP))+(-0.000095702*(B105^2))+(0.02001*(B105))+(0.039073*(EquationMilkPrice))+(-0.018836*(EquationFeedPrice))+(0.000102*(EquationReplacementPrice))+(-0.124297*(EquationCullCost))+(-0.000511*(EquationDIMDNB))+(0.00000253*(EquationCR*B105^2))+(-0.000002589*(EquationHDR*B105^2))+(-0.000000000136*(EquationRHA*B105^2))+(-0.0000001*(EquationSemenCost*B105^2))+(-0.00000000108*(EquationMatureWeight*B105^2))+(0.00000015*(B105^2*B105))+(-0.000000215*(B105^2*EquationMilkPrice))+(0.00000000251*(B105^2*EquationDIMDNB)))&gt;0, (-2.51389+(0.253043*(EquationCR))+(0.791564*(EquationHDR))+(0.000017482*(EquationRHA))+(0.000958*(EquationAFC))+(0.014823*(EquationSemenCost))+(0.00003361*(EquationMatureWeight))+(0.044008*(LOG(EquationVetCosts)))+(-0.000161*(EquationVetCosts))+(0.375409*(LOG(EquationVWP)))+(-0.004875*(EquationVWP))+(-0.000095702*(B105^2))+(0.02001*(B105))+(0.039073*(EquationMilkPrice))+(-0.018836*(EquationFeedPrice))+(0.000102*(EquationReplacementPrice))+(-0.124297*(EquationCullCost))+(-0.000511*(EquationDIMDNB))+(0.00000253*(EquationCR*B105^2))+(-0.000002589*(EquationHDR*B105^2))+(-0.000000000136*(EquationRHA*B105^2))+(-0.0000001*(EquationSemenCost*B105^2))+(-0.00000000108*(EquationMatureWeight*B105^2))+(0.00000015*(B105^2*B105))+(-0.000000215*(B105^2*EquationMilkPrice))+(0.00000000251*(B105^2*EquationDIMDNB))), 0)</f>
        <v>0.50556166898215638</v>
      </c>
      <c r="F105" s="55">
        <f>IF((-1.892738+(0.137703*(EquationCR))+(0.669836*(EquationHDR))+(0.0000175*(EquationRHA))+(0.000161*(EquationAFC))+(0.013845*(EquationSemenCost))+(0.000016727*(EquationMatureWeight))+(-0.015935*(LOG(EquationVetCosts)))+(0.000118*(EquationVetCosts))+(0.160623*(LOG(EquationVWP)))+(-0.003008*(EquationVWP))+(-0.000090785*(B105^2))+(0.01937*(B105))+(0.020762*(EquationMilkPrice))+(-0.019043*(EquationFeedPrice))+(0.00001449*(EquationReplacementPrice))+(0.175818*(EquationCullCost))+(-0.000295*(EquationDIMDNB))+(0.000002704*(EquationCR*B105^2))+(-0.000001916*(EquationHDR*B105^2))+(-0.000000000127*(EquationRHA*B105^2))+(-0.0000000903*(EquationSemenCost*B105^2))+(-0.000000000771*(EquationMatureWeight*B105^2))+(0.000000137*(B105^2*B105))+(-0.00000257*(B105^2*EquationCullCost)))&gt;0, (-1.892738+(0.137703*(EquationCR))+(0.669836*(EquationHDR))+(0.0000175*(EquationRHA))+(0.000161*(EquationAFC))+(0.013845*(EquationSemenCost))+(0.000016727*(EquationMatureWeight))+(-0.015935*(LOG(EquationVetCosts)))+(0.000118*(EquationVetCosts))+(0.160623*(LOG(EquationVWP)))+(-0.003008*(EquationVWP))+(-0.000090785*(B105^2))+(0.01937*(B105))+(0.020762*(EquationMilkPrice))+(-0.019043*(EquationFeedPrice))+(0.00001449*(EquationReplacementPrice))+(0.175818*(EquationCullCost))+(-0.000295*(EquationDIMDNB))+(0.000002704*(EquationCR*B105^2))+(-0.000001916*(EquationHDR*B105^2))+(-0.000000000127*(EquationRHA*B105^2))+(-0.0000000903*(EquationSemenCost*B105^2))+(-0.000000000771*(EquationMatureWeight*B105^2))+(0.000000137*(B105^2*B105))+(-0.00000257*(B105^2*EquationCullCost))), 0)</f>
        <v>0.39597497611550864</v>
      </c>
      <c r="G105" s="56">
        <f>IF((-1.860553+(0.112009*(EquationCR))+(0.5932*(EquationHDR))+(0.000015682*(EquationRHA))+(0.000842*(EquationAFC))+(0.013148*(EquationSemenCost))+(0.000054807*(EquationMatureWeight))+(-0.025351*(LOG(EquationVetCosts)))+(0.0000512*(EquationVetCosts))+(0.087616*(LOG(EquationVWP)))+(-0.00202*(EquationVWP))+(-0.000084247*(B105^2))+(0.018329*(B105))+(0.018516*(EquationMilkPrice))+(0.0064*(EquationFeedPrice))+(0.000011343*(EquationReplacementPrice))+(0.013031*(EquationCullCost))+(-0.000245*(EquationDIMDNB))+(0.000002399*(EquationCR*B105^2))+(-0.000001548*(EquationHDR*B105^2))+(-0.000000000112*(EquationRHA*B105^2))+(-0.0000000853*(EquationSemenCost*B105^2))+(-0.000000000948*(EquationMatureWeight*B105^2))+(0.000000302*(LOG(EquationVetCosts)*B105^2))+(-0.00000000421*(EquationVWP*B105^2))+(0.000000126*(B105^2*B105))+(-0.000000254*(B105^2*EquationFeedPrice)))&gt;0, (-1.860553+(0.112009*(EquationCR))+(0.5932*(EquationHDR))+(0.000015682*(EquationRHA))+(0.000842*(EquationAFC))+(0.013148*(EquationSemenCost))+(0.000054807*(EquationMatureWeight))+(-0.025351*(LOG(EquationVetCosts)))+(0.0000512*(EquationVetCosts))+(0.087616*(LOG(EquationVWP)))+(-0.00202*(EquationVWP))+(-0.000084247*(B105^2))+(0.018329*(B105))+(0.018516*(EquationMilkPrice))+(0.0064*(EquationFeedPrice))+(0.000011343*(EquationReplacementPrice))+(0.013031*(EquationCullCost))+(-0.000245*(EquationDIMDNB))+(0.000002399*(EquationCR*B105^2))+(-0.000001548*(EquationHDR*B105^2))+(-0.000000000112*(EquationRHA*B105^2))+(-0.0000000853*(EquationSemenCost*B105^2))+(-0.000000000948*(EquationMatureWeight*B105^2))+(0.000000302*(LOG(EquationVetCosts)*B105^2))+(-0.00000000421*(EquationVWP*B105^2))+(0.000000126*(B105^2*B105))+(-0.000000254*(B105^2*EquationFeedPrice))), 0)</f>
        <v>0.33040395085389312</v>
      </c>
    </row>
    <row r="106" spans="2:7" x14ac:dyDescent="0.2">
      <c r="B106" s="42">
        <v>63</v>
      </c>
      <c r="C106" s="55">
        <f t="shared" si="0"/>
        <v>5.0146013446881127E-3</v>
      </c>
      <c r="D106" s="55">
        <f>IF((-1.870102+(0.51187*(EquationCR))+(1.033374*(EquationHDR))+(0.000011344*(EquationRHA))+(-0.000138*(EquationAFC))+(0.01358*(EquationSemenCost))+(-0.000072752*(EquationMatureWeight))+(-0.046035*(LOG(EquationVetCosts)))+(0.000451*(EquationVetCosts))+(0.512031*(LOG(EquationVWP)))+(-0.006352*(EquationVWP))+(-0.000079212*(B106^2))+(0.015118*(B106))+(0.022341*(EquationMilkPrice))+(-0.022641*(EquationFeedPrice))+(0.000247*(EquationReplacementPrice))+(-0.184557*(EquationCullCost))+(-0.000542*(EquationDIMDNB))+(-0.000004986*(EquationHDR*B106^2))+(-0.000000000147*(EquationRHA*B106^2))+(-0.0000000903*(EquationSemenCost*B106^2))+(-0.000000000856*(EquationMatureWeight*B106^2))+(0.000000134*(B106^2*B106))+(-0.000000149*(B106^2*EquationMilkPrice))+(0.00000000264*(B106^2*EquationDIMDNB)))&gt;0, (-1.870102+(0.51187*(EquationCR))+(1.033374*(EquationHDR))+(0.000011344*(EquationRHA))+(-0.000138*(EquationAFC))+(0.01358*(EquationSemenCost))+(-0.000072752*(EquationMatureWeight))+(-0.046035*(LOG(EquationVetCosts)))+(0.000451*(EquationVetCosts))+(0.512031*(LOG(EquationVWP)))+(-0.006352*(EquationVWP))+(-0.000079212*(B106^2))+(0.015118*(B106))+(0.022341*(EquationMilkPrice))+(-0.022641*(EquationFeedPrice))+(0.000247*(EquationReplacementPrice))+(-0.184557*(EquationCullCost))+(-0.000542*(EquationDIMDNB))+(-0.000004986*(EquationHDR*B106^2))+(-0.000000000147*(EquationRHA*B106^2))+(-0.0000000903*(EquationSemenCost*B106^2))+(-0.000000000856*(EquationMatureWeight*B106^2))+(0.000000134*(B106^2*B106))+(-0.000000149*(B106^2*EquationMilkPrice))+(0.00000000264*(B106^2*EquationDIMDNB))), 0)</f>
        <v>0.67025668767377677</v>
      </c>
      <c r="E106" s="55">
        <f>IF((-2.51389+(0.253043*(EquationCR))+(0.791564*(EquationHDR))+(0.000017482*(EquationRHA))+(0.000958*(EquationAFC))+(0.014823*(EquationSemenCost))+(0.00003361*(EquationMatureWeight))+(0.044008*(LOG(EquationVetCosts)))+(-0.000161*(EquationVetCosts))+(0.375409*(LOG(EquationVWP)))+(-0.004875*(EquationVWP))+(-0.000095702*(B106^2))+(0.02001*(B106))+(0.039073*(EquationMilkPrice))+(-0.018836*(EquationFeedPrice))+(0.000102*(EquationReplacementPrice))+(-0.124297*(EquationCullCost))+(-0.000511*(EquationDIMDNB))+(0.00000253*(EquationCR*B106^2))+(-0.000002589*(EquationHDR*B106^2))+(-0.000000000136*(EquationRHA*B106^2))+(-0.0000001*(EquationSemenCost*B106^2))+(-0.00000000108*(EquationMatureWeight*B106^2))+(0.00000015*(B106^2*B106))+(-0.000000215*(B106^2*EquationMilkPrice))+(0.00000000251*(B106^2*EquationDIMDNB)))&gt;0, (-2.51389+(0.253043*(EquationCR))+(0.791564*(EquationHDR))+(0.000017482*(EquationRHA))+(0.000958*(EquationAFC))+(0.014823*(EquationSemenCost))+(0.00003361*(EquationMatureWeight))+(0.044008*(LOG(EquationVetCosts)))+(-0.000161*(EquationVetCosts))+(0.375409*(LOG(EquationVWP)))+(-0.004875*(EquationVWP))+(-0.000095702*(B106^2))+(0.02001*(B106))+(0.039073*(EquationMilkPrice))+(-0.018836*(EquationFeedPrice))+(0.000102*(EquationReplacementPrice))+(-0.124297*(EquationCullCost))+(-0.000511*(EquationDIMDNB))+(0.00000253*(EquationCR*B106^2))+(-0.000002589*(EquationHDR*B106^2))+(-0.000000000136*(EquationRHA*B106^2))+(-0.0000001*(EquationSemenCost*B106^2))+(-0.00000000108*(EquationMatureWeight*B106^2))+(0.00000015*(B106^2*B106))+(-0.000000215*(B106^2*EquationMilkPrice))+(0.00000000251*(B106^2*EquationDIMDNB))), 0)</f>
        <v>0.51411689398215632</v>
      </c>
      <c r="F106" s="55">
        <f>IF((-1.892738+(0.137703*(EquationCR))+(0.669836*(EquationHDR))+(0.0000175*(EquationRHA))+(0.000161*(EquationAFC))+(0.013845*(EquationSemenCost))+(0.000016727*(EquationMatureWeight))+(-0.015935*(LOG(EquationVetCosts)))+(0.000118*(EquationVetCosts))+(0.160623*(LOG(EquationVWP)))+(-0.003008*(EquationVWP))+(-0.000090785*(B106^2))+(0.01937*(B106))+(0.020762*(EquationMilkPrice))+(-0.019043*(EquationFeedPrice))+(0.00001449*(EquationReplacementPrice))+(0.175818*(EquationCullCost))+(-0.000295*(EquationDIMDNB))+(0.000002704*(EquationCR*B106^2))+(-0.000001916*(EquationHDR*B106^2))+(-0.000000000127*(EquationRHA*B106^2))+(-0.0000000903*(EquationSemenCost*B106^2))+(-0.000000000771*(EquationMatureWeight*B106^2))+(0.000000137*(B106^2*B106))+(-0.00000257*(B106^2*EquationCullCost)))&gt;0, (-1.892738+(0.137703*(EquationCR))+(0.669836*(EquationHDR))+(0.0000175*(EquationRHA))+(0.000161*(EquationAFC))+(0.013845*(EquationSemenCost))+(0.000016727*(EquationMatureWeight))+(-0.015935*(LOG(EquationVetCosts)))+(0.000118*(EquationVetCosts))+(0.160623*(LOG(EquationVWP)))+(-0.003008*(EquationVWP))+(-0.000090785*(B106^2))+(0.01937*(B106))+(0.020762*(EquationMilkPrice))+(-0.019043*(EquationFeedPrice))+(0.00001449*(EquationReplacementPrice))+(0.175818*(EquationCullCost))+(-0.000295*(EquationDIMDNB))+(0.000002704*(EquationCR*B106^2))+(-0.000001916*(EquationHDR*B106^2))+(-0.000000000127*(EquationRHA*B106^2))+(-0.0000000903*(EquationSemenCost*B106^2))+(-0.000000000771*(EquationMatureWeight*B106^2))+(0.000000137*(B106^2*B106))+(-0.00000257*(B106^2*EquationCullCost))), 0)</f>
        <v>0.40464022911550873</v>
      </c>
      <c r="G106" s="56">
        <f>IF((-1.860553+(0.112009*(EquationCR))+(0.5932*(EquationHDR))+(0.000015682*(EquationRHA))+(0.000842*(EquationAFC))+(0.013148*(EquationSemenCost))+(0.000054807*(EquationMatureWeight))+(-0.025351*(LOG(EquationVetCosts)))+(0.0000512*(EquationVetCosts))+(0.087616*(LOG(EquationVWP)))+(-0.00202*(EquationVWP))+(-0.000084247*(B106^2))+(0.018329*(B106))+(0.018516*(EquationMilkPrice))+(0.0064*(EquationFeedPrice))+(0.000011343*(EquationReplacementPrice))+(0.013031*(EquationCullCost))+(-0.000245*(EquationDIMDNB))+(0.000002399*(EquationCR*B106^2))+(-0.000001548*(EquationHDR*B106^2))+(-0.000000000112*(EquationRHA*B106^2))+(-0.0000000853*(EquationSemenCost*B106^2))+(-0.000000000948*(EquationMatureWeight*B106^2))+(0.000000302*(LOG(EquationVetCosts)*B106^2))+(-0.00000000421*(EquationVWP*B106^2))+(0.000000126*(B106^2*B106))+(-0.000000254*(B106^2*EquationFeedPrice)))&gt;0, (-1.860553+(0.112009*(EquationCR))+(0.5932*(EquationHDR))+(0.000015682*(EquationRHA))+(0.000842*(EquationAFC))+(0.013148*(EquationSemenCost))+(0.000054807*(EquationMatureWeight))+(-0.025351*(LOG(EquationVetCosts)))+(0.0000512*(EquationVetCosts))+(0.087616*(LOG(EquationVWP)))+(-0.00202*(EquationVWP))+(-0.000084247*(B106^2))+(0.018329*(B106))+(0.018516*(EquationMilkPrice))+(0.0064*(EquationFeedPrice))+(0.000011343*(EquationReplacementPrice))+(0.013031*(EquationCullCost))+(-0.000245*(EquationDIMDNB))+(0.000002399*(EquationCR*B106^2))+(-0.000001548*(EquationHDR*B106^2))+(-0.000000000112*(EquationRHA*B106^2))+(-0.0000000853*(EquationSemenCost*B106^2))+(-0.000000000948*(EquationMatureWeight*B106^2))+(0.000000302*(LOG(EquationVetCosts)*B106^2))+(-0.00000000421*(EquationVWP*B106^2))+(0.000000126*(B106^2*B106))+(-0.000000254*(B106^2*EquationFeedPrice))), 0)</f>
        <v>0.33876613256359522</v>
      </c>
    </row>
    <row r="107" spans="2:7" x14ac:dyDescent="0.2">
      <c r="B107" s="42">
        <v>64</v>
      </c>
      <c r="C107" s="55">
        <f t="shared" si="0"/>
        <v>1.469932869727426E-2</v>
      </c>
      <c r="D107" s="55">
        <f>IF((-1.870102+(0.51187*(EquationCR))+(1.033374*(EquationHDR))+(0.000011344*(EquationRHA))+(-0.000138*(EquationAFC))+(0.01358*(EquationSemenCost))+(-0.000072752*(EquationMatureWeight))+(-0.046035*(LOG(EquationVetCosts)))+(0.000451*(EquationVetCosts))+(0.512031*(LOG(EquationVWP)))+(-0.006352*(EquationVWP))+(-0.000079212*(B107^2))+(0.015118*(B107))+(0.022341*(EquationMilkPrice))+(-0.022641*(EquationFeedPrice))+(0.000247*(EquationReplacementPrice))+(-0.184557*(EquationCullCost))+(-0.000542*(EquationDIMDNB))+(-0.000004986*(EquationHDR*B107^2))+(-0.000000000147*(EquationRHA*B107^2))+(-0.0000000903*(EquationSemenCost*B107^2))+(-0.000000000856*(EquationMatureWeight*B107^2))+(0.000000134*(B107^2*B107))+(-0.000000149*(B107^2*EquationMilkPrice))+(0.00000000264*(B107^2*EquationDIMDNB)))&gt;0, (-1.870102+(0.51187*(EquationCR))+(1.033374*(EquationHDR))+(0.000011344*(EquationRHA))+(-0.000138*(EquationAFC))+(0.01358*(EquationSemenCost))+(-0.000072752*(EquationMatureWeight))+(-0.046035*(LOG(EquationVetCosts)))+(0.000451*(EquationVetCosts))+(0.512031*(LOG(EquationVWP)))+(-0.006352*(EquationVWP))+(-0.000079212*(B107^2))+(0.015118*(B107))+(0.022341*(EquationMilkPrice))+(-0.022641*(EquationFeedPrice))+(0.000247*(EquationReplacementPrice))+(-0.184557*(EquationCullCost))+(-0.000542*(EquationDIMDNB))+(-0.000004986*(EquationHDR*B107^2))+(-0.000000000147*(EquationRHA*B107^2))+(-0.0000000903*(EquationSemenCost*B107^2))+(-0.000000000856*(EquationMatureWeight*B107^2))+(0.000000134*(B107^2*B107))+(-0.000000149*(B107^2*EquationMilkPrice))+(0.00000000264*(B107^2*EquationDIMDNB))), 0)</f>
        <v>0.67557564247377655</v>
      </c>
      <c r="E107" s="55">
        <f>IF((-2.51389+(0.253043*(EquationCR))+(0.791564*(EquationHDR))+(0.000017482*(EquationRHA))+(0.000958*(EquationAFC))+(0.014823*(EquationSemenCost))+(0.00003361*(EquationMatureWeight))+(0.044008*(LOG(EquationVetCosts)))+(-0.000161*(EquationVetCosts))+(0.375409*(LOG(EquationVWP)))+(-0.004875*(EquationVWP))+(-0.000095702*(B107^2))+(0.02001*(B107))+(0.039073*(EquationMilkPrice))+(-0.018836*(EquationFeedPrice))+(0.000102*(EquationReplacementPrice))+(-0.124297*(EquationCullCost))+(-0.000511*(EquationDIMDNB))+(0.00000253*(EquationCR*B107^2))+(-0.000002589*(EquationHDR*B107^2))+(-0.000000000136*(EquationRHA*B107^2))+(-0.0000001*(EquationSemenCost*B107^2))+(-0.00000000108*(EquationMatureWeight*B107^2))+(0.00000015*(B107^2*B107))+(-0.000000215*(B107^2*EquationMilkPrice))+(0.00000000251*(B107^2*EquationDIMDNB)))&gt;0, (-2.51389+(0.253043*(EquationCR))+(0.791564*(EquationHDR))+(0.000017482*(EquationRHA))+(0.000958*(EquationAFC))+(0.014823*(EquationSemenCost))+(0.00003361*(EquationMatureWeight))+(0.044008*(LOG(EquationVetCosts)))+(-0.000161*(EquationVetCosts))+(0.375409*(LOG(EquationVWP)))+(-0.004875*(EquationVWP))+(-0.000095702*(B107^2))+(0.02001*(B107))+(0.039073*(EquationMilkPrice))+(-0.018836*(EquationFeedPrice))+(0.000102*(EquationReplacementPrice))+(-0.124297*(EquationCullCost))+(-0.000511*(EquationDIMDNB))+(0.00000253*(EquationCR*B107^2))+(-0.000002589*(EquationHDR*B107^2))+(-0.000000000136*(EquationRHA*B107^2))+(-0.0000001*(EquationSemenCost*B107^2))+(-0.00000000108*(EquationMatureWeight*B107^2))+(0.00000015*(B107^2*B107))+(-0.000000215*(B107^2*EquationMilkPrice))+(0.00000000251*(B107^2*EquationDIMDNB))), 0)</f>
        <v>0.52251741698215637</v>
      </c>
      <c r="F107" s="55">
        <f>IF((-1.892738+(0.137703*(EquationCR))+(0.669836*(EquationHDR))+(0.0000175*(EquationRHA))+(0.000161*(EquationAFC))+(0.013845*(EquationSemenCost))+(0.000016727*(EquationMatureWeight))+(-0.015935*(LOG(EquationVetCosts)))+(0.000118*(EquationVetCosts))+(0.160623*(LOG(EquationVWP)))+(-0.003008*(EquationVWP))+(-0.000090785*(B107^2))+(0.01937*(B107))+(0.020762*(EquationMilkPrice))+(-0.019043*(EquationFeedPrice))+(0.00001449*(EquationReplacementPrice))+(0.175818*(EquationCullCost))+(-0.000295*(EquationDIMDNB))+(0.000002704*(EquationCR*B107^2))+(-0.000001916*(EquationHDR*B107^2))+(-0.000000000127*(EquationRHA*B107^2))+(-0.0000000903*(EquationSemenCost*B107^2))+(-0.000000000771*(EquationMatureWeight*B107^2))+(0.000000137*(B107^2*B107))+(-0.00000257*(B107^2*EquationCullCost)))&gt;0, (-1.892738+(0.137703*(EquationCR))+(0.669836*(EquationHDR))+(0.0000175*(EquationRHA))+(0.000161*(EquationAFC))+(0.013845*(EquationSemenCost))+(0.000016727*(EquationMatureWeight))+(-0.015935*(LOG(EquationVetCosts)))+(0.000118*(EquationVetCosts))+(0.160623*(LOG(EquationVWP)))+(-0.003008*(EquationVWP))+(-0.000090785*(B107^2))+(0.01937*(B107))+(0.020762*(EquationMilkPrice))+(-0.019043*(EquationFeedPrice))+(0.00001449*(EquationReplacementPrice))+(0.175818*(EquationCullCost))+(-0.000295*(EquationDIMDNB))+(0.000002704*(EquationCR*B107^2))+(-0.000001916*(EquationHDR*B107^2))+(-0.000000000127*(EquationRHA*B107^2))+(-0.0000000903*(EquationSemenCost*B107^2))+(-0.000000000771*(EquationMatureWeight*B107^2))+(0.000000137*(B107^2*B107))+(-0.00000257*(B107^2*EquationCullCost))), 0)</f>
        <v>0.41316030411550853</v>
      </c>
      <c r="G107" s="56">
        <f>IF((-1.860553+(0.112009*(EquationCR))+(0.5932*(EquationHDR))+(0.000015682*(EquationRHA))+(0.000842*(EquationAFC))+(0.013148*(EquationSemenCost))+(0.000054807*(EquationMatureWeight))+(-0.025351*(LOG(EquationVetCosts)))+(0.0000512*(EquationVetCosts))+(0.087616*(LOG(EquationVWP)))+(-0.00202*(EquationVWP))+(-0.000084247*(B107^2))+(0.018329*(B107))+(0.018516*(EquationMilkPrice))+(0.0064*(EquationFeedPrice))+(0.000011343*(EquationReplacementPrice))+(0.013031*(EquationCullCost))+(-0.000245*(EquationDIMDNB))+(0.000002399*(EquationCR*B107^2))+(-0.000001548*(EquationHDR*B107^2))+(-0.000000000112*(EquationRHA*B107^2))+(-0.0000000853*(EquationSemenCost*B107^2))+(-0.000000000948*(EquationMatureWeight*B107^2))+(0.000000302*(LOG(EquationVetCosts)*B107^2))+(-0.00000000421*(EquationVWP*B107^2))+(0.000000126*(B107^2*B107))+(-0.000000254*(B107^2*EquationFeedPrice)))&gt;0, (-1.860553+(0.112009*(EquationCR))+(0.5932*(EquationHDR))+(0.000015682*(EquationRHA))+(0.000842*(EquationAFC))+(0.013148*(EquationSemenCost))+(0.000054807*(EquationMatureWeight))+(-0.025351*(LOG(EquationVetCosts)))+(0.0000512*(EquationVetCosts))+(0.087616*(LOG(EquationVWP)))+(-0.00202*(EquationVWP))+(-0.000084247*(B107^2))+(0.018329*(B107))+(0.018516*(EquationMilkPrice))+(0.0064*(EquationFeedPrice))+(0.000011343*(EquationReplacementPrice))+(0.013031*(EquationCullCost))+(-0.000245*(EquationDIMDNB))+(0.000002399*(EquationCR*B107^2))+(-0.000001548*(EquationHDR*B107^2))+(-0.000000000112*(EquationRHA*B107^2))+(-0.0000000853*(EquationSemenCost*B107^2))+(-0.000000000948*(EquationMatureWeight*B107^2))+(0.000000302*(LOG(EquationVetCosts)*B107^2))+(-0.00000000421*(EquationVWP*B107^2))+(0.000000126*(B107^2*B107))+(-0.000000254*(B107^2*EquationFeedPrice))), 0)</f>
        <v>0.34699284767665228</v>
      </c>
    </row>
    <row r="108" spans="2:7" x14ac:dyDescent="0.2">
      <c r="B108" s="42">
        <v>65</v>
      </c>
      <c r="C108" s="55">
        <f t="shared" ref="C108:C171" si="1">IF((-2.015732+(-0.494627*EquationCR)+(0.410176*EquationHDR)+(0.000016739*EquationRHA)+(0.011045*EquationAFC)+(0.022439*EquationSemenCost)+(0.000472*EquationMatureWeight)+(0.005002*LOG(EquationVetCosts))+(-0.000439*EquationVetCosts)+(-0.492759*(LOG(EquationVWP)))+(0.004033*EquationVWP)+(-0.000056845*B108^2)+(0.016499*B108)+(0.007687*EquationMilkPrice)+(0.020093*EquationFeedPrice)+(-0.000679*EquationReplacementPrice)+(1.081435*EquationCullCost)+(0.000379*EquationDIMDNB)+(0.000004823*(EquationCR*B108^2))+(0.00000031*(EquationHDR*B108^2))+(-0.000000000158*(EquationRHA*B108^2))+(-0.000000132*(EquationAFC*B108^2))+(-0.0000000884*(EquationSemenCost*B108^2))+(-0.00000000533*(EquationMatureWeight*B108^2))+(0.000000005*(EquationVetCosts*B108^2))+(0.000007795*(LOG(EquationVWP)*B108^2))+(-0.0000000584*(EquationVWP*B108^2))+(0.0000000614*(B108^2*B108))+(-0.000000336*(B108^2*EquationFeedPrice))+(0.000000009*(B108^2*EquationReplacementPrice))+(-0.000013213*(B108^2*EquationCullCost))+(-0.00000000389*(B108^2*EquationDIMDNB)))&gt;0, (-2.015732+(-0.494627*EquationCR)+(0.410176*EquationHDR)+(0.000016739*EquationRHA)+(0.011045*EquationAFC)+(0.022439*EquationSemenCost)+(0.000472*EquationMatureWeight)+(0.005002*LOG(EquationVetCosts))+(-0.000439*EquationVetCosts)+(-0.492759*(LOG(EquationVWP)))+(0.004033*EquationVWP)+(-0.000056845*B108^2)+(0.016499*B108)+(0.007687*EquationMilkPrice)+(0.020093*EquationFeedPrice)+(-0.000679*EquationReplacementPrice)+(1.081435*EquationCullCost)+(0.000379*EquationDIMDNB)+(0.000004823*(EquationCR*B108^2))+(0.00000031*(EquationHDR*B108^2))+(-0.000000000158*(EquationRHA*B108^2))+(-0.000000132*(EquationAFC*B108^2))+(-0.0000000884*(EquationSemenCost*B108^2))+(-0.00000000533*(EquationMatureWeight*B108^2))+(0.000000005*(EquationVetCosts*B108^2))+(0.000007795*(LOG(EquationVWP)*B108^2))+(-0.0000000584*(EquationVWP*B108^2))+(0.0000000614*(B108^2*B108))+(-0.000000336*(B108^2*EquationFeedPrice))+(0.000000009*(B108^2*EquationReplacementPrice))+(-0.000013213*(B108^2*EquationCullCost))+(-0.00000000389*(B108^2*EquationDIMDNB))), 0)</f>
        <v>2.4288625327853801E-2</v>
      </c>
      <c r="D108" s="55">
        <f>IF((-1.870102+(0.51187*(EquationCR))+(1.033374*(EquationHDR))+(0.000011344*(EquationRHA))+(-0.000138*(EquationAFC))+(0.01358*(EquationSemenCost))+(-0.000072752*(EquationMatureWeight))+(-0.046035*(LOG(EquationVetCosts)))+(0.000451*(EquationVetCosts))+(0.512031*(LOG(EquationVWP)))+(-0.006352*(EquationVWP))+(-0.000079212*(B108^2))+(0.015118*(B108))+(0.022341*(EquationMilkPrice))+(-0.022641*(EquationFeedPrice))+(0.000247*(EquationReplacementPrice))+(-0.184557*(EquationCullCost))+(-0.000542*(EquationDIMDNB))+(-0.000004986*(EquationHDR*B108^2))+(-0.000000000147*(EquationRHA*B108^2))+(-0.0000000903*(EquationSemenCost*B108^2))+(-0.000000000856*(EquationMatureWeight*B108^2))+(0.000000134*(B108^2*B108))+(-0.000000149*(B108^2*EquationMilkPrice))+(0.00000000264*(B108^2*EquationDIMDNB)))&gt;0, (-1.870102+(0.51187*(EquationCR))+(1.033374*(EquationHDR))+(0.000011344*(EquationRHA))+(-0.000138*(EquationAFC))+(0.01358*(EquationSemenCost))+(-0.000072752*(EquationMatureWeight))+(-0.046035*(LOG(EquationVetCosts)))+(0.000451*(EquationVetCosts))+(0.512031*(LOG(EquationVWP)))+(-0.006352*(EquationVWP))+(-0.000079212*(B108^2))+(0.015118*(B108))+(0.022341*(EquationMilkPrice))+(-0.022641*(EquationFeedPrice))+(0.000247*(EquationReplacementPrice))+(-0.184557*(EquationCullCost))+(-0.000542*(EquationDIMDNB))+(-0.000004986*(EquationHDR*B108^2))+(-0.000000000147*(EquationRHA*B108^2))+(-0.0000000903*(EquationSemenCost*B108^2))+(-0.000000000856*(EquationMatureWeight*B108^2))+(0.000000134*(B108^2*B108))+(-0.000000149*(B108^2*EquationMilkPrice))+(0.00000000264*(B108^2*EquationDIMDNB))), 0)</f>
        <v>0.68076621007377658</v>
      </c>
      <c r="E108" s="55">
        <f>IF((-2.51389+(0.253043*(EquationCR))+(0.791564*(EquationHDR))+(0.000017482*(EquationRHA))+(0.000958*(EquationAFC))+(0.014823*(EquationSemenCost))+(0.00003361*(EquationMatureWeight))+(0.044008*(LOG(EquationVetCosts)))+(-0.000161*(EquationVetCosts))+(0.375409*(LOG(EquationVWP)))+(-0.004875*(EquationVWP))+(-0.000095702*(B108^2))+(0.02001*(B108))+(0.039073*(EquationMilkPrice))+(-0.018836*(EquationFeedPrice))+(0.000102*(EquationReplacementPrice))+(-0.124297*(EquationCullCost))+(-0.000511*(EquationDIMDNB))+(0.00000253*(EquationCR*B108^2))+(-0.000002589*(EquationHDR*B108^2))+(-0.000000000136*(EquationRHA*B108^2))+(-0.0000001*(EquationSemenCost*B108^2))+(-0.00000000108*(EquationMatureWeight*B108^2))+(0.00000015*(B108^2*B108))+(-0.000000215*(B108^2*EquationMilkPrice))+(0.00000000251*(B108^2*EquationDIMDNB)))&gt;0, (-2.51389+(0.253043*(EquationCR))+(0.791564*(EquationHDR))+(0.000017482*(EquationRHA))+(0.000958*(EquationAFC))+(0.014823*(EquationSemenCost))+(0.00003361*(EquationMatureWeight))+(0.044008*(LOG(EquationVetCosts)))+(-0.000161*(EquationVetCosts))+(0.375409*(LOG(EquationVWP)))+(-0.004875*(EquationVWP))+(-0.000095702*(B108^2))+(0.02001*(B108))+(0.039073*(EquationMilkPrice))+(-0.018836*(EquationFeedPrice))+(0.000102*(EquationReplacementPrice))+(-0.124297*(EquationCullCost))+(-0.000511*(EquationDIMDNB))+(0.00000253*(EquationCR*B108^2))+(-0.000002589*(EquationHDR*B108^2))+(-0.000000000136*(EquationRHA*B108^2))+(-0.0000001*(EquationSemenCost*B108^2))+(-0.00000000108*(EquationMatureWeight*B108^2))+(0.00000015*(B108^2*B108))+(-0.000000215*(B108^2*EquationMilkPrice))+(0.00000000251*(B108^2*EquationDIMDNB))), 0)</f>
        <v>0.5307641379821566</v>
      </c>
      <c r="F108" s="55">
        <f>IF((-1.892738+(0.137703*(EquationCR))+(0.669836*(EquationHDR))+(0.0000175*(EquationRHA))+(0.000161*(EquationAFC))+(0.013845*(EquationSemenCost))+(0.000016727*(EquationMatureWeight))+(-0.015935*(LOG(EquationVetCosts)))+(0.000118*(EquationVetCosts))+(0.160623*(LOG(EquationVWP)))+(-0.003008*(EquationVWP))+(-0.000090785*(B108^2))+(0.01937*(B108))+(0.020762*(EquationMilkPrice))+(-0.019043*(EquationFeedPrice))+(0.00001449*(EquationReplacementPrice))+(0.175818*(EquationCullCost))+(-0.000295*(EquationDIMDNB))+(0.000002704*(EquationCR*B108^2))+(-0.000001916*(EquationHDR*B108^2))+(-0.000000000127*(EquationRHA*B108^2))+(-0.0000000903*(EquationSemenCost*B108^2))+(-0.000000000771*(EquationMatureWeight*B108^2))+(0.000000137*(B108^2*B108))+(-0.00000257*(B108^2*EquationCullCost)))&gt;0, (-1.892738+(0.137703*(EquationCR))+(0.669836*(EquationHDR))+(0.0000175*(EquationRHA))+(0.000161*(EquationAFC))+(0.013845*(EquationSemenCost))+(0.000016727*(EquationMatureWeight))+(-0.015935*(LOG(EquationVetCosts)))+(0.000118*(EquationVetCosts))+(0.160623*(LOG(EquationVWP)))+(-0.003008*(EquationVWP))+(-0.000090785*(B108^2))+(0.01937*(B108))+(0.020762*(EquationMilkPrice))+(-0.019043*(EquationFeedPrice))+(0.00001449*(EquationReplacementPrice))+(0.175818*(EquationCullCost))+(-0.000295*(EquationDIMDNB))+(0.000002704*(EquationCR*B108^2))+(-0.000001916*(EquationHDR*B108^2))+(-0.000000000127*(EquationRHA*B108^2))+(-0.0000000903*(EquationSemenCost*B108^2))+(-0.000000000771*(EquationMatureWeight*B108^2))+(0.000000137*(B108^2*B108))+(-0.00000257*(B108^2*EquationCullCost))), 0)</f>
        <v>0.42153602311550842</v>
      </c>
      <c r="G108" s="56">
        <f>IF((-1.860553+(0.112009*(EquationCR))+(0.5932*(EquationHDR))+(0.000015682*(EquationRHA))+(0.000842*(EquationAFC))+(0.013148*(EquationSemenCost))+(0.000054807*(EquationMatureWeight))+(-0.025351*(LOG(EquationVetCosts)))+(0.0000512*(EquationVetCosts))+(0.087616*(LOG(EquationVWP)))+(-0.00202*(EquationVWP))+(-0.000084247*(B108^2))+(0.018329*(B108))+(0.018516*(EquationMilkPrice))+(0.0064*(EquationFeedPrice))+(0.000011343*(EquationReplacementPrice))+(0.013031*(EquationCullCost))+(-0.000245*(EquationDIMDNB))+(0.000002399*(EquationCR*B108^2))+(-0.000001548*(EquationHDR*B108^2))+(-0.000000000112*(EquationRHA*B108^2))+(-0.0000000853*(EquationSemenCost*B108^2))+(-0.000000000948*(EquationMatureWeight*B108^2))+(0.000000302*(LOG(EquationVetCosts)*B108^2))+(-0.00000000421*(EquationVWP*B108^2))+(0.000000126*(B108^2*B108))+(-0.000000254*(B108^2*EquationFeedPrice)))&gt;0, (-1.860553+(0.112009*(EquationCR))+(0.5932*(EquationHDR))+(0.000015682*(EquationRHA))+(0.000842*(EquationAFC))+(0.013148*(EquationSemenCost))+(0.000054807*(EquationMatureWeight))+(-0.025351*(LOG(EquationVetCosts)))+(0.0000512*(EquationVetCosts))+(0.087616*(LOG(EquationVWP)))+(-0.00202*(EquationVWP))+(-0.000084247*(B108^2))+(0.018329*(B108))+(0.018516*(EquationMilkPrice))+(0.0064*(EquationFeedPrice))+(0.000011343*(EquationReplacementPrice))+(0.013031*(EquationCullCost))+(-0.000245*(EquationDIMDNB))+(0.000002399*(EquationCR*B108^2))+(-0.000001548*(EquationHDR*B108^2))+(-0.000000000112*(EquationRHA*B108^2))+(-0.0000000853*(EquationSemenCost*B108^2))+(-0.000000000948*(EquationMatureWeight*B108^2))+(0.000000302*(LOG(EquationVetCosts)*B108^2))+(-0.00000000421*(EquationVWP*B108^2))+(0.000000126*(B108^2*B108))+(-0.000000254*(B108^2*EquationFeedPrice))), 0)</f>
        <v>0.3550848521930649</v>
      </c>
    </row>
    <row r="109" spans="2:7" x14ac:dyDescent="0.2">
      <c r="B109" s="42">
        <v>66</v>
      </c>
      <c r="C109" s="55">
        <f t="shared" si="1"/>
        <v>3.3782859636426799E-2</v>
      </c>
      <c r="D109" s="55">
        <f>IF((-1.870102+(0.51187*(EquationCR))+(1.033374*(EquationHDR))+(0.000011344*(EquationRHA))+(-0.000138*(EquationAFC))+(0.01358*(EquationSemenCost))+(-0.000072752*(EquationMatureWeight))+(-0.046035*(LOG(EquationVetCosts)))+(0.000451*(EquationVetCosts))+(0.512031*(LOG(EquationVWP)))+(-0.006352*(EquationVWP))+(-0.000079212*(B109^2))+(0.015118*(B109))+(0.022341*(EquationMilkPrice))+(-0.022641*(EquationFeedPrice))+(0.000247*(EquationReplacementPrice))+(-0.184557*(EquationCullCost))+(-0.000542*(EquationDIMDNB))+(-0.000004986*(EquationHDR*B109^2))+(-0.000000000147*(EquationRHA*B109^2))+(-0.0000000903*(EquationSemenCost*B109^2))+(-0.000000000856*(EquationMatureWeight*B109^2))+(0.000000134*(B109^2*B109))+(-0.000000149*(B109^2*EquationMilkPrice))+(0.00000000264*(B109^2*EquationDIMDNB)))&gt;0, (-1.870102+(0.51187*(EquationCR))+(1.033374*(EquationHDR))+(0.000011344*(EquationRHA))+(-0.000138*(EquationAFC))+(0.01358*(EquationSemenCost))+(-0.000072752*(EquationMatureWeight))+(-0.046035*(LOG(EquationVetCosts)))+(0.000451*(EquationVetCosts))+(0.512031*(LOG(EquationVWP)))+(-0.006352*(EquationVWP))+(-0.000079212*(B109^2))+(0.015118*(B109))+(0.022341*(EquationMilkPrice))+(-0.022641*(EquationFeedPrice))+(0.000247*(EquationReplacementPrice))+(-0.184557*(EquationCullCost))+(-0.000542*(EquationDIMDNB))+(-0.000004986*(EquationHDR*B109^2))+(-0.000000000147*(EquationRHA*B109^2))+(-0.0000000903*(EquationSemenCost*B109^2))+(-0.000000000856*(EquationMatureWeight*B109^2))+(0.000000134*(B109^2*B109))+(-0.000000149*(B109^2*EquationMilkPrice))+(0.00000000264*(B109^2*EquationDIMDNB))), 0)</f>
        <v>0.68582919447377677</v>
      </c>
      <c r="E109" s="55">
        <f>IF((-2.51389+(0.253043*(EquationCR))+(0.791564*(EquationHDR))+(0.000017482*(EquationRHA))+(0.000958*(EquationAFC))+(0.014823*(EquationSemenCost))+(0.00003361*(EquationMatureWeight))+(0.044008*(LOG(EquationVetCosts)))+(-0.000161*(EquationVetCosts))+(0.375409*(LOG(EquationVWP)))+(-0.004875*(EquationVWP))+(-0.000095702*(B109^2))+(0.02001*(B109))+(0.039073*(EquationMilkPrice))+(-0.018836*(EquationFeedPrice))+(0.000102*(EquationReplacementPrice))+(-0.124297*(EquationCullCost))+(-0.000511*(EquationDIMDNB))+(0.00000253*(EquationCR*B109^2))+(-0.000002589*(EquationHDR*B109^2))+(-0.000000000136*(EquationRHA*B109^2))+(-0.0000001*(EquationSemenCost*B109^2))+(-0.00000000108*(EquationMatureWeight*B109^2))+(0.00000015*(B109^2*B109))+(-0.000000215*(B109^2*EquationMilkPrice))+(0.00000000251*(B109^2*EquationDIMDNB)))&gt;0, (-2.51389+(0.253043*(EquationCR))+(0.791564*(EquationHDR))+(0.000017482*(EquationRHA))+(0.000958*(EquationAFC))+(0.014823*(EquationSemenCost))+(0.00003361*(EquationMatureWeight))+(0.044008*(LOG(EquationVetCosts)))+(-0.000161*(EquationVetCosts))+(0.375409*(LOG(EquationVWP)))+(-0.004875*(EquationVWP))+(-0.000095702*(B109^2))+(0.02001*(B109))+(0.039073*(EquationMilkPrice))+(-0.018836*(EquationFeedPrice))+(0.000102*(EquationReplacementPrice))+(-0.124297*(EquationCullCost))+(-0.000511*(EquationDIMDNB))+(0.00000253*(EquationCR*B109^2))+(-0.000002589*(EquationHDR*B109^2))+(-0.000000000136*(EquationRHA*B109^2))+(-0.0000001*(EquationSemenCost*B109^2))+(-0.00000000108*(EquationMatureWeight*B109^2))+(0.00000015*(B109^2*B109))+(-0.000000215*(B109^2*EquationMilkPrice))+(0.00000000251*(B109^2*EquationDIMDNB))), 0)</f>
        <v>0.53885795698215655</v>
      </c>
      <c r="F109" s="55">
        <f>IF((-1.892738+(0.137703*(EquationCR))+(0.669836*(EquationHDR))+(0.0000175*(EquationRHA))+(0.000161*(EquationAFC))+(0.013845*(EquationSemenCost))+(0.000016727*(EquationMatureWeight))+(-0.015935*(LOG(EquationVetCosts)))+(0.000118*(EquationVetCosts))+(0.160623*(LOG(EquationVWP)))+(-0.003008*(EquationVWP))+(-0.000090785*(B109^2))+(0.01937*(B109))+(0.020762*(EquationMilkPrice))+(-0.019043*(EquationFeedPrice))+(0.00001449*(EquationReplacementPrice))+(0.175818*(EquationCullCost))+(-0.000295*(EquationDIMDNB))+(0.000002704*(EquationCR*B109^2))+(-0.000001916*(EquationHDR*B109^2))+(-0.000000000127*(EquationRHA*B109^2))+(-0.0000000903*(EquationSemenCost*B109^2))+(-0.000000000771*(EquationMatureWeight*B109^2))+(0.000000137*(B109^2*B109))+(-0.00000257*(B109^2*EquationCullCost)))&gt;0, (-1.892738+(0.137703*(EquationCR))+(0.669836*(EquationHDR))+(0.0000175*(EquationRHA))+(0.000161*(EquationAFC))+(0.013845*(EquationSemenCost))+(0.000016727*(EquationMatureWeight))+(-0.015935*(LOG(EquationVetCosts)))+(0.000118*(EquationVetCosts))+(0.160623*(LOG(EquationVWP)))+(-0.003008*(EquationVWP))+(-0.000090785*(B109^2))+(0.01937*(B109))+(0.020762*(EquationMilkPrice))+(-0.019043*(EquationFeedPrice))+(0.00001449*(EquationReplacementPrice))+(0.175818*(EquationCullCost))+(-0.000295*(EquationDIMDNB))+(0.000002704*(EquationCR*B109^2))+(-0.000001916*(EquationHDR*B109^2))+(-0.000000000127*(EquationRHA*B109^2))+(-0.0000000903*(EquationSemenCost*B109^2))+(-0.000000000771*(EquationMatureWeight*B109^2))+(0.000000137*(B109^2*B109))+(-0.00000257*(B109^2*EquationCullCost))), 0)</f>
        <v>0.42976820811550837</v>
      </c>
      <c r="G109" s="56">
        <f>IF((-1.860553+(0.112009*(EquationCR))+(0.5932*(EquationHDR))+(0.000015682*(EquationRHA))+(0.000842*(EquationAFC))+(0.013148*(EquationSemenCost))+(0.000054807*(EquationMatureWeight))+(-0.025351*(LOG(EquationVetCosts)))+(0.0000512*(EquationVetCosts))+(0.087616*(LOG(EquationVWP)))+(-0.00202*(EquationVWP))+(-0.000084247*(B109^2))+(0.018329*(B109))+(0.018516*(EquationMilkPrice))+(0.0064*(EquationFeedPrice))+(0.000011343*(EquationReplacementPrice))+(0.013031*(EquationCullCost))+(-0.000245*(EquationDIMDNB))+(0.000002399*(EquationCR*B109^2))+(-0.000001548*(EquationHDR*B109^2))+(-0.000000000112*(EquationRHA*B109^2))+(-0.0000000853*(EquationSemenCost*B109^2))+(-0.000000000948*(EquationMatureWeight*B109^2))+(0.000000302*(LOG(EquationVetCosts)*B109^2))+(-0.00000000421*(EquationVWP*B109^2))+(0.000000126*(B109^2*B109))+(-0.000000254*(B109^2*EquationFeedPrice)))&gt;0, (-1.860553+(0.112009*(EquationCR))+(0.5932*(EquationHDR))+(0.000015682*(EquationRHA))+(0.000842*(EquationAFC))+(0.013148*(EquationSemenCost))+(0.000054807*(EquationMatureWeight))+(-0.025351*(LOG(EquationVetCosts)))+(0.0000512*(EquationVetCosts))+(0.087616*(LOG(EquationVWP)))+(-0.00202*(EquationVWP))+(-0.000084247*(B109^2))+(0.018329*(B109))+(0.018516*(EquationMilkPrice))+(0.0064*(EquationFeedPrice))+(0.000011343*(EquationReplacementPrice))+(0.013031*(EquationCullCost))+(-0.000245*(EquationDIMDNB))+(0.000002399*(EquationCR*B109^2))+(-0.000001548*(EquationHDR*B109^2))+(-0.000000000112*(EquationRHA*B109^2))+(-0.0000000853*(EquationSemenCost*B109^2))+(-0.000000000948*(EquationMatureWeight*B109^2))+(0.000000302*(LOG(EquationVetCosts)*B109^2))+(-0.00000000421*(EquationVWP*B109^2))+(0.000000126*(B109^2*B109))+(-0.000000254*(B109^2*EquationFeedPrice))), 0)</f>
        <v>0.36304290211283247</v>
      </c>
    </row>
    <row r="110" spans="2:7" x14ac:dyDescent="0.2">
      <c r="B110" s="42">
        <v>67</v>
      </c>
      <c r="C110" s="55">
        <f t="shared" si="1"/>
        <v>4.31824000229932E-2</v>
      </c>
      <c r="D110" s="55">
        <f>IF((-1.870102+(0.51187*(EquationCR))+(1.033374*(EquationHDR))+(0.000011344*(EquationRHA))+(-0.000138*(EquationAFC))+(0.01358*(EquationSemenCost))+(-0.000072752*(EquationMatureWeight))+(-0.046035*(LOG(EquationVetCosts)))+(0.000451*(EquationVetCosts))+(0.512031*(LOG(EquationVWP)))+(-0.006352*(EquationVWP))+(-0.000079212*(B110^2))+(0.015118*(B110))+(0.022341*(EquationMilkPrice))+(-0.022641*(EquationFeedPrice))+(0.000247*(EquationReplacementPrice))+(-0.184557*(EquationCullCost))+(-0.000542*(EquationDIMDNB))+(-0.000004986*(EquationHDR*B110^2))+(-0.000000000147*(EquationRHA*B110^2))+(-0.0000000903*(EquationSemenCost*B110^2))+(-0.000000000856*(EquationMatureWeight*B110^2))+(0.000000134*(B110^2*B110))+(-0.000000149*(B110^2*EquationMilkPrice))+(0.00000000264*(B110^2*EquationDIMDNB)))&gt;0, (-1.870102+(0.51187*(EquationCR))+(1.033374*(EquationHDR))+(0.000011344*(EquationRHA))+(-0.000138*(EquationAFC))+(0.01358*(EquationSemenCost))+(-0.000072752*(EquationMatureWeight))+(-0.046035*(LOG(EquationVetCosts)))+(0.000451*(EquationVetCosts))+(0.512031*(LOG(EquationVWP)))+(-0.006352*(EquationVWP))+(-0.000079212*(B110^2))+(0.015118*(B110))+(0.022341*(EquationMilkPrice))+(-0.022641*(EquationFeedPrice))+(0.000247*(EquationReplacementPrice))+(-0.184557*(EquationCullCost))+(-0.000542*(EquationDIMDNB))+(-0.000004986*(EquationHDR*B110^2))+(-0.000000000147*(EquationRHA*B110^2))+(-0.0000000903*(EquationSemenCost*B110^2))+(-0.000000000856*(EquationMatureWeight*B110^2))+(0.000000134*(B110^2*B110))+(-0.000000149*(B110^2*EquationMilkPrice))+(0.00000000264*(B110^2*EquationDIMDNB))), 0)</f>
        <v>0.69076539967377681</v>
      </c>
      <c r="E110" s="55">
        <f>IF((-2.51389+(0.253043*(EquationCR))+(0.791564*(EquationHDR))+(0.000017482*(EquationRHA))+(0.000958*(EquationAFC))+(0.014823*(EquationSemenCost))+(0.00003361*(EquationMatureWeight))+(0.044008*(LOG(EquationVetCosts)))+(-0.000161*(EquationVetCosts))+(0.375409*(LOG(EquationVWP)))+(-0.004875*(EquationVWP))+(-0.000095702*(B110^2))+(0.02001*(B110))+(0.039073*(EquationMilkPrice))+(-0.018836*(EquationFeedPrice))+(0.000102*(EquationReplacementPrice))+(-0.124297*(EquationCullCost))+(-0.000511*(EquationDIMDNB))+(0.00000253*(EquationCR*B110^2))+(-0.000002589*(EquationHDR*B110^2))+(-0.000000000136*(EquationRHA*B110^2))+(-0.0000001*(EquationSemenCost*B110^2))+(-0.00000000108*(EquationMatureWeight*B110^2))+(0.00000015*(B110^2*B110))+(-0.000000215*(B110^2*EquationMilkPrice))+(0.00000000251*(B110^2*EquationDIMDNB)))&gt;0, (-2.51389+(0.253043*(EquationCR))+(0.791564*(EquationHDR))+(0.000017482*(EquationRHA))+(0.000958*(EquationAFC))+(0.014823*(EquationSemenCost))+(0.00003361*(EquationMatureWeight))+(0.044008*(LOG(EquationVetCosts)))+(-0.000161*(EquationVetCosts))+(0.375409*(LOG(EquationVWP)))+(-0.004875*(EquationVWP))+(-0.000095702*(B110^2))+(0.02001*(B110))+(0.039073*(EquationMilkPrice))+(-0.018836*(EquationFeedPrice))+(0.000102*(EquationReplacementPrice))+(-0.124297*(EquationCullCost))+(-0.000511*(EquationDIMDNB))+(0.00000253*(EquationCR*B110^2))+(-0.000002589*(EquationHDR*B110^2))+(-0.000000000136*(EquationRHA*B110^2))+(-0.0000001*(EquationSemenCost*B110^2))+(-0.00000000108*(EquationMatureWeight*B110^2))+(0.00000015*(B110^2*B110))+(-0.000000215*(B110^2*EquationMilkPrice))+(0.00000000251*(B110^2*EquationDIMDNB))), 0)</f>
        <v>0.54679977398215662</v>
      </c>
      <c r="F110" s="55">
        <f>IF((-1.892738+(0.137703*(EquationCR))+(0.669836*(EquationHDR))+(0.0000175*(EquationRHA))+(0.000161*(EquationAFC))+(0.013845*(EquationSemenCost))+(0.000016727*(EquationMatureWeight))+(-0.015935*(LOG(EquationVetCosts)))+(0.000118*(EquationVetCosts))+(0.160623*(LOG(EquationVWP)))+(-0.003008*(EquationVWP))+(-0.000090785*(B110^2))+(0.01937*(B110))+(0.020762*(EquationMilkPrice))+(-0.019043*(EquationFeedPrice))+(0.00001449*(EquationReplacementPrice))+(0.175818*(EquationCullCost))+(-0.000295*(EquationDIMDNB))+(0.000002704*(EquationCR*B110^2))+(-0.000001916*(EquationHDR*B110^2))+(-0.000000000127*(EquationRHA*B110^2))+(-0.0000000903*(EquationSemenCost*B110^2))+(-0.000000000771*(EquationMatureWeight*B110^2))+(0.000000137*(B110^2*B110))+(-0.00000257*(B110^2*EquationCullCost)))&gt;0, (-1.892738+(0.137703*(EquationCR))+(0.669836*(EquationHDR))+(0.0000175*(EquationRHA))+(0.000161*(EquationAFC))+(0.013845*(EquationSemenCost))+(0.000016727*(EquationMatureWeight))+(-0.015935*(LOG(EquationVetCosts)))+(0.000118*(EquationVetCosts))+(0.160623*(LOG(EquationVWP)))+(-0.003008*(EquationVWP))+(-0.000090785*(B110^2))+(0.01937*(B110))+(0.020762*(EquationMilkPrice))+(-0.019043*(EquationFeedPrice))+(0.00001449*(EquationReplacementPrice))+(0.175818*(EquationCullCost))+(-0.000295*(EquationDIMDNB))+(0.000002704*(EquationCR*B110^2))+(-0.000001916*(EquationHDR*B110^2))+(-0.000000000127*(EquationRHA*B110^2))+(-0.0000000903*(EquationSemenCost*B110^2))+(-0.000000000771*(EquationMatureWeight*B110^2))+(0.000000137*(B110^2*B110))+(-0.00000257*(B110^2*EquationCullCost))), 0)</f>
        <v>0.43785768111550866</v>
      </c>
      <c r="G110" s="56">
        <f>IF((-1.860553+(0.112009*(EquationCR))+(0.5932*(EquationHDR))+(0.000015682*(EquationRHA))+(0.000842*(EquationAFC))+(0.013148*(EquationSemenCost))+(0.000054807*(EquationMatureWeight))+(-0.025351*(LOG(EquationVetCosts)))+(0.0000512*(EquationVetCosts))+(0.087616*(LOG(EquationVWP)))+(-0.00202*(EquationVWP))+(-0.000084247*(B110^2))+(0.018329*(B110))+(0.018516*(EquationMilkPrice))+(0.0064*(EquationFeedPrice))+(0.000011343*(EquationReplacementPrice))+(0.013031*(EquationCullCost))+(-0.000245*(EquationDIMDNB))+(0.000002399*(EquationCR*B110^2))+(-0.000001548*(EquationHDR*B110^2))+(-0.000000000112*(EquationRHA*B110^2))+(-0.0000000853*(EquationSemenCost*B110^2))+(-0.000000000948*(EquationMatureWeight*B110^2))+(0.000000302*(LOG(EquationVetCosts)*B110^2))+(-0.00000000421*(EquationVWP*B110^2))+(0.000000126*(B110^2*B110))+(-0.000000254*(B110^2*EquationFeedPrice)))&gt;0, (-1.860553+(0.112009*(EquationCR))+(0.5932*(EquationHDR))+(0.000015682*(EquationRHA))+(0.000842*(EquationAFC))+(0.013148*(EquationSemenCost))+(0.000054807*(EquationMatureWeight))+(-0.025351*(LOG(EquationVetCosts)))+(0.0000512*(EquationVetCosts))+(0.087616*(LOG(EquationVWP)))+(-0.00202*(EquationVWP))+(-0.000084247*(B110^2))+(0.018329*(B110))+(0.018516*(EquationMilkPrice))+(0.0064*(EquationFeedPrice))+(0.000011343*(EquationReplacementPrice))+(0.013031*(EquationCullCost))+(-0.000245*(EquationDIMDNB))+(0.000002399*(EquationCR*B110^2))+(-0.000001548*(EquationHDR*B110^2))+(-0.000000000112*(EquationRHA*B110^2))+(-0.0000000853*(EquationSemenCost*B110^2))+(-0.000000000948*(EquationMatureWeight*B110^2))+(0.000000302*(LOG(EquationVetCosts)*B110^2))+(-0.00000000421*(EquationVWP*B110^2))+(0.000000126*(B110^2*B110))+(-0.000000254*(B110^2*EquationFeedPrice))), 0)</f>
        <v>0.37086775343595524</v>
      </c>
    </row>
    <row r="111" spans="2:7" x14ac:dyDescent="0.2">
      <c r="B111" s="42">
        <v>68</v>
      </c>
      <c r="C111" s="55">
        <f t="shared" si="1"/>
        <v>5.2487614887553019E-2</v>
      </c>
      <c r="D111" s="55">
        <f>IF((-1.870102+(0.51187*(EquationCR))+(1.033374*(EquationHDR))+(0.000011344*(EquationRHA))+(-0.000138*(EquationAFC))+(0.01358*(EquationSemenCost))+(-0.000072752*(EquationMatureWeight))+(-0.046035*(LOG(EquationVetCosts)))+(0.000451*(EquationVetCosts))+(0.512031*(LOG(EquationVWP)))+(-0.006352*(EquationVWP))+(-0.000079212*(B111^2))+(0.015118*(B111))+(0.022341*(EquationMilkPrice))+(-0.022641*(EquationFeedPrice))+(0.000247*(EquationReplacementPrice))+(-0.184557*(EquationCullCost))+(-0.000542*(EquationDIMDNB))+(-0.000004986*(EquationHDR*B111^2))+(-0.000000000147*(EquationRHA*B111^2))+(-0.0000000903*(EquationSemenCost*B111^2))+(-0.000000000856*(EquationMatureWeight*B111^2))+(0.000000134*(B111^2*B111))+(-0.000000149*(B111^2*EquationMilkPrice))+(0.00000000264*(B111^2*EquationDIMDNB)))&gt;0, (-1.870102+(0.51187*(EquationCR))+(1.033374*(EquationHDR))+(0.000011344*(EquationRHA))+(-0.000138*(EquationAFC))+(0.01358*(EquationSemenCost))+(-0.000072752*(EquationMatureWeight))+(-0.046035*(LOG(EquationVetCosts)))+(0.000451*(EquationVetCosts))+(0.512031*(LOG(EquationVWP)))+(-0.006352*(EquationVWP))+(-0.000079212*(B111^2))+(0.015118*(B111))+(0.022341*(EquationMilkPrice))+(-0.022641*(EquationFeedPrice))+(0.000247*(EquationReplacementPrice))+(-0.184557*(EquationCullCost))+(-0.000542*(EquationDIMDNB))+(-0.000004986*(EquationHDR*B111^2))+(-0.000000000147*(EquationRHA*B111^2))+(-0.0000000903*(EquationSemenCost*B111^2))+(-0.000000000856*(EquationMatureWeight*B111^2))+(0.000000134*(B111^2*B111))+(-0.000000149*(B111^2*EquationMilkPrice))+(0.00000000264*(B111^2*EquationDIMDNB))), 0)</f>
        <v>0.69557562967377673</v>
      </c>
      <c r="E111" s="55">
        <f>IF((-2.51389+(0.253043*(EquationCR))+(0.791564*(EquationHDR))+(0.000017482*(EquationRHA))+(0.000958*(EquationAFC))+(0.014823*(EquationSemenCost))+(0.00003361*(EquationMatureWeight))+(0.044008*(LOG(EquationVetCosts)))+(-0.000161*(EquationVetCosts))+(0.375409*(LOG(EquationVWP)))+(-0.004875*(EquationVWP))+(-0.000095702*(B111^2))+(0.02001*(B111))+(0.039073*(EquationMilkPrice))+(-0.018836*(EquationFeedPrice))+(0.000102*(EquationReplacementPrice))+(-0.124297*(EquationCullCost))+(-0.000511*(EquationDIMDNB))+(0.00000253*(EquationCR*B111^2))+(-0.000002589*(EquationHDR*B111^2))+(-0.000000000136*(EquationRHA*B111^2))+(-0.0000001*(EquationSemenCost*B111^2))+(-0.00000000108*(EquationMatureWeight*B111^2))+(0.00000015*(B111^2*B111))+(-0.000000215*(B111^2*EquationMilkPrice))+(0.00000000251*(B111^2*EquationDIMDNB)))&gt;0, (-2.51389+(0.253043*(EquationCR))+(0.791564*(EquationHDR))+(0.000017482*(EquationRHA))+(0.000958*(EquationAFC))+(0.014823*(EquationSemenCost))+(0.00003361*(EquationMatureWeight))+(0.044008*(LOG(EquationVetCosts)))+(-0.000161*(EquationVetCosts))+(0.375409*(LOG(EquationVWP)))+(-0.004875*(EquationVWP))+(-0.000095702*(B111^2))+(0.02001*(B111))+(0.039073*(EquationMilkPrice))+(-0.018836*(EquationFeedPrice))+(0.000102*(EquationReplacementPrice))+(-0.124297*(EquationCullCost))+(-0.000511*(EquationDIMDNB))+(0.00000253*(EquationCR*B111^2))+(-0.000002589*(EquationHDR*B111^2))+(-0.000000000136*(EquationRHA*B111^2))+(-0.0000001*(EquationSemenCost*B111^2))+(-0.00000000108*(EquationMatureWeight*B111^2))+(0.00000015*(B111^2*B111))+(-0.000000215*(B111^2*EquationMilkPrice))+(0.00000000251*(B111^2*EquationDIMDNB))), 0)</f>
        <v>0.55459048898215635</v>
      </c>
      <c r="F111" s="55">
        <f>IF((-1.892738+(0.137703*(EquationCR))+(0.669836*(EquationHDR))+(0.0000175*(EquationRHA))+(0.000161*(EquationAFC))+(0.013845*(EquationSemenCost))+(0.000016727*(EquationMatureWeight))+(-0.015935*(LOG(EquationVetCosts)))+(0.000118*(EquationVetCosts))+(0.160623*(LOG(EquationVWP)))+(-0.003008*(EquationVWP))+(-0.000090785*(B111^2))+(0.01937*(B111))+(0.020762*(EquationMilkPrice))+(-0.019043*(EquationFeedPrice))+(0.00001449*(EquationReplacementPrice))+(0.175818*(EquationCullCost))+(-0.000295*(EquationDIMDNB))+(0.000002704*(EquationCR*B111^2))+(-0.000001916*(EquationHDR*B111^2))+(-0.000000000127*(EquationRHA*B111^2))+(-0.0000000903*(EquationSemenCost*B111^2))+(-0.000000000771*(EquationMatureWeight*B111^2))+(0.000000137*(B111^2*B111))+(-0.00000257*(B111^2*EquationCullCost)))&gt;0, (-1.892738+(0.137703*(EquationCR))+(0.669836*(EquationHDR))+(0.0000175*(EquationRHA))+(0.000161*(EquationAFC))+(0.013845*(EquationSemenCost))+(0.000016727*(EquationMatureWeight))+(-0.015935*(LOG(EquationVetCosts)))+(0.000118*(EquationVetCosts))+(0.160623*(LOG(EquationVWP)))+(-0.003008*(EquationVWP))+(-0.000090785*(B111^2))+(0.01937*(B111))+(0.020762*(EquationMilkPrice))+(-0.019043*(EquationFeedPrice))+(0.00001449*(EquationReplacementPrice))+(0.175818*(EquationCullCost))+(-0.000295*(EquationDIMDNB))+(0.000002704*(EquationCR*B111^2))+(-0.000001916*(EquationHDR*B111^2))+(-0.000000000127*(EquationRHA*B111^2))+(-0.0000000903*(EquationSemenCost*B111^2))+(-0.000000000771*(EquationMatureWeight*B111^2))+(0.000000137*(B111^2*B111))+(-0.00000257*(B111^2*EquationCullCost))), 0)</f>
        <v>0.44580526411550858</v>
      </c>
      <c r="G111" s="56">
        <f>IF((-1.860553+(0.112009*(EquationCR))+(0.5932*(EquationHDR))+(0.000015682*(EquationRHA))+(0.000842*(EquationAFC))+(0.013148*(EquationSemenCost))+(0.000054807*(EquationMatureWeight))+(-0.025351*(LOG(EquationVetCosts)))+(0.0000512*(EquationVetCosts))+(0.087616*(LOG(EquationVWP)))+(-0.00202*(EquationVWP))+(-0.000084247*(B111^2))+(0.018329*(B111))+(0.018516*(EquationMilkPrice))+(0.0064*(EquationFeedPrice))+(0.000011343*(EquationReplacementPrice))+(0.013031*(EquationCullCost))+(-0.000245*(EquationDIMDNB))+(0.000002399*(EquationCR*B111^2))+(-0.000001548*(EquationHDR*B111^2))+(-0.000000000112*(EquationRHA*B111^2))+(-0.0000000853*(EquationSemenCost*B111^2))+(-0.000000000948*(EquationMatureWeight*B111^2))+(0.000000302*(LOG(EquationVetCosts)*B111^2))+(-0.00000000421*(EquationVWP*B111^2))+(0.000000126*(B111^2*B111))+(-0.000000254*(B111^2*EquationFeedPrice)))&gt;0, (-1.860553+(0.112009*(EquationCR))+(0.5932*(EquationHDR))+(0.000015682*(EquationRHA))+(0.000842*(EquationAFC))+(0.013148*(EquationSemenCost))+(0.000054807*(EquationMatureWeight))+(-0.025351*(LOG(EquationVetCosts)))+(0.0000512*(EquationVetCosts))+(0.087616*(LOG(EquationVWP)))+(-0.00202*(EquationVWP))+(-0.000084247*(B111^2))+(0.018329*(B111))+(0.018516*(EquationMilkPrice))+(0.0064*(EquationFeedPrice))+(0.000011343*(EquationReplacementPrice))+(0.013031*(EquationCullCost))+(-0.000245*(EquationDIMDNB))+(0.000002399*(EquationCR*B111^2))+(-0.000001548*(EquationHDR*B111^2))+(-0.000000000112*(EquationRHA*B111^2))+(-0.0000000853*(EquationSemenCost*B111^2))+(-0.000000000948*(EquationMatureWeight*B111^2))+(0.000000302*(LOG(EquationVetCosts)*B111^2))+(-0.00000000421*(EquationVWP*B111^2))+(0.000000126*(B111^2*B111))+(-0.000000254*(B111^2*EquationFeedPrice))), 0)</f>
        <v>0.37856016216243338</v>
      </c>
    </row>
    <row r="112" spans="2:7" x14ac:dyDescent="0.2">
      <c r="B112" s="42">
        <v>69</v>
      </c>
      <c r="C112" s="55">
        <f t="shared" si="1"/>
        <v>6.1698872630106774E-2</v>
      </c>
      <c r="D112" s="55">
        <f>IF((-1.870102+(0.51187*(EquationCR))+(1.033374*(EquationHDR))+(0.000011344*(EquationRHA))+(-0.000138*(EquationAFC))+(0.01358*(EquationSemenCost))+(-0.000072752*(EquationMatureWeight))+(-0.046035*(LOG(EquationVetCosts)))+(0.000451*(EquationVetCosts))+(0.512031*(LOG(EquationVWP)))+(-0.006352*(EquationVWP))+(-0.000079212*(B112^2))+(0.015118*(B112))+(0.022341*(EquationMilkPrice))+(-0.022641*(EquationFeedPrice))+(0.000247*(EquationReplacementPrice))+(-0.184557*(EquationCullCost))+(-0.000542*(EquationDIMDNB))+(-0.000004986*(EquationHDR*B112^2))+(-0.000000000147*(EquationRHA*B112^2))+(-0.0000000903*(EquationSemenCost*B112^2))+(-0.000000000856*(EquationMatureWeight*B112^2))+(0.000000134*(B112^2*B112))+(-0.000000149*(B112^2*EquationMilkPrice))+(0.00000000264*(B112^2*EquationDIMDNB)))&gt;0, (-1.870102+(0.51187*(EquationCR))+(1.033374*(EquationHDR))+(0.000011344*(EquationRHA))+(-0.000138*(EquationAFC))+(0.01358*(EquationSemenCost))+(-0.000072752*(EquationMatureWeight))+(-0.046035*(LOG(EquationVetCosts)))+(0.000451*(EquationVetCosts))+(0.512031*(LOG(EquationVWP)))+(-0.006352*(EquationVWP))+(-0.000079212*(B112^2))+(0.015118*(B112))+(0.022341*(EquationMilkPrice))+(-0.022641*(EquationFeedPrice))+(0.000247*(EquationReplacementPrice))+(-0.184557*(EquationCullCost))+(-0.000542*(EquationDIMDNB))+(-0.000004986*(EquationHDR*B112^2))+(-0.000000000147*(EquationRHA*B112^2))+(-0.0000000903*(EquationSemenCost*B112^2))+(-0.000000000856*(EquationMatureWeight*B112^2))+(0.000000134*(B112^2*B112))+(-0.000000149*(B112^2*EquationMilkPrice))+(0.00000000264*(B112^2*EquationDIMDNB))), 0)</f>
        <v>0.70026068847377676</v>
      </c>
      <c r="E112" s="55">
        <f>IF((-2.51389+(0.253043*(EquationCR))+(0.791564*(EquationHDR))+(0.000017482*(EquationRHA))+(0.000958*(EquationAFC))+(0.014823*(EquationSemenCost))+(0.00003361*(EquationMatureWeight))+(0.044008*(LOG(EquationVetCosts)))+(-0.000161*(EquationVetCosts))+(0.375409*(LOG(EquationVWP)))+(-0.004875*(EquationVWP))+(-0.000095702*(B112^2))+(0.02001*(B112))+(0.039073*(EquationMilkPrice))+(-0.018836*(EquationFeedPrice))+(0.000102*(EquationReplacementPrice))+(-0.124297*(EquationCullCost))+(-0.000511*(EquationDIMDNB))+(0.00000253*(EquationCR*B112^2))+(-0.000002589*(EquationHDR*B112^2))+(-0.000000000136*(EquationRHA*B112^2))+(-0.0000001*(EquationSemenCost*B112^2))+(-0.00000000108*(EquationMatureWeight*B112^2))+(0.00000015*(B112^2*B112))+(-0.000000215*(B112^2*EquationMilkPrice))+(0.00000000251*(B112^2*EquationDIMDNB)))&gt;0, (-2.51389+(0.253043*(EquationCR))+(0.791564*(EquationHDR))+(0.000017482*(EquationRHA))+(0.000958*(EquationAFC))+(0.014823*(EquationSemenCost))+(0.00003361*(EquationMatureWeight))+(0.044008*(LOG(EquationVetCosts)))+(-0.000161*(EquationVetCosts))+(0.375409*(LOG(EquationVWP)))+(-0.004875*(EquationVWP))+(-0.000095702*(B112^2))+(0.02001*(B112))+(0.039073*(EquationMilkPrice))+(-0.018836*(EquationFeedPrice))+(0.000102*(EquationReplacementPrice))+(-0.124297*(EquationCullCost))+(-0.000511*(EquationDIMDNB))+(0.00000253*(EquationCR*B112^2))+(-0.000002589*(EquationHDR*B112^2))+(-0.000000000136*(EquationRHA*B112^2))+(-0.0000001*(EquationSemenCost*B112^2))+(-0.00000000108*(EquationMatureWeight*B112^2))+(0.00000015*(B112^2*B112))+(-0.000000215*(B112^2*EquationMilkPrice))+(0.00000000251*(B112^2*EquationDIMDNB))), 0)</f>
        <v>0.56223100198215648</v>
      </c>
      <c r="F112" s="55">
        <f>IF((-1.892738+(0.137703*(EquationCR))+(0.669836*(EquationHDR))+(0.0000175*(EquationRHA))+(0.000161*(EquationAFC))+(0.013845*(EquationSemenCost))+(0.000016727*(EquationMatureWeight))+(-0.015935*(LOG(EquationVetCosts)))+(0.000118*(EquationVetCosts))+(0.160623*(LOG(EquationVWP)))+(-0.003008*(EquationVWP))+(-0.000090785*(B112^2))+(0.01937*(B112))+(0.020762*(EquationMilkPrice))+(-0.019043*(EquationFeedPrice))+(0.00001449*(EquationReplacementPrice))+(0.175818*(EquationCullCost))+(-0.000295*(EquationDIMDNB))+(0.000002704*(EquationCR*B112^2))+(-0.000001916*(EquationHDR*B112^2))+(-0.000000000127*(EquationRHA*B112^2))+(-0.0000000903*(EquationSemenCost*B112^2))+(-0.000000000771*(EquationMatureWeight*B112^2))+(0.000000137*(B112^2*B112))+(-0.00000257*(B112^2*EquationCullCost)))&gt;0, (-1.892738+(0.137703*(EquationCR))+(0.669836*(EquationHDR))+(0.0000175*(EquationRHA))+(0.000161*(EquationAFC))+(0.013845*(EquationSemenCost))+(0.000016727*(EquationMatureWeight))+(-0.015935*(LOG(EquationVetCosts)))+(0.000118*(EquationVetCosts))+(0.160623*(LOG(EquationVWP)))+(-0.003008*(EquationVWP))+(-0.000090785*(B112^2))+(0.01937*(B112))+(0.020762*(EquationMilkPrice))+(-0.019043*(EquationFeedPrice))+(0.00001449*(EquationReplacementPrice))+(0.175818*(EquationCullCost))+(-0.000295*(EquationDIMDNB))+(0.000002704*(EquationCR*B112^2))+(-0.000001916*(EquationHDR*B112^2))+(-0.000000000127*(EquationRHA*B112^2))+(-0.0000000903*(EquationSemenCost*B112^2))+(-0.000000000771*(EquationMatureWeight*B112^2))+(0.000000137*(B112^2*B112))+(-0.00000257*(B112^2*EquationCullCost))), 0)</f>
        <v>0.45361177911550843</v>
      </c>
      <c r="G112" s="56">
        <f>IF((-1.860553+(0.112009*(EquationCR))+(0.5932*(EquationHDR))+(0.000015682*(EquationRHA))+(0.000842*(EquationAFC))+(0.013148*(EquationSemenCost))+(0.000054807*(EquationMatureWeight))+(-0.025351*(LOG(EquationVetCosts)))+(0.0000512*(EquationVetCosts))+(0.087616*(LOG(EquationVWP)))+(-0.00202*(EquationVWP))+(-0.000084247*(B112^2))+(0.018329*(B112))+(0.018516*(EquationMilkPrice))+(0.0064*(EquationFeedPrice))+(0.000011343*(EquationReplacementPrice))+(0.013031*(EquationCullCost))+(-0.000245*(EquationDIMDNB))+(0.000002399*(EquationCR*B112^2))+(-0.000001548*(EquationHDR*B112^2))+(-0.000000000112*(EquationRHA*B112^2))+(-0.0000000853*(EquationSemenCost*B112^2))+(-0.000000000948*(EquationMatureWeight*B112^2))+(0.000000302*(LOG(EquationVetCosts)*B112^2))+(-0.00000000421*(EquationVWP*B112^2))+(0.000000126*(B112^2*B112))+(-0.000000254*(B112^2*EquationFeedPrice)))&gt;0, (-1.860553+(0.112009*(EquationCR))+(0.5932*(EquationHDR))+(0.000015682*(EquationRHA))+(0.000842*(EquationAFC))+(0.013148*(EquationSemenCost))+(0.000054807*(EquationMatureWeight))+(-0.025351*(LOG(EquationVetCosts)))+(0.0000512*(EquationVetCosts))+(0.087616*(LOG(EquationVWP)))+(-0.00202*(EquationVWP))+(-0.000084247*(B112^2))+(0.018329*(B112))+(0.018516*(EquationMilkPrice))+(0.0064*(EquationFeedPrice))+(0.000011343*(EquationReplacementPrice))+(0.013031*(EquationCullCost))+(-0.000245*(EquationDIMDNB))+(0.000002399*(EquationCR*B112^2))+(-0.000001548*(EquationHDR*B112^2))+(-0.000000000112*(EquationRHA*B112^2))+(-0.0000000853*(EquationSemenCost*B112^2))+(-0.000000000948*(EquationMatureWeight*B112^2))+(0.000000302*(LOG(EquationVetCosts)*B112^2))+(-0.00000000421*(EquationVWP*B112^2))+(0.000000126*(B112^2*B112))+(-0.000000254*(B112^2*EquationFeedPrice))), 0)</f>
        <v>0.38612088429226699</v>
      </c>
    </row>
    <row r="113" spans="2:7" x14ac:dyDescent="0.2">
      <c r="B113" s="42">
        <v>70</v>
      </c>
      <c r="C113" s="55">
        <f t="shared" si="1"/>
        <v>7.0816541650653667E-2</v>
      </c>
      <c r="D113" s="55">
        <f>IF((-1.870102+(0.51187*(EquationCR))+(1.033374*(EquationHDR))+(0.000011344*(EquationRHA))+(-0.000138*(EquationAFC))+(0.01358*(EquationSemenCost))+(-0.000072752*(EquationMatureWeight))+(-0.046035*(LOG(EquationVetCosts)))+(0.000451*(EquationVetCosts))+(0.512031*(LOG(EquationVWP)))+(-0.006352*(EquationVWP))+(-0.000079212*(B113^2))+(0.015118*(B113))+(0.022341*(EquationMilkPrice))+(-0.022641*(EquationFeedPrice))+(0.000247*(EquationReplacementPrice))+(-0.184557*(EquationCullCost))+(-0.000542*(EquationDIMDNB))+(-0.000004986*(EquationHDR*B113^2))+(-0.000000000147*(EquationRHA*B113^2))+(-0.0000000903*(EquationSemenCost*B113^2))+(-0.000000000856*(EquationMatureWeight*B113^2))+(0.000000134*(B113^2*B113))+(-0.000000149*(B113^2*EquationMilkPrice))+(0.00000000264*(B113^2*EquationDIMDNB)))&gt;0, (-1.870102+(0.51187*(EquationCR))+(1.033374*(EquationHDR))+(0.000011344*(EquationRHA))+(-0.000138*(EquationAFC))+(0.01358*(EquationSemenCost))+(-0.000072752*(EquationMatureWeight))+(-0.046035*(LOG(EquationVetCosts)))+(0.000451*(EquationVetCosts))+(0.512031*(LOG(EquationVWP)))+(-0.006352*(EquationVWP))+(-0.000079212*(B113^2))+(0.015118*(B113))+(0.022341*(EquationMilkPrice))+(-0.022641*(EquationFeedPrice))+(0.000247*(EquationReplacementPrice))+(-0.184557*(EquationCullCost))+(-0.000542*(EquationDIMDNB))+(-0.000004986*(EquationHDR*B113^2))+(-0.000000000147*(EquationRHA*B113^2))+(-0.0000000903*(EquationSemenCost*B113^2))+(-0.000000000856*(EquationMatureWeight*B113^2))+(0.000000134*(B113^2*B113))+(-0.000000149*(B113^2*EquationMilkPrice))+(0.00000000264*(B113^2*EquationDIMDNB))), 0)</f>
        <v>0.7048213800737767</v>
      </c>
      <c r="E113" s="55">
        <f>IF((-2.51389+(0.253043*(EquationCR))+(0.791564*(EquationHDR))+(0.000017482*(EquationRHA))+(0.000958*(EquationAFC))+(0.014823*(EquationSemenCost))+(0.00003361*(EquationMatureWeight))+(0.044008*(LOG(EquationVetCosts)))+(-0.000161*(EquationVetCosts))+(0.375409*(LOG(EquationVWP)))+(-0.004875*(EquationVWP))+(-0.000095702*(B113^2))+(0.02001*(B113))+(0.039073*(EquationMilkPrice))+(-0.018836*(EquationFeedPrice))+(0.000102*(EquationReplacementPrice))+(-0.124297*(EquationCullCost))+(-0.000511*(EquationDIMDNB))+(0.00000253*(EquationCR*B113^2))+(-0.000002589*(EquationHDR*B113^2))+(-0.000000000136*(EquationRHA*B113^2))+(-0.0000001*(EquationSemenCost*B113^2))+(-0.00000000108*(EquationMatureWeight*B113^2))+(0.00000015*(B113^2*B113))+(-0.000000215*(B113^2*EquationMilkPrice))+(0.00000000251*(B113^2*EquationDIMDNB)))&gt;0, (-2.51389+(0.253043*(EquationCR))+(0.791564*(EquationHDR))+(0.000017482*(EquationRHA))+(0.000958*(EquationAFC))+(0.014823*(EquationSemenCost))+(0.00003361*(EquationMatureWeight))+(0.044008*(LOG(EquationVetCosts)))+(-0.000161*(EquationVetCosts))+(0.375409*(LOG(EquationVWP)))+(-0.004875*(EquationVWP))+(-0.000095702*(B113^2))+(0.02001*(B113))+(0.039073*(EquationMilkPrice))+(-0.018836*(EquationFeedPrice))+(0.000102*(EquationReplacementPrice))+(-0.124297*(EquationCullCost))+(-0.000511*(EquationDIMDNB))+(0.00000253*(EquationCR*B113^2))+(-0.000002589*(EquationHDR*B113^2))+(-0.000000000136*(EquationRHA*B113^2))+(-0.0000001*(EquationSemenCost*B113^2))+(-0.00000000108*(EquationMatureWeight*B113^2))+(0.00000015*(B113^2*B113))+(-0.000000215*(B113^2*EquationMilkPrice))+(0.00000000251*(B113^2*EquationDIMDNB))), 0)</f>
        <v>0.56972221298215653</v>
      </c>
      <c r="F113" s="55">
        <f>IF((-1.892738+(0.137703*(EquationCR))+(0.669836*(EquationHDR))+(0.0000175*(EquationRHA))+(0.000161*(EquationAFC))+(0.013845*(EquationSemenCost))+(0.000016727*(EquationMatureWeight))+(-0.015935*(LOG(EquationVetCosts)))+(0.000118*(EquationVetCosts))+(0.160623*(LOG(EquationVWP)))+(-0.003008*(EquationVWP))+(-0.000090785*(B113^2))+(0.01937*(B113))+(0.020762*(EquationMilkPrice))+(-0.019043*(EquationFeedPrice))+(0.00001449*(EquationReplacementPrice))+(0.175818*(EquationCullCost))+(-0.000295*(EquationDIMDNB))+(0.000002704*(EquationCR*B113^2))+(-0.000001916*(EquationHDR*B113^2))+(-0.000000000127*(EquationRHA*B113^2))+(-0.0000000903*(EquationSemenCost*B113^2))+(-0.000000000771*(EquationMatureWeight*B113^2))+(0.000000137*(B113^2*B113))+(-0.00000257*(B113^2*EquationCullCost)))&gt;0, (-1.892738+(0.137703*(EquationCR))+(0.669836*(EquationHDR))+(0.0000175*(EquationRHA))+(0.000161*(EquationAFC))+(0.013845*(EquationSemenCost))+(0.000016727*(EquationMatureWeight))+(-0.015935*(LOG(EquationVetCosts)))+(0.000118*(EquationVetCosts))+(0.160623*(LOG(EquationVWP)))+(-0.003008*(EquationVWP))+(-0.000090785*(B113^2))+(0.01937*(B113))+(0.020762*(EquationMilkPrice))+(-0.019043*(EquationFeedPrice))+(0.00001449*(EquationReplacementPrice))+(0.175818*(EquationCullCost))+(-0.000295*(EquationDIMDNB))+(0.000002704*(EquationCR*B113^2))+(-0.000001916*(EquationHDR*B113^2))+(-0.000000000127*(EquationRHA*B113^2))+(-0.0000000903*(EquationSemenCost*B113^2))+(-0.000000000771*(EquationMatureWeight*B113^2))+(0.000000137*(B113^2*B113))+(-0.00000257*(B113^2*EquationCullCost))), 0)</f>
        <v>0.46127804811550849</v>
      </c>
      <c r="G113" s="56">
        <f>IF((-1.860553+(0.112009*(EquationCR))+(0.5932*(EquationHDR))+(0.000015682*(EquationRHA))+(0.000842*(EquationAFC))+(0.013148*(EquationSemenCost))+(0.000054807*(EquationMatureWeight))+(-0.025351*(LOG(EquationVetCosts)))+(0.0000512*(EquationVetCosts))+(0.087616*(LOG(EquationVWP)))+(-0.00202*(EquationVWP))+(-0.000084247*(B113^2))+(0.018329*(B113))+(0.018516*(EquationMilkPrice))+(0.0064*(EquationFeedPrice))+(0.000011343*(EquationReplacementPrice))+(0.013031*(EquationCullCost))+(-0.000245*(EquationDIMDNB))+(0.000002399*(EquationCR*B113^2))+(-0.000001548*(EquationHDR*B113^2))+(-0.000000000112*(EquationRHA*B113^2))+(-0.0000000853*(EquationSemenCost*B113^2))+(-0.000000000948*(EquationMatureWeight*B113^2))+(0.000000302*(LOG(EquationVetCosts)*B113^2))+(-0.00000000421*(EquationVWP*B113^2))+(0.000000126*(B113^2*B113))+(-0.000000254*(B113^2*EquationFeedPrice)))&gt;0, (-1.860553+(0.112009*(EquationCR))+(0.5932*(EquationHDR))+(0.000015682*(EquationRHA))+(0.000842*(EquationAFC))+(0.013148*(EquationSemenCost))+(0.000054807*(EquationMatureWeight))+(-0.025351*(LOG(EquationVetCosts)))+(0.0000512*(EquationVetCosts))+(0.087616*(LOG(EquationVWP)))+(-0.00202*(EquationVWP))+(-0.000084247*(B113^2))+(0.018329*(B113))+(0.018516*(EquationMilkPrice))+(0.0064*(EquationFeedPrice))+(0.000011343*(EquationReplacementPrice))+(0.013031*(EquationCullCost))+(-0.000245*(EquationDIMDNB))+(0.000002399*(EquationCR*B113^2))+(-0.000001548*(EquationHDR*B113^2))+(-0.000000000112*(EquationRHA*B113^2))+(-0.0000000853*(EquationSemenCost*B113^2))+(-0.000000000948*(EquationMatureWeight*B113^2))+(0.000000302*(LOG(EquationVetCosts)*B113^2))+(-0.00000000421*(EquationVWP*B113^2))+(0.000000126*(B113^2*B113))+(-0.000000254*(B113^2*EquationFeedPrice))), 0)</f>
        <v>0.39355067582545544</v>
      </c>
    </row>
    <row r="114" spans="2:7" x14ac:dyDescent="0.2">
      <c r="B114" s="42">
        <v>71</v>
      </c>
      <c r="C114" s="55">
        <f t="shared" si="1"/>
        <v>7.9840990349194021E-2</v>
      </c>
      <c r="D114" s="55">
        <f>IF((-1.870102+(0.51187*(EquationCR))+(1.033374*(EquationHDR))+(0.000011344*(EquationRHA))+(-0.000138*(EquationAFC))+(0.01358*(EquationSemenCost))+(-0.000072752*(EquationMatureWeight))+(-0.046035*(LOG(EquationVetCosts)))+(0.000451*(EquationVetCosts))+(0.512031*(LOG(EquationVWP)))+(-0.006352*(EquationVWP))+(-0.000079212*(B114^2))+(0.015118*(B114))+(0.022341*(EquationMilkPrice))+(-0.022641*(EquationFeedPrice))+(0.000247*(EquationReplacementPrice))+(-0.184557*(EquationCullCost))+(-0.000542*(EquationDIMDNB))+(-0.000004986*(EquationHDR*B114^2))+(-0.000000000147*(EquationRHA*B114^2))+(-0.0000000903*(EquationSemenCost*B114^2))+(-0.000000000856*(EquationMatureWeight*B114^2))+(0.000000134*(B114^2*B114))+(-0.000000149*(B114^2*EquationMilkPrice))+(0.00000000264*(B114^2*EquationDIMDNB)))&gt;0, (-1.870102+(0.51187*(EquationCR))+(1.033374*(EquationHDR))+(0.000011344*(EquationRHA))+(-0.000138*(EquationAFC))+(0.01358*(EquationSemenCost))+(-0.000072752*(EquationMatureWeight))+(-0.046035*(LOG(EquationVetCosts)))+(0.000451*(EquationVetCosts))+(0.512031*(LOG(EquationVWP)))+(-0.006352*(EquationVWP))+(-0.000079212*(B114^2))+(0.015118*(B114))+(0.022341*(EquationMilkPrice))+(-0.022641*(EquationFeedPrice))+(0.000247*(EquationReplacementPrice))+(-0.184557*(EquationCullCost))+(-0.000542*(EquationDIMDNB))+(-0.000004986*(EquationHDR*B114^2))+(-0.000000000147*(EquationRHA*B114^2))+(-0.0000000903*(EquationSemenCost*B114^2))+(-0.000000000856*(EquationMatureWeight*B114^2))+(0.000000134*(B114^2*B114))+(-0.000000149*(B114^2*EquationMilkPrice))+(0.00000000264*(B114^2*EquationDIMDNB))), 0)</f>
        <v>0.70925850847377681</v>
      </c>
      <c r="E114" s="55">
        <f>IF((-2.51389+(0.253043*(EquationCR))+(0.791564*(EquationHDR))+(0.000017482*(EquationRHA))+(0.000958*(EquationAFC))+(0.014823*(EquationSemenCost))+(0.00003361*(EquationMatureWeight))+(0.044008*(LOG(EquationVetCosts)))+(-0.000161*(EquationVetCosts))+(0.375409*(LOG(EquationVWP)))+(-0.004875*(EquationVWP))+(-0.000095702*(B114^2))+(0.02001*(B114))+(0.039073*(EquationMilkPrice))+(-0.018836*(EquationFeedPrice))+(0.000102*(EquationReplacementPrice))+(-0.124297*(EquationCullCost))+(-0.000511*(EquationDIMDNB))+(0.00000253*(EquationCR*B114^2))+(-0.000002589*(EquationHDR*B114^2))+(-0.000000000136*(EquationRHA*B114^2))+(-0.0000001*(EquationSemenCost*B114^2))+(-0.00000000108*(EquationMatureWeight*B114^2))+(0.00000015*(B114^2*B114))+(-0.000000215*(B114^2*EquationMilkPrice))+(0.00000000251*(B114^2*EquationDIMDNB)))&gt;0, (-2.51389+(0.253043*(EquationCR))+(0.791564*(EquationHDR))+(0.000017482*(EquationRHA))+(0.000958*(EquationAFC))+(0.014823*(EquationSemenCost))+(0.00003361*(EquationMatureWeight))+(0.044008*(LOG(EquationVetCosts)))+(-0.000161*(EquationVetCosts))+(0.375409*(LOG(EquationVWP)))+(-0.004875*(EquationVWP))+(-0.000095702*(B114^2))+(0.02001*(B114))+(0.039073*(EquationMilkPrice))+(-0.018836*(EquationFeedPrice))+(0.000102*(EquationReplacementPrice))+(-0.124297*(EquationCullCost))+(-0.000511*(EquationDIMDNB))+(0.00000253*(EquationCR*B114^2))+(-0.000002589*(EquationHDR*B114^2))+(-0.000000000136*(EquationRHA*B114^2))+(-0.0000001*(EquationSemenCost*B114^2))+(-0.00000000108*(EquationMatureWeight*B114^2))+(0.00000015*(B114^2*B114))+(-0.000000215*(B114^2*EquationMilkPrice))+(0.00000000251*(B114^2*EquationDIMDNB))), 0)</f>
        <v>0.57706502198215637</v>
      </c>
      <c r="F114" s="55">
        <f>IF((-1.892738+(0.137703*(EquationCR))+(0.669836*(EquationHDR))+(0.0000175*(EquationRHA))+(0.000161*(EquationAFC))+(0.013845*(EquationSemenCost))+(0.000016727*(EquationMatureWeight))+(-0.015935*(LOG(EquationVetCosts)))+(0.000118*(EquationVetCosts))+(0.160623*(LOG(EquationVWP)))+(-0.003008*(EquationVWP))+(-0.000090785*(B114^2))+(0.01937*(B114))+(0.020762*(EquationMilkPrice))+(-0.019043*(EquationFeedPrice))+(0.00001449*(EquationReplacementPrice))+(0.175818*(EquationCullCost))+(-0.000295*(EquationDIMDNB))+(0.000002704*(EquationCR*B114^2))+(-0.000001916*(EquationHDR*B114^2))+(-0.000000000127*(EquationRHA*B114^2))+(-0.0000000903*(EquationSemenCost*B114^2))+(-0.000000000771*(EquationMatureWeight*B114^2))+(0.000000137*(B114^2*B114))+(-0.00000257*(B114^2*EquationCullCost)))&gt;0, (-1.892738+(0.137703*(EquationCR))+(0.669836*(EquationHDR))+(0.0000175*(EquationRHA))+(0.000161*(EquationAFC))+(0.013845*(EquationSemenCost))+(0.000016727*(EquationMatureWeight))+(-0.015935*(LOG(EquationVetCosts)))+(0.000118*(EquationVetCosts))+(0.160623*(LOG(EquationVWP)))+(-0.003008*(EquationVWP))+(-0.000090785*(B114^2))+(0.01937*(B114))+(0.020762*(EquationMilkPrice))+(-0.019043*(EquationFeedPrice))+(0.00001449*(EquationReplacementPrice))+(0.175818*(EquationCullCost))+(-0.000295*(EquationDIMDNB))+(0.000002704*(EquationCR*B114^2))+(-0.000001916*(EquationHDR*B114^2))+(-0.000000000127*(EquationRHA*B114^2))+(-0.0000000903*(EquationSemenCost*B114^2))+(-0.000000000771*(EquationMatureWeight*B114^2))+(0.000000137*(B114^2*B114))+(-0.00000257*(B114^2*EquationCullCost))), 0)</f>
        <v>0.46880489311550883</v>
      </c>
      <c r="G114" s="56">
        <f>IF((-1.860553+(0.112009*(EquationCR))+(0.5932*(EquationHDR))+(0.000015682*(EquationRHA))+(0.000842*(EquationAFC))+(0.013148*(EquationSemenCost))+(0.000054807*(EquationMatureWeight))+(-0.025351*(LOG(EquationVetCosts)))+(0.0000512*(EquationVetCosts))+(0.087616*(LOG(EquationVWP)))+(-0.00202*(EquationVWP))+(-0.000084247*(B114^2))+(0.018329*(B114))+(0.018516*(EquationMilkPrice))+(0.0064*(EquationFeedPrice))+(0.000011343*(EquationReplacementPrice))+(0.013031*(EquationCullCost))+(-0.000245*(EquationDIMDNB))+(0.000002399*(EquationCR*B114^2))+(-0.000001548*(EquationHDR*B114^2))+(-0.000000000112*(EquationRHA*B114^2))+(-0.0000000853*(EquationSemenCost*B114^2))+(-0.000000000948*(EquationMatureWeight*B114^2))+(0.000000302*(LOG(EquationVetCosts)*B114^2))+(-0.00000000421*(EquationVWP*B114^2))+(0.000000126*(B114^2*B114))+(-0.000000254*(B114^2*EquationFeedPrice)))&gt;0, (-1.860553+(0.112009*(EquationCR))+(0.5932*(EquationHDR))+(0.000015682*(EquationRHA))+(0.000842*(EquationAFC))+(0.013148*(EquationSemenCost))+(0.000054807*(EquationMatureWeight))+(-0.025351*(LOG(EquationVetCosts)))+(0.0000512*(EquationVetCosts))+(0.087616*(LOG(EquationVWP)))+(-0.00202*(EquationVWP))+(-0.000084247*(B114^2))+(0.018329*(B114))+(0.018516*(EquationMilkPrice))+(0.0064*(EquationFeedPrice))+(0.000011343*(EquationReplacementPrice))+(0.013031*(EquationCullCost))+(-0.000245*(EquationDIMDNB))+(0.000002399*(EquationCR*B114^2))+(-0.000001548*(EquationHDR*B114^2))+(-0.000000000112*(EquationRHA*B114^2))+(-0.0000000853*(EquationSemenCost*B114^2))+(-0.000000000948*(EquationMatureWeight*B114^2))+(0.000000302*(LOG(EquationVetCosts)*B114^2))+(-0.00000000421*(EquationVWP*B114^2))+(0.000000126*(B114^2*B114))+(-0.000000254*(B114^2*EquationFeedPrice))), 0)</f>
        <v>0.40085029276199946</v>
      </c>
    </row>
    <row r="115" spans="2:7" x14ac:dyDescent="0.2">
      <c r="B115" s="42">
        <v>72</v>
      </c>
      <c r="C115" s="55">
        <f t="shared" si="1"/>
        <v>8.8772587125727803E-2</v>
      </c>
      <c r="D115" s="55">
        <f>IF((-1.870102+(0.51187*(EquationCR))+(1.033374*(EquationHDR))+(0.000011344*(EquationRHA))+(-0.000138*(EquationAFC))+(0.01358*(EquationSemenCost))+(-0.000072752*(EquationMatureWeight))+(-0.046035*(LOG(EquationVetCosts)))+(0.000451*(EquationVetCosts))+(0.512031*(LOG(EquationVWP)))+(-0.006352*(EquationVWP))+(-0.000079212*(B115^2))+(0.015118*(B115))+(0.022341*(EquationMilkPrice))+(-0.022641*(EquationFeedPrice))+(0.000247*(EquationReplacementPrice))+(-0.184557*(EquationCullCost))+(-0.000542*(EquationDIMDNB))+(-0.000004986*(EquationHDR*B115^2))+(-0.000000000147*(EquationRHA*B115^2))+(-0.0000000903*(EquationSemenCost*B115^2))+(-0.000000000856*(EquationMatureWeight*B115^2))+(0.000000134*(B115^2*B115))+(-0.000000149*(B115^2*EquationMilkPrice))+(0.00000000264*(B115^2*EquationDIMDNB)))&gt;0, (-1.870102+(0.51187*(EquationCR))+(1.033374*(EquationHDR))+(0.000011344*(EquationRHA))+(-0.000138*(EquationAFC))+(0.01358*(EquationSemenCost))+(-0.000072752*(EquationMatureWeight))+(-0.046035*(LOG(EquationVetCosts)))+(0.000451*(EquationVetCosts))+(0.512031*(LOG(EquationVWP)))+(-0.006352*(EquationVWP))+(-0.000079212*(B115^2))+(0.015118*(B115))+(0.022341*(EquationMilkPrice))+(-0.022641*(EquationFeedPrice))+(0.000247*(EquationReplacementPrice))+(-0.184557*(EquationCullCost))+(-0.000542*(EquationDIMDNB))+(-0.000004986*(EquationHDR*B115^2))+(-0.000000000147*(EquationRHA*B115^2))+(-0.0000000903*(EquationSemenCost*B115^2))+(-0.000000000856*(EquationMatureWeight*B115^2))+(0.000000134*(B115^2*B115))+(-0.000000149*(B115^2*EquationMilkPrice))+(0.00000000264*(B115^2*EquationDIMDNB))), 0)</f>
        <v>0.71357287767377675</v>
      </c>
      <c r="E115" s="55">
        <f>IF((-2.51389+(0.253043*(EquationCR))+(0.791564*(EquationHDR))+(0.000017482*(EquationRHA))+(0.000958*(EquationAFC))+(0.014823*(EquationSemenCost))+(0.00003361*(EquationMatureWeight))+(0.044008*(LOG(EquationVetCosts)))+(-0.000161*(EquationVetCosts))+(0.375409*(LOG(EquationVWP)))+(-0.004875*(EquationVWP))+(-0.000095702*(B115^2))+(0.02001*(B115))+(0.039073*(EquationMilkPrice))+(-0.018836*(EquationFeedPrice))+(0.000102*(EquationReplacementPrice))+(-0.124297*(EquationCullCost))+(-0.000511*(EquationDIMDNB))+(0.00000253*(EquationCR*B115^2))+(-0.000002589*(EquationHDR*B115^2))+(-0.000000000136*(EquationRHA*B115^2))+(-0.0000001*(EquationSemenCost*B115^2))+(-0.00000000108*(EquationMatureWeight*B115^2))+(0.00000015*(B115^2*B115))+(-0.000000215*(B115^2*EquationMilkPrice))+(0.00000000251*(B115^2*EquationDIMDNB)))&gt;0, (-2.51389+(0.253043*(EquationCR))+(0.791564*(EquationHDR))+(0.000017482*(EquationRHA))+(0.000958*(EquationAFC))+(0.014823*(EquationSemenCost))+(0.00003361*(EquationMatureWeight))+(0.044008*(LOG(EquationVetCosts)))+(-0.000161*(EquationVetCosts))+(0.375409*(LOG(EquationVWP)))+(-0.004875*(EquationVWP))+(-0.000095702*(B115^2))+(0.02001*(B115))+(0.039073*(EquationMilkPrice))+(-0.018836*(EquationFeedPrice))+(0.000102*(EquationReplacementPrice))+(-0.124297*(EquationCullCost))+(-0.000511*(EquationDIMDNB))+(0.00000253*(EquationCR*B115^2))+(-0.000002589*(EquationHDR*B115^2))+(-0.000000000136*(EquationRHA*B115^2))+(-0.0000001*(EquationSemenCost*B115^2))+(-0.00000000108*(EquationMatureWeight*B115^2))+(0.00000015*(B115^2*B115))+(-0.000000215*(B115^2*EquationMilkPrice))+(0.00000000251*(B115^2*EquationDIMDNB))), 0)</f>
        <v>0.58426032898215663</v>
      </c>
      <c r="F115" s="55">
        <f>IF((-1.892738+(0.137703*(EquationCR))+(0.669836*(EquationHDR))+(0.0000175*(EquationRHA))+(0.000161*(EquationAFC))+(0.013845*(EquationSemenCost))+(0.000016727*(EquationMatureWeight))+(-0.015935*(LOG(EquationVetCosts)))+(0.000118*(EquationVetCosts))+(0.160623*(LOG(EquationVWP)))+(-0.003008*(EquationVWP))+(-0.000090785*(B115^2))+(0.01937*(B115))+(0.020762*(EquationMilkPrice))+(-0.019043*(EquationFeedPrice))+(0.00001449*(EquationReplacementPrice))+(0.175818*(EquationCullCost))+(-0.000295*(EquationDIMDNB))+(0.000002704*(EquationCR*B115^2))+(-0.000001916*(EquationHDR*B115^2))+(-0.000000000127*(EquationRHA*B115^2))+(-0.0000000903*(EquationSemenCost*B115^2))+(-0.000000000771*(EquationMatureWeight*B115^2))+(0.000000137*(B115^2*B115))+(-0.00000257*(B115^2*EquationCullCost)))&gt;0, (-1.892738+(0.137703*(EquationCR))+(0.669836*(EquationHDR))+(0.0000175*(EquationRHA))+(0.000161*(EquationAFC))+(0.013845*(EquationSemenCost))+(0.000016727*(EquationMatureWeight))+(-0.015935*(LOG(EquationVetCosts)))+(0.000118*(EquationVetCosts))+(0.160623*(LOG(EquationVWP)))+(-0.003008*(EquationVWP))+(-0.000090785*(B115^2))+(0.01937*(B115))+(0.020762*(EquationMilkPrice))+(-0.019043*(EquationFeedPrice))+(0.00001449*(EquationReplacementPrice))+(0.175818*(EquationCullCost))+(-0.000295*(EquationDIMDNB))+(0.000002704*(EquationCR*B115^2))+(-0.000001916*(EquationHDR*B115^2))+(-0.000000000127*(EquationRHA*B115^2))+(-0.0000000903*(EquationSemenCost*B115^2))+(-0.000000000771*(EquationMatureWeight*B115^2))+(0.000000137*(B115^2*B115))+(-0.00000257*(B115^2*EquationCullCost))), 0)</f>
        <v>0.47619313611550862</v>
      </c>
      <c r="G115" s="56">
        <f>IF((-1.860553+(0.112009*(EquationCR))+(0.5932*(EquationHDR))+(0.000015682*(EquationRHA))+(0.000842*(EquationAFC))+(0.013148*(EquationSemenCost))+(0.000054807*(EquationMatureWeight))+(-0.025351*(LOG(EquationVetCosts)))+(0.0000512*(EquationVetCosts))+(0.087616*(LOG(EquationVWP)))+(-0.00202*(EquationVWP))+(-0.000084247*(B115^2))+(0.018329*(B115))+(0.018516*(EquationMilkPrice))+(0.0064*(EquationFeedPrice))+(0.000011343*(EquationReplacementPrice))+(0.013031*(EquationCullCost))+(-0.000245*(EquationDIMDNB))+(0.000002399*(EquationCR*B115^2))+(-0.000001548*(EquationHDR*B115^2))+(-0.000000000112*(EquationRHA*B115^2))+(-0.0000000853*(EquationSemenCost*B115^2))+(-0.000000000948*(EquationMatureWeight*B115^2))+(0.000000302*(LOG(EquationVetCosts)*B115^2))+(-0.00000000421*(EquationVWP*B115^2))+(0.000000126*(B115^2*B115))+(-0.000000254*(B115^2*EquationFeedPrice)))&gt;0, (-1.860553+(0.112009*(EquationCR))+(0.5932*(EquationHDR))+(0.000015682*(EquationRHA))+(0.000842*(EquationAFC))+(0.013148*(EquationSemenCost))+(0.000054807*(EquationMatureWeight))+(-0.025351*(LOG(EquationVetCosts)))+(0.0000512*(EquationVetCosts))+(0.087616*(LOG(EquationVWP)))+(-0.00202*(EquationVWP))+(-0.000084247*(B115^2))+(0.018329*(B115))+(0.018516*(EquationMilkPrice))+(0.0064*(EquationFeedPrice))+(0.000011343*(EquationReplacementPrice))+(0.013031*(EquationCullCost))+(-0.000245*(EquationDIMDNB))+(0.000002399*(EquationCR*B115^2))+(-0.000001548*(EquationHDR*B115^2))+(-0.000000000112*(EquationRHA*B115^2))+(-0.0000000853*(EquationSemenCost*B115^2))+(-0.000000000948*(EquationMatureWeight*B115^2))+(0.000000302*(LOG(EquationVetCosts)*B115^2))+(-0.00000000421*(EquationVWP*B115^2))+(0.000000126*(B115^2*B115))+(-0.000000254*(B115^2*EquationFeedPrice))), 0)</f>
        <v>0.40802049110189847</v>
      </c>
    </row>
    <row r="116" spans="2:7" x14ac:dyDescent="0.2">
      <c r="B116" s="42">
        <v>73</v>
      </c>
      <c r="C116" s="55">
        <f t="shared" si="1"/>
        <v>9.7611700380255184E-2</v>
      </c>
      <c r="D116" s="55">
        <f>IF((-1.870102+(0.51187*(EquationCR))+(1.033374*(EquationHDR))+(0.000011344*(EquationRHA))+(-0.000138*(EquationAFC))+(0.01358*(EquationSemenCost))+(-0.000072752*(EquationMatureWeight))+(-0.046035*(LOG(EquationVetCosts)))+(0.000451*(EquationVetCosts))+(0.512031*(LOG(EquationVWP)))+(-0.006352*(EquationVWP))+(-0.000079212*(B116^2))+(0.015118*(B116))+(0.022341*(EquationMilkPrice))+(-0.022641*(EquationFeedPrice))+(0.000247*(EquationReplacementPrice))+(-0.184557*(EquationCullCost))+(-0.000542*(EquationDIMDNB))+(-0.000004986*(EquationHDR*B116^2))+(-0.000000000147*(EquationRHA*B116^2))+(-0.0000000903*(EquationSemenCost*B116^2))+(-0.000000000856*(EquationMatureWeight*B116^2))+(0.000000134*(B116^2*B116))+(-0.000000149*(B116^2*EquationMilkPrice))+(0.00000000264*(B116^2*EquationDIMDNB)))&gt;0, (-1.870102+(0.51187*(EquationCR))+(1.033374*(EquationHDR))+(0.000011344*(EquationRHA))+(-0.000138*(EquationAFC))+(0.01358*(EquationSemenCost))+(-0.000072752*(EquationMatureWeight))+(-0.046035*(LOG(EquationVetCosts)))+(0.000451*(EquationVetCosts))+(0.512031*(LOG(EquationVWP)))+(-0.006352*(EquationVWP))+(-0.000079212*(B116^2))+(0.015118*(B116))+(0.022341*(EquationMilkPrice))+(-0.022641*(EquationFeedPrice))+(0.000247*(EquationReplacementPrice))+(-0.184557*(EquationCullCost))+(-0.000542*(EquationDIMDNB))+(-0.000004986*(EquationHDR*B116^2))+(-0.000000000147*(EquationRHA*B116^2))+(-0.0000000903*(EquationSemenCost*B116^2))+(-0.000000000856*(EquationMatureWeight*B116^2))+(0.000000134*(B116^2*B116))+(-0.000000149*(B116^2*EquationMilkPrice))+(0.00000000264*(B116^2*EquationDIMDNB))), 0)</f>
        <v>0.71776529167377656</v>
      </c>
      <c r="E116" s="55">
        <f>IF((-2.51389+(0.253043*(EquationCR))+(0.791564*(EquationHDR))+(0.000017482*(EquationRHA))+(0.000958*(EquationAFC))+(0.014823*(EquationSemenCost))+(0.00003361*(EquationMatureWeight))+(0.044008*(LOG(EquationVetCosts)))+(-0.000161*(EquationVetCosts))+(0.375409*(LOG(EquationVWP)))+(-0.004875*(EquationVWP))+(-0.000095702*(B116^2))+(0.02001*(B116))+(0.039073*(EquationMilkPrice))+(-0.018836*(EquationFeedPrice))+(0.000102*(EquationReplacementPrice))+(-0.124297*(EquationCullCost))+(-0.000511*(EquationDIMDNB))+(0.00000253*(EquationCR*B116^2))+(-0.000002589*(EquationHDR*B116^2))+(-0.000000000136*(EquationRHA*B116^2))+(-0.0000001*(EquationSemenCost*B116^2))+(-0.00000000108*(EquationMatureWeight*B116^2))+(0.00000015*(B116^2*B116))+(-0.000000215*(B116^2*EquationMilkPrice))+(0.00000000251*(B116^2*EquationDIMDNB)))&gt;0, (-2.51389+(0.253043*(EquationCR))+(0.791564*(EquationHDR))+(0.000017482*(EquationRHA))+(0.000958*(EquationAFC))+(0.014823*(EquationSemenCost))+(0.00003361*(EquationMatureWeight))+(0.044008*(LOG(EquationVetCosts)))+(-0.000161*(EquationVetCosts))+(0.375409*(LOG(EquationVWP)))+(-0.004875*(EquationVWP))+(-0.000095702*(B116^2))+(0.02001*(B116))+(0.039073*(EquationMilkPrice))+(-0.018836*(EquationFeedPrice))+(0.000102*(EquationReplacementPrice))+(-0.124297*(EquationCullCost))+(-0.000511*(EquationDIMDNB))+(0.00000253*(EquationCR*B116^2))+(-0.000002589*(EquationHDR*B116^2))+(-0.000000000136*(EquationRHA*B116^2))+(-0.0000001*(EquationSemenCost*B116^2))+(-0.00000000108*(EquationMatureWeight*B116^2))+(0.00000015*(B116^2*B116))+(-0.000000215*(B116^2*EquationMilkPrice))+(0.00000000251*(B116^2*EquationDIMDNB))), 0)</f>
        <v>0.59130903398215673</v>
      </c>
      <c r="F116" s="55">
        <f>IF((-1.892738+(0.137703*(EquationCR))+(0.669836*(EquationHDR))+(0.0000175*(EquationRHA))+(0.000161*(EquationAFC))+(0.013845*(EquationSemenCost))+(0.000016727*(EquationMatureWeight))+(-0.015935*(LOG(EquationVetCosts)))+(0.000118*(EquationVetCosts))+(0.160623*(LOG(EquationVWP)))+(-0.003008*(EquationVWP))+(-0.000090785*(B116^2))+(0.01937*(B116))+(0.020762*(EquationMilkPrice))+(-0.019043*(EquationFeedPrice))+(0.00001449*(EquationReplacementPrice))+(0.175818*(EquationCullCost))+(-0.000295*(EquationDIMDNB))+(0.000002704*(EquationCR*B116^2))+(-0.000001916*(EquationHDR*B116^2))+(-0.000000000127*(EquationRHA*B116^2))+(-0.0000000903*(EquationSemenCost*B116^2))+(-0.000000000771*(EquationMatureWeight*B116^2))+(0.000000137*(B116^2*B116))+(-0.00000257*(B116^2*EquationCullCost)))&gt;0, (-1.892738+(0.137703*(EquationCR))+(0.669836*(EquationHDR))+(0.0000175*(EquationRHA))+(0.000161*(EquationAFC))+(0.013845*(EquationSemenCost))+(0.000016727*(EquationMatureWeight))+(-0.015935*(LOG(EquationVetCosts)))+(0.000118*(EquationVetCosts))+(0.160623*(LOG(EquationVWP)))+(-0.003008*(EquationVWP))+(-0.000090785*(B116^2))+(0.01937*(B116))+(0.020762*(EquationMilkPrice))+(-0.019043*(EquationFeedPrice))+(0.00001449*(EquationReplacementPrice))+(0.175818*(EquationCullCost))+(-0.000295*(EquationDIMDNB))+(0.000002704*(EquationCR*B116^2))+(-0.000001916*(EquationHDR*B116^2))+(-0.000000000127*(EquationRHA*B116^2))+(-0.0000000903*(EquationSemenCost*B116^2))+(-0.000000000771*(EquationMatureWeight*B116^2))+(0.000000137*(B116^2*B116))+(-0.00000257*(B116^2*EquationCullCost))), 0)</f>
        <v>0.48344359911550838</v>
      </c>
      <c r="G116" s="56">
        <f>IF((-1.860553+(0.112009*(EquationCR))+(0.5932*(EquationHDR))+(0.000015682*(EquationRHA))+(0.000842*(EquationAFC))+(0.013148*(EquationSemenCost))+(0.000054807*(EquationMatureWeight))+(-0.025351*(LOG(EquationVetCosts)))+(0.0000512*(EquationVetCosts))+(0.087616*(LOG(EquationVWP)))+(-0.00202*(EquationVWP))+(-0.000084247*(B116^2))+(0.018329*(B116))+(0.018516*(EquationMilkPrice))+(0.0064*(EquationFeedPrice))+(0.000011343*(EquationReplacementPrice))+(0.013031*(EquationCullCost))+(-0.000245*(EquationDIMDNB))+(0.000002399*(EquationCR*B116^2))+(-0.000001548*(EquationHDR*B116^2))+(-0.000000000112*(EquationRHA*B116^2))+(-0.0000000853*(EquationSemenCost*B116^2))+(-0.000000000948*(EquationMatureWeight*B116^2))+(0.000000302*(LOG(EquationVetCosts)*B116^2))+(-0.00000000421*(EquationVWP*B116^2))+(0.000000126*(B116^2*B116))+(-0.000000254*(B116^2*EquationFeedPrice)))&gt;0, (-1.860553+(0.112009*(EquationCR))+(0.5932*(EquationHDR))+(0.000015682*(EquationRHA))+(0.000842*(EquationAFC))+(0.013148*(EquationSemenCost))+(0.000054807*(EquationMatureWeight))+(-0.025351*(LOG(EquationVetCosts)))+(0.0000512*(EquationVetCosts))+(0.087616*(LOG(EquationVWP)))+(-0.00202*(EquationVWP))+(-0.000084247*(B116^2))+(0.018329*(B116))+(0.018516*(EquationMilkPrice))+(0.0064*(EquationFeedPrice))+(0.000011343*(EquationReplacementPrice))+(0.013031*(EquationCullCost))+(-0.000245*(EquationDIMDNB))+(0.000002399*(EquationCR*B116^2))+(-0.000001548*(EquationHDR*B116^2))+(-0.000000000112*(EquationRHA*B116^2))+(-0.0000000853*(EquationSemenCost*B116^2))+(-0.000000000948*(EquationMatureWeight*B116^2))+(0.000000302*(LOG(EquationVetCosts)*B116^2))+(-0.00000000421*(EquationVWP*B116^2))+(0.000000126*(B116^2*B116))+(-0.000000254*(B116^2*EquationFeedPrice))), 0)</f>
        <v>0.41506202684515259</v>
      </c>
    </row>
    <row r="117" spans="2:7" x14ac:dyDescent="0.2">
      <c r="B117" s="42">
        <v>74</v>
      </c>
      <c r="C117" s="55">
        <f t="shared" si="1"/>
        <v>0.10635869851277605</v>
      </c>
      <c r="D117" s="55">
        <f>IF((-1.870102+(0.51187*(EquationCR))+(1.033374*(EquationHDR))+(0.000011344*(EquationRHA))+(-0.000138*(EquationAFC))+(0.01358*(EquationSemenCost))+(-0.000072752*(EquationMatureWeight))+(-0.046035*(LOG(EquationVetCosts)))+(0.000451*(EquationVetCosts))+(0.512031*(LOG(EquationVWP)))+(-0.006352*(EquationVWP))+(-0.000079212*(B117^2))+(0.015118*(B117))+(0.022341*(EquationMilkPrice))+(-0.022641*(EquationFeedPrice))+(0.000247*(EquationReplacementPrice))+(-0.184557*(EquationCullCost))+(-0.000542*(EquationDIMDNB))+(-0.000004986*(EquationHDR*B117^2))+(-0.000000000147*(EquationRHA*B117^2))+(-0.0000000903*(EquationSemenCost*B117^2))+(-0.000000000856*(EquationMatureWeight*B117^2))+(0.000000134*(B117^2*B117))+(-0.000000149*(B117^2*EquationMilkPrice))+(0.00000000264*(B117^2*EquationDIMDNB)))&gt;0, (-1.870102+(0.51187*(EquationCR))+(1.033374*(EquationHDR))+(0.000011344*(EquationRHA))+(-0.000138*(EquationAFC))+(0.01358*(EquationSemenCost))+(-0.000072752*(EquationMatureWeight))+(-0.046035*(LOG(EquationVetCosts)))+(0.000451*(EquationVetCosts))+(0.512031*(LOG(EquationVWP)))+(-0.006352*(EquationVWP))+(-0.000079212*(B117^2))+(0.015118*(B117))+(0.022341*(EquationMilkPrice))+(-0.022641*(EquationFeedPrice))+(0.000247*(EquationReplacementPrice))+(-0.184557*(EquationCullCost))+(-0.000542*(EquationDIMDNB))+(-0.000004986*(EquationHDR*B117^2))+(-0.000000000147*(EquationRHA*B117^2))+(-0.0000000903*(EquationSemenCost*B117^2))+(-0.000000000856*(EquationMatureWeight*B117^2))+(0.000000134*(B117^2*B117))+(-0.000000149*(B117^2*EquationMilkPrice))+(0.00000000264*(B117^2*EquationDIMDNB))), 0)</f>
        <v>0.7218365544737767</v>
      </c>
      <c r="E117" s="55">
        <f>IF((-2.51389+(0.253043*(EquationCR))+(0.791564*(EquationHDR))+(0.000017482*(EquationRHA))+(0.000958*(EquationAFC))+(0.014823*(EquationSemenCost))+(0.00003361*(EquationMatureWeight))+(0.044008*(LOG(EquationVetCosts)))+(-0.000161*(EquationVetCosts))+(0.375409*(LOG(EquationVWP)))+(-0.004875*(EquationVWP))+(-0.000095702*(B117^2))+(0.02001*(B117))+(0.039073*(EquationMilkPrice))+(-0.018836*(EquationFeedPrice))+(0.000102*(EquationReplacementPrice))+(-0.124297*(EquationCullCost))+(-0.000511*(EquationDIMDNB))+(0.00000253*(EquationCR*B117^2))+(-0.000002589*(EquationHDR*B117^2))+(-0.000000000136*(EquationRHA*B117^2))+(-0.0000001*(EquationSemenCost*B117^2))+(-0.00000000108*(EquationMatureWeight*B117^2))+(0.00000015*(B117^2*B117))+(-0.000000215*(B117^2*EquationMilkPrice))+(0.00000000251*(B117^2*EquationDIMDNB)))&gt;0, (-2.51389+(0.253043*(EquationCR))+(0.791564*(EquationHDR))+(0.000017482*(EquationRHA))+(0.000958*(EquationAFC))+(0.014823*(EquationSemenCost))+(0.00003361*(EquationMatureWeight))+(0.044008*(LOG(EquationVetCosts)))+(-0.000161*(EquationVetCosts))+(0.375409*(LOG(EquationVWP)))+(-0.004875*(EquationVWP))+(-0.000095702*(B117^2))+(0.02001*(B117))+(0.039073*(EquationMilkPrice))+(-0.018836*(EquationFeedPrice))+(0.000102*(EquationReplacementPrice))+(-0.124297*(EquationCullCost))+(-0.000511*(EquationDIMDNB))+(0.00000253*(EquationCR*B117^2))+(-0.000002589*(EquationHDR*B117^2))+(-0.000000000136*(EquationRHA*B117^2))+(-0.0000001*(EquationSemenCost*B117^2))+(-0.00000000108*(EquationMatureWeight*B117^2))+(0.00000015*(B117^2*B117))+(-0.000000215*(B117^2*EquationMilkPrice))+(0.00000000251*(B117^2*EquationDIMDNB))), 0)</f>
        <v>0.5982120369821563</v>
      </c>
      <c r="F117" s="55">
        <f>IF((-1.892738+(0.137703*(EquationCR))+(0.669836*(EquationHDR))+(0.0000175*(EquationRHA))+(0.000161*(EquationAFC))+(0.013845*(EquationSemenCost))+(0.000016727*(EquationMatureWeight))+(-0.015935*(LOG(EquationVetCosts)))+(0.000118*(EquationVetCosts))+(0.160623*(LOG(EquationVWP)))+(-0.003008*(EquationVWP))+(-0.000090785*(B117^2))+(0.01937*(B117))+(0.020762*(EquationMilkPrice))+(-0.019043*(EquationFeedPrice))+(0.00001449*(EquationReplacementPrice))+(0.175818*(EquationCullCost))+(-0.000295*(EquationDIMDNB))+(0.000002704*(EquationCR*B117^2))+(-0.000001916*(EquationHDR*B117^2))+(-0.000000000127*(EquationRHA*B117^2))+(-0.0000000903*(EquationSemenCost*B117^2))+(-0.000000000771*(EquationMatureWeight*B117^2))+(0.000000137*(B117^2*B117))+(-0.00000257*(B117^2*EquationCullCost)))&gt;0, (-1.892738+(0.137703*(EquationCR))+(0.669836*(EquationHDR))+(0.0000175*(EquationRHA))+(0.000161*(EquationAFC))+(0.013845*(EquationSemenCost))+(0.000016727*(EquationMatureWeight))+(-0.015935*(LOG(EquationVetCosts)))+(0.000118*(EquationVetCosts))+(0.160623*(LOG(EquationVWP)))+(-0.003008*(EquationVWP))+(-0.000090785*(B117^2))+(0.01937*(B117))+(0.020762*(EquationMilkPrice))+(-0.019043*(EquationFeedPrice))+(0.00001449*(EquationReplacementPrice))+(0.175818*(EquationCullCost))+(-0.000295*(EquationDIMDNB))+(0.000002704*(EquationCR*B117^2))+(-0.000001916*(EquationHDR*B117^2))+(-0.000000000127*(EquationRHA*B117^2))+(-0.0000000903*(EquationSemenCost*B117^2))+(-0.000000000771*(EquationMatureWeight*B117^2))+(0.000000137*(B117^2*B117))+(-0.00000257*(B117^2*EquationCullCost))), 0)</f>
        <v>0.49055710411550846</v>
      </c>
      <c r="G117" s="56">
        <f>IF((-1.860553+(0.112009*(EquationCR))+(0.5932*(EquationHDR))+(0.000015682*(EquationRHA))+(0.000842*(EquationAFC))+(0.013148*(EquationSemenCost))+(0.000054807*(EquationMatureWeight))+(-0.025351*(LOG(EquationVetCosts)))+(0.0000512*(EquationVetCosts))+(0.087616*(LOG(EquationVWP)))+(-0.00202*(EquationVWP))+(-0.000084247*(B117^2))+(0.018329*(B117))+(0.018516*(EquationMilkPrice))+(0.0064*(EquationFeedPrice))+(0.000011343*(EquationReplacementPrice))+(0.013031*(EquationCullCost))+(-0.000245*(EquationDIMDNB))+(0.000002399*(EquationCR*B117^2))+(-0.000001548*(EquationHDR*B117^2))+(-0.000000000112*(EquationRHA*B117^2))+(-0.0000000853*(EquationSemenCost*B117^2))+(-0.000000000948*(EquationMatureWeight*B117^2))+(0.000000302*(LOG(EquationVetCosts)*B117^2))+(-0.00000000421*(EquationVWP*B117^2))+(0.000000126*(B117^2*B117))+(-0.000000254*(B117^2*EquationFeedPrice)))&gt;0, (-1.860553+(0.112009*(EquationCR))+(0.5932*(EquationHDR))+(0.000015682*(EquationRHA))+(0.000842*(EquationAFC))+(0.013148*(EquationSemenCost))+(0.000054807*(EquationMatureWeight))+(-0.025351*(LOG(EquationVetCosts)))+(0.0000512*(EquationVetCosts))+(0.087616*(LOG(EquationVWP)))+(-0.00202*(EquationVWP))+(-0.000084247*(B117^2))+(0.018329*(B117))+(0.018516*(EquationMilkPrice))+(0.0064*(EquationFeedPrice))+(0.000011343*(EquationReplacementPrice))+(0.013031*(EquationCullCost))+(-0.000245*(EquationDIMDNB))+(0.000002399*(EquationCR*B117^2))+(-0.000001548*(EquationHDR*B117^2))+(-0.000000000112*(EquationRHA*B117^2))+(-0.0000000853*(EquationSemenCost*B117^2))+(-0.000000000948*(EquationMatureWeight*B117^2))+(0.000000302*(LOG(EquationVetCosts)*B117^2))+(-0.00000000421*(EquationVWP*B117^2))+(0.000000126*(B117^2*B117))+(-0.000000254*(B117^2*EquationFeedPrice))), 0)</f>
        <v>0.42197565599176218</v>
      </c>
    </row>
    <row r="118" spans="2:7" x14ac:dyDescent="0.2">
      <c r="B118" s="42">
        <v>75</v>
      </c>
      <c r="C118" s="55">
        <f t="shared" si="1"/>
        <v>0.11501394992329053</v>
      </c>
      <c r="D118" s="55">
        <f>IF((-1.870102+(0.51187*(EquationCR))+(1.033374*(EquationHDR))+(0.000011344*(EquationRHA))+(-0.000138*(EquationAFC))+(0.01358*(EquationSemenCost))+(-0.000072752*(EquationMatureWeight))+(-0.046035*(LOG(EquationVetCosts)))+(0.000451*(EquationVetCosts))+(0.512031*(LOG(EquationVWP)))+(-0.006352*(EquationVWP))+(-0.000079212*(B118^2))+(0.015118*(B118))+(0.022341*(EquationMilkPrice))+(-0.022641*(EquationFeedPrice))+(0.000247*(EquationReplacementPrice))+(-0.184557*(EquationCullCost))+(-0.000542*(EquationDIMDNB))+(-0.000004986*(EquationHDR*B118^2))+(-0.000000000147*(EquationRHA*B118^2))+(-0.0000000903*(EquationSemenCost*B118^2))+(-0.000000000856*(EquationMatureWeight*B118^2))+(0.000000134*(B118^2*B118))+(-0.000000149*(B118^2*EquationMilkPrice))+(0.00000000264*(B118^2*EquationDIMDNB)))&gt;0, (-1.870102+(0.51187*(EquationCR))+(1.033374*(EquationHDR))+(0.000011344*(EquationRHA))+(-0.000138*(EquationAFC))+(0.01358*(EquationSemenCost))+(-0.000072752*(EquationMatureWeight))+(-0.046035*(LOG(EquationVetCosts)))+(0.000451*(EquationVetCosts))+(0.512031*(LOG(EquationVWP)))+(-0.006352*(EquationVWP))+(-0.000079212*(B118^2))+(0.015118*(B118))+(0.022341*(EquationMilkPrice))+(-0.022641*(EquationFeedPrice))+(0.000247*(EquationReplacementPrice))+(-0.184557*(EquationCullCost))+(-0.000542*(EquationDIMDNB))+(-0.000004986*(EquationHDR*B118^2))+(-0.000000000147*(EquationRHA*B118^2))+(-0.0000000903*(EquationSemenCost*B118^2))+(-0.000000000856*(EquationMatureWeight*B118^2))+(0.000000134*(B118^2*B118))+(-0.000000149*(B118^2*EquationMilkPrice))+(0.00000000264*(B118^2*EquationDIMDNB))), 0)</f>
        <v>0.72578747007377675</v>
      </c>
      <c r="E118" s="55">
        <f>IF((-2.51389+(0.253043*(EquationCR))+(0.791564*(EquationHDR))+(0.000017482*(EquationRHA))+(0.000958*(EquationAFC))+(0.014823*(EquationSemenCost))+(0.00003361*(EquationMatureWeight))+(0.044008*(LOG(EquationVetCosts)))+(-0.000161*(EquationVetCosts))+(0.375409*(LOG(EquationVWP)))+(-0.004875*(EquationVWP))+(-0.000095702*(B118^2))+(0.02001*(B118))+(0.039073*(EquationMilkPrice))+(-0.018836*(EquationFeedPrice))+(0.000102*(EquationReplacementPrice))+(-0.124297*(EquationCullCost))+(-0.000511*(EquationDIMDNB))+(0.00000253*(EquationCR*B118^2))+(-0.000002589*(EquationHDR*B118^2))+(-0.000000000136*(EquationRHA*B118^2))+(-0.0000001*(EquationSemenCost*B118^2))+(-0.00000000108*(EquationMatureWeight*B118^2))+(0.00000015*(B118^2*B118))+(-0.000000215*(B118^2*EquationMilkPrice))+(0.00000000251*(B118^2*EquationDIMDNB)))&gt;0, (-2.51389+(0.253043*(EquationCR))+(0.791564*(EquationHDR))+(0.000017482*(EquationRHA))+(0.000958*(EquationAFC))+(0.014823*(EquationSemenCost))+(0.00003361*(EquationMatureWeight))+(0.044008*(LOG(EquationVetCosts)))+(-0.000161*(EquationVetCosts))+(0.375409*(LOG(EquationVWP)))+(-0.004875*(EquationVWP))+(-0.000095702*(B118^2))+(0.02001*(B118))+(0.039073*(EquationMilkPrice))+(-0.018836*(EquationFeedPrice))+(0.000102*(EquationReplacementPrice))+(-0.124297*(EquationCullCost))+(-0.000511*(EquationDIMDNB))+(0.00000253*(EquationCR*B118^2))+(-0.000002589*(EquationHDR*B118^2))+(-0.000000000136*(EquationRHA*B118^2))+(-0.0000001*(EquationSemenCost*B118^2))+(-0.00000000108*(EquationMatureWeight*B118^2))+(0.00000015*(B118^2*B118))+(-0.000000215*(B118^2*EquationMilkPrice))+(0.00000000251*(B118^2*EquationDIMDNB))), 0)</f>
        <v>0.60497023798215643</v>
      </c>
      <c r="F118" s="55">
        <f>IF((-1.892738+(0.137703*(EquationCR))+(0.669836*(EquationHDR))+(0.0000175*(EquationRHA))+(0.000161*(EquationAFC))+(0.013845*(EquationSemenCost))+(0.000016727*(EquationMatureWeight))+(-0.015935*(LOG(EquationVetCosts)))+(0.000118*(EquationVetCosts))+(0.160623*(LOG(EquationVWP)))+(-0.003008*(EquationVWP))+(-0.000090785*(B118^2))+(0.01937*(B118))+(0.020762*(EquationMilkPrice))+(-0.019043*(EquationFeedPrice))+(0.00001449*(EquationReplacementPrice))+(0.175818*(EquationCullCost))+(-0.000295*(EquationDIMDNB))+(0.000002704*(EquationCR*B118^2))+(-0.000001916*(EquationHDR*B118^2))+(-0.000000000127*(EquationRHA*B118^2))+(-0.0000000903*(EquationSemenCost*B118^2))+(-0.000000000771*(EquationMatureWeight*B118^2))+(0.000000137*(B118^2*B118))+(-0.00000257*(B118^2*EquationCullCost)))&gt;0, (-1.892738+(0.137703*(EquationCR))+(0.669836*(EquationHDR))+(0.0000175*(EquationRHA))+(0.000161*(EquationAFC))+(0.013845*(EquationSemenCost))+(0.000016727*(EquationMatureWeight))+(-0.015935*(LOG(EquationVetCosts)))+(0.000118*(EquationVetCosts))+(0.160623*(LOG(EquationVWP)))+(-0.003008*(EquationVWP))+(-0.000090785*(B118^2))+(0.01937*(B118))+(0.020762*(EquationMilkPrice))+(-0.019043*(EquationFeedPrice))+(0.00001449*(EquationReplacementPrice))+(0.175818*(EquationCullCost))+(-0.000295*(EquationDIMDNB))+(0.000002704*(EquationCR*B118^2))+(-0.000001916*(EquationHDR*B118^2))+(-0.000000000127*(EquationRHA*B118^2))+(-0.0000000903*(EquationSemenCost*B118^2))+(-0.000000000771*(EquationMatureWeight*B118^2))+(0.000000137*(B118^2*B118))+(-0.00000257*(B118^2*EquationCullCost))), 0)</f>
        <v>0.49753447311550858</v>
      </c>
      <c r="G118" s="56">
        <f>IF((-1.860553+(0.112009*(EquationCR))+(0.5932*(EquationHDR))+(0.000015682*(EquationRHA))+(0.000842*(EquationAFC))+(0.013148*(EquationSemenCost))+(0.000054807*(EquationMatureWeight))+(-0.025351*(LOG(EquationVetCosts)))+(0.0000512*(EquationVetCosts))+(0.087616*(LOG(EquationVWP)))+(-0.00202*(EquationVWP))+(-0.000084247*(B118^2))+(0.018329*(B118))+(0.018516*(EquationMilkPrice))+(0.0064*(EquationFeedPrice))+(0.000011343*(EquationReplacementPrice))+(0.013031*(EquationCullCost))+(-0.000245*(EquationDIMDNB))+(0.000002399*(EquationCR*B118^2))+(-0.000001548*(EquationHDR*B118^2))+(-0.000000000112*(EquationRHA*B118^2))+(-0.0000000853*(EquationSemenCost*B118^2))+(-0.000000000948*(EquationMatureWeight*B118^2))+(0.000000302*(LOG(EquationVetCosts)*B118^2))+(-0.00000000421*(EquationVWP*B118^2))+(0.000000126*(B118^2*B118))+(-0.000000254*(B118^2*EquationFeedPrice)))&gt;0, (-1.860553+(0.112009*(EquationCR))+(0.5932*(EquationHDR))+(0.000015682*(EquationRHA))+(0.000842*(EquationAFC))+(0.013148*(EquationSemenCost))+(0.000054807*(EquationMatureWeight))+(-0.025351*(LOG(EquationVetCosts)))+(0.0000512*(EquationVetCosts))+(0.087616*(LOG(EquationVWP)))+(-0.00202*(EquationVWP))+(-0.000084247*(B118^2))+(0.018329*(B118))+(0.018516*(EquationMilkPrice))+(0.0064*(EquationFeedPrice))+(0.000011343*(EquationReplacementPrice))+(0.013031*(EquationCullCost))+(-0.000245*(EquationDIMDNB))+(0.000002399*(EquationCR*B118^2))+(-0.000001548*(EquationHDR*B118^2))+(-0.000000000112*(EquationRHA*B118^2))+(-0.0000000853*(EquationSemenCost*B118^2))+(-0.000000000948*(EquationMatureWeight*B118^2))+(0.000000302*(LOG(EquationVetCosts)*B118^2))+(-0.00000000421*(EquationVWP*B118^2))+(0.000000126*(B118^2*B118))+(-0.000000254*(B118^2*EquationFeedPrice))), 0)</f>
        <v>0.42876213454172712</v>
      </c>
    </row>
    <row r="119" spans="2:7" x14ac:dyDescent="0.2">
      <c r="B119" s="42">
        <v>76</v>
      </c>
      <c r="C119" s="55">
        <f t="shared" si="1"/>
        <v>0.12357782301179841</v>
      </c>
      <c r="D119" s="55">
        <f>IF((-1.870102+(0.51187*(EquationCR))+(1.033374*(EquationHDR))+(0.000011344*(EquationRHA))+(-0.000138*(EquationAFC))+(0.01358*(EquationSemenCost))+(-0.000072752*(EquationMatureWeight))+(-0.046035*(LOG(EquationVetCosts)))+(0.000451*(EquationVetCosts))+(0.512031*(LOG(EquationVWP)))+(-0.006352*(EquationVWP))+(-0.000079212*(B119^2))+(0.015118*(B119))+(0.022341*(EquationMilkPrice))+(-0.022641*(EquationFeedPrice))+(0.000247*(EquationReplacementPrice))+(-0.184557*(EquationCullCost))+(-0.000542*(EquationDIMDNB))+(-0.000004986*(EquationHDR*B119^2))+(-0.000000000147*(EquationRHA*B119^2))+(-0.0000000903*(EquationSemenCost*B119^2))+(-0.000000000856*(EquationMatureWeight*B119^2))+(0.000000134*(B119^2*B119))+(-0.000000149*(B119^2*EquationMilkPrice))+(0.00000000264*(B119^2*EquationDIMDNB)))&gt;0, (-1.870102+(0.51187*(EquationCR))+(1.033374*(EquationHDR))+(0.000011344*(EquationRHA))+(-0.000138*(EquationAFC))+(0.01358*(EquationSemenCost))+(-0.000072752*(EquationMatureWeight))+(-0.046035*(LOG(EquationVetCosts)))+(0.000451*(EquationVetCosts))+(0.512031*(LOG(EquationVWP)))+(-0.006352*(EquationVWP))+(-0.000079212*(B119^2))+(0.015118*(B119))+(0.022341*(EquationMilkPrice))+(-0.022641*(EquationFeedPrice))+(0.000247*(EquationReplacementPrice))+(-0.184557*(EquationCullCost))+(-0.000542*(EquationDIMDNB))+(-0.000004986*(EquationHDR*B119^2))+(-0.000000000147*(EquationRHA*B119^2))+(-0.0000000903*(EquationSemenCost*B119^2))+(-0.000000000856*(EquationMatureWeight*B119^2))+(0.000000134*(B119^2*B119))+(-0.000000149*(B119^2*EquationMilkPrice))+(0.00000000264*(B119^2*EquationDIMDNB))), 0)</f>
        <v>0.72961884247377662</v>
      </c>
      <c r="E119" s="55">
        <f>IF((-2.51389+(0.253043*(EquationCR))+(0.791564*(EquationHDR))+(0.000017482*(EquationRHA))+(0.000958*(EquationAFC))+(0.014823*(EquationSemenCost))+(0.00003361*(EquationMatureWeight))+(0.044008*(LOG(EquationVetCosts)))+(-0.000161*(EquationVetCosts))+(0.375409*(LOG(EquationVWP)))+(-0.004875*(EquationVWP))+(-0.000095702*(B119^2))+(0.02001*(B119))+(0.039073*(EquationMilkPrice))+(-0.018836*(EquationFeedPrice))+(0.000102*(EquationReplacementPrice))+(-0.124297*(EquationCullCost))+(-0.000511*(EquationDIMDNB))+(0.00000253*(EquationCR*B119^2))+(-0.000002589*(EquationHDR*B119^2))+(-0.000000000136*(EquationRHA*B119^2))+(-0.0000001*(EquationSemenCost*B119^2))+(-0.00000000108*(EquationMatureWeight*B119^2))+(0.00000015*(B119^2*B119))+(-0.000000215*(B119^2*EquationMilkPrice))+(0.00000000251*(B119^2*EquationDIMDNB)))&gt;0, (-2.51389+(0.253043*(EquationCR))+(0.791564*(EquationHDR))+(0.000017482*(EquationRHA))+(0.000958*(EquationAFC))+(0.014823*(EquationSemenCost))+(0.00003361*(EquationMatureWeight))+(0.044008*(LOG(EquationVetCosts)))+(-0.000161*(EquationVetCosts))+(0.375409*(LOG(EquationVWP)))+(-0.004875*(EquationVWP))+(-0.000095702*(B119^2))+(0.02001*(B119))+(0.039073*(EquationMilkPrice))+(-0.018836*(EquationFeedPrice))+(0.000102*(EquationReplacementPrice))+(-0.124297*(EquationCullCost))+(-0.000511*(EquationDIMDNB))+(0.00000253*(EquationCR*B119^2))+(-0.000002589*(EquationHDR*B119^2))+(-0.000000000136*(EquationRHA*B119^2))+(-0.0000001*(EquationSemenCost*B119^2))+(-0.00000000108*(EquationMatureWeight*B119^2))+(0.00000015*(B119^2*B119))+(-0.000000215*(B119^2*EquationMilkPrice))+(0.00000000251*(B119^2*EquationDIMDNB))), 0)</f>
        <v>0.61158453698215653</v>
      </c>
      <c r="F119" s="55">
        <f>IF((-1.892738+(0.137703*(EquationCR))+(0.669836*(EquationHDR))+(0.0000175*(EquationRHA))+(0.000161*(EquationAFC))+(0.013845*(EquationSemenCost))+(0.000016727*(EquationMatureWeight))+(-0.015935*(LOG(EquationVetCosts)))+(0.000118*(EquationVetCosts))+(0.160623*(LOG(EquationVWP)))+(-0.003008*(EquationVWP))+(-0.000090785*(B119^2))+(0.01937*(B119))+(0.020762*(EquationMilkPrice))+(-0.019043*(EquationFeedPrice))+(0.00001449*(EquationReplacementPrice))+(0.175818*(EquationCullCost))+(-0.000295*(EquationDIMDNB))+(0.000002704*(EquationCR*B119^2))+(-0.000001916*(EquationHDR*B119^2))+(-0.000000000127*(EquationRHA*B119^2))+(-0.0000000903*(EquationSemenCost*B119^2))+(-0.000000000771*(EquationMatureWeight*B119^2))+(0.000000137*(B119^2*B119))+(-0.00000257*(B119^2*EquationCullCost)))&gt;0, (-1.892738+(0.137703*(EquationCR))+(0.669836*(EquationHDR))+(0.0000175*(EquationRHA))+(0.000161*(EquationAFC))+(0.013845*(EquationSemenCost))+(0.000016727*(EquationMatureWeight))+(-0.015935*(LOG(EquationVetCosts)))+(0.000118*(EquationVetCosts))+(0.160623*(LOG(EquationVWP)))+(-0.003008*(EquationVWP))+(-0.000090785*(B119^2))+(0.01937*(B119))+(0.020762*(EquationMilkPrice))+(-0.019043*(EquationFeedPrice))+(0.00001449*(EquationReplacementPrice))+(0.175818*(EquationCullCost))+(-0.000295*(EquationDIMDNB))+(0.000002704*(EquationCR*B119^2))+(-0.000001916*(EquationHDR*B119^2))+(-0.000000000127*(EquationRHA*B119^2))+(-0.0000000903*(EquationSemenCost*B119^2))+(-0.000000000771*(EquationMatureWeight*B119^2))+(0.000000137*(B119^2*B119))+(-0.00000257*(B119^2*EquationCullCost))), 0)</f>
        <v>0.50437652811550859</v>
      </c>
      <c r="G119" s="56">
        <f>IF((-1.860553+(0.112009*(EquationCR))+(0.5932*(EquationHDR))+(0.000015682*(EquationRHA))+(0.000842*(EquationAFC))+(0.013148*(EquationSemenCost))+(0.000054807*(EquationMatureWeight))+(-0.025351*(LOG(EquationVetCosts)))+(0.0000512*(EquationVetCosts))+(0.087616*(LOG(EquationVWP)))+(-0.00202*(EquationVWP))+(-0.000084247*(B119^2))+(0.018329*(B119))+(0.018516*(EquationMilkPrice))+(0.0064*(EquationFeedPrice))+(0.000011343*(EquationReplacementPrice))+(0.013031*(EquationCullCost))+(-0.000245*(EquationDIMDNB))+(0.000002399*(EquationCR*B119^2))+(-0.000001548*(EquationHDR*B119^2))+(-0.000000000112*(EquationRHA*B119^2))+(-0.0000000853*(EquationSemenCost*B119^2))+(-0.000000000948*(EquationMatureWeight*B119^2))+(0.000000302*(LOG(EquationVetCosts)*B119^2))+(-0.00000000421*(EquationVWP*B119^2))+(0.000000126*(B119^2*B119))+(-0.000000254*(B119^2*EquationFeedPrice)))&gt;0, (-1.860553+(0.112009*(EquationCR))+(0.5932*(EquationHDR))+(0.000015682*(EquationRHA))+(0.000842*(EquationAFC))+(0.013148*(EquationSemenCost))+(0.000054807*(EquationMatureWeight))+(-0.025351*(LOG(EquationVetCosts)))+(0.0000512*(EquationVetCosts))+(0.087616*(LOG(EquationVWP)))+(-0.00202*(EquationVWP))+(-0.000084247*(B119^2))+(0.018329*(B119))+(0.018516*(EquationMilkPrice))+(0.0064*(EquationFeedPrice))+(0.000011343*(EquationReplacementPrice))+(0.013031*(EquationCullCost))+(-0.000245*(EquationDIMDNB))+(0.000002399*(EquationCR*B119^2))+(-0.000001548*(EquationHDR*B119^2))+(-0.000000000112*(EquationRHA*B119^2))+(-0.0000000853*(EquationSemenCost*B119^2))+(-0.000000000948*(EquationMatureWeight*B119^2))+(0.000000302*(LOG(EquationVetCosts)*B119^2))+(-0.00000000421*(EquationVWP*B119^2))+(0.000000126*(B119^2*B119))+(-0.000000254*(B119^2*EquationFeedPrice))), 0)</f>
        <v>0.43542221849504692</v>
      </c>
    </row>
    <row r="120" spans="2:7" x14ac:dyDescent="0.2">
      <c r="B120" s="42">
        <v>77</v>
      </c>
      <c r="C120" s="55">
        <f t="shared" si="1"/>
        <v>0.13205068617829957</v>
      </c>
      <c r="D120" s="55">
        <f>IF((-1.870102+(0.51187*(EquationCR))+(1.033374*(EquationHDR))+(0.000011344*(EquationRHA))+(-0.000138*(EquationAFC))+(0.01358*(EquationSemenCost))+(-0.000072752*(EquationMatureWeight))+(-0.046035*(LOG(EquationVetCosts)))+(0.000451*(EquationVetCosts))+(0.512031*(LOG(EquationVWP)))+(-0.006352*(EquationVWP))+(-0.000079212*(B120^2))+(0.015118*(B120))+(0.022341*(EquationMilkPrice))+(-0.022641*(EquationFeedPrice))+(0.000247*(EquationReplacementPrice))+(-0.184557*(EquationCullCost))+(-0.000542*(EquationDIMDNB))+(-0.000004986*(EquationHDR*B120^2))+(-0.000000000147*(EquationRHA*B120^2))+(-0.0000000903*(EquationSemenCost*B120^2))+(-0.000000000856*(EquationMatureWeight*B120^2))+(0.000000134*(B120^2*B120))+(-0.000000149*(B120^2*EquationMilkPrice))+(0.00000000264*(B120^2*EquationDIMDNB)))&gt;0, (-1.870102+(0.51187*(EquationCR))+(1.033374*(EquationHDR))+(0.000011344*(EquationRHA))+(-0.000138*(EquationAFC))+(0.01358*(EquationSemenCost))+(-0.000072752*(EquationMatureWeight))+(-0.046035*(LOG(EquationVetCosts)))+(0.000451*(EquationVetCosts))+(0.512031*(LOG(EquationVWP)))+(-0.006352*(EquationVWP))+(-0.000079212*(B120^2))+(0.015118*(B120))+(0.022341*(EquationMilkPrice))+(-0.022641*(EquationFeedPrice))+(0.000247*(EquationReplacementPrice))+(-0.184557*(EquationCullCost))+(-0.000542*(EquationDIMDNB))+(-0.000004986*(EquationHDR*B120^2))+(-0.000000000147*(EquationRHA*B120^2))+(-0.0000000903*(EquationSemenCost*B120^2))+(-0.000000000856*(EquationMatureWeight*B120^2))+(0.000000134*(B120^2*B120))+(-0.000000149*(B120^2*EquationMilkPrice))+(0.00000000264*(B120^2*EquationDIMDNB))), 0)</f>
        <v>0.73333147567377666</v>
      </c>
      <c r="E120" s="55">
        <f>IF((-2.51389+(0.253043*(EquationCR))+(0.791564*(EquationHDR))+(0.000017482*(EquationRHA))+(0.000958*(EquationAFC))+(0.014823*(EquationSemenCost))+(0.00003361*(EquationMatureWeight))+(0.044008*(LOG(EquationVetCosts)))+(-0.000161*(EquationVetCosts))+(0.375409*(LOG(EquationVWP)))+(-0.004875*(EquationVWP))+(-0.000095702*(B120^2))+(0.02001*(B120))+(0.039073*(EquationMilkPrice))+(-0.018836*(EquationFeedPrice))+(0.000102*(EquationReplacementPrice))+(-0.124297*(EquationCullCost))+(-0.000511*(EquationDIMDNB))+(0.00000253*(EquationCR*B120^2))+(-0.000002589*(EquationHDR*B120^2))+(-0.000000000136*(EquationRHA*B120^2))+(-0.0000001*(EquationSemenCost*B120^2))+(-0.00000000108*(EquationMatureWeight*B120^2))+(0.00000015*(B120^2*B120))+(-0.000000215*(B120^2*EquationMilkPrice))+(0.00000000251*(B120^2*EquationDIMDNB)))&gt;0, (-2.51389+(0.253043*(EquationCR))+(0.791564*(EquationHDR))+(0.000017482*(EquationRHA))+(0.000958*(EquationAFC))+(0.014823*(EquationSemenCost))+(0.00003361*(EquationMatureWeight))+(0.044008*(LOG(EquationVetCosts)))+(-0.000161*(EquationVetCosts))+(0.375409*(LOG(EquationVWP)))+(-0.004875*(EquationVWP))+(-0.000095702*(B120^2))+(0.02001*(B120))+(0.039073*(EquationMilkPrice))+(-0.018836*(EquationFeedPrice))+(0.000102*(EquationReplacementPrice))+(-0.124297*(EquationCullCost))+(-0.000511*(EquationDIMDNB))+(0.00000253*(EquationCR*B120^2))+(-0.000002589*(EquationHDR*B120^2))+(-0.000000000136*(EquationRHA*B120^2))+(-0.0000001*(EquationSemenCost*B120^2))+(-0.00000000108*(EquationMatureWeight*B120^2))+(0.00000015*(B120^2*B120))+(-0.000000215*(B120^2*EquationMilkPrice))+(0.00000000251*(B120^2*EquationDIMDNB))), 0)</f>
        <v>0.61805583398215636</v>
      </c>
      <c r="F120" s="55">
        <f>IF((-1.892738+(0.137703*(EquationCR))+(0.669836*(EquationHDR))+(0.0000175*(EquationRHA))+(0.000161*(EquationAFC))+(0.013845*(EquationSemenCost))+(0.000016727*(EquationMatureWeight))+(-0.015935*(LOG(EquationVetCosts)))+(0.000118*(EquationVetCosts))+(0.160623*(LOG(EquationVWP)))+(-0.003008*(EquationVWP))+(-0.000090785*(B120^2))+(0.01937*(B120))+(0.020762*(EquationMilkPrice))+(-0.019043*(EquationFeedPrice))+(0.00001449*(EquationReplacementPrice))+(0.175818*(EquationCullCost))+(-0.000295*(EquationDIMDNB))+(0.000002704*(EquationCR*B120^2))+(-0.000001916*(EquationHDR*B120^2))+(-0.000000000127*(EquationRHA*B120^2))+(-0.0000000903*(EquationSemenCost*B120^2))+(-0.000000000771*(EquationMatureWeight*B120^2))+(0.000000137*(B120^2*B120))+(-0.00000257*(B120^2*EquationCullCost)))&gt;0, (-1.892738+(0.137703*(EquationCR))+(0.669836*(EquationHDR))+(0.0000175*(EquationRHA))+(0.000161*(EquationAFC))+(0.013845*(EquationSemenCost))+(0.000016727*(EquationMatureWeight))+(-0.015935*(LOG(EquationVetCosts)))+(0.000118*(EquationVetCosts))+(0.160623*(LOG(EquationVWP)))+(-0.003008*(EquationVWP))+(-0.000090785*(B120^2))+(0.01937*(B120))+(0.020762*(EquationMilkPrice))+(-0.019043*(EquationFeedPrice))+(0.00001449*(EquationReplacementPrice))+(0.175818*(EquationCullCost))+(-0.000295*(EquationDIMDNB))+(0.000002704*(EquationCR*B120^2))+(-0.000001916*(EquationHDR*B120^2))+(-0.000000000127*(EquationRHA*B120^2))+(-0.0000000903*(EquationSemenCost*B120^2))+(-0.000000000771*(EquationMatureWeight*B120^2))+(0.000000137*(B120^2*B120))+(-0.00000257*(B120^2*EquationCullCost))), 0)</f>
        <v>0.51108409111550845</v>
      </c>
      <c r="G120" s="56">
        <f>IF((-1.860553+(0.112009*(EquationCR))+(0.5932*(EquationHDR))+(0.000015682*(EquationRHA))+(0.000842*(EquationAFC))+(0.013148*(EquationSemenCost))+(0.000054807*(EquationMatureWeight))+(-0.025351*(LOG(EquationVetCosts)))+(0.0000512*(EquationVetCosts))+(0.087616*(LOG(EquationVWP)))+(-0.00202*(EquationVWP))+(-0.000084247*(B120^2))+(0.018329*(B120))+(0.018516*(EquationMilkPrice))+(0.0064*(EquationFeedPrice))+(0.000011343*(EquationReplacementPrice))+(0.013031*(EquationCullCost))+(-0.000245*(EquationDIMDNB))+(0.000002399*(EquationCR*B120^2))+(-0.000001548*(EquationHDR*B120^2))+(-0.000000000112*(EquationRHA*B120^2))+(-0.0000000853*(EquationSemenCost*B120^2))+(-0.000000000948*(EquationMatureWeight*B120^2))+(0.000000302*(LOG(EquationVetCosts)*B120^2))+(-0.00000000421*(EquationVWP*B120^2))+(0.000000126*(B120^2*B120))+(-0.000000254*(B120^2*EquationFeedPrice)))&gt;0, (-1.860553+(0.112009*(EquationCR))+(0.5932*(EquationHDR))+(0.000015682*(EquationRHA))+(0.000842*(EquationAFC))+(0.013148*(EquationSemenCost))+(0.000054807*(EquationMatureWeight))+(-0.025351*(LOG(EquationVetCosts)))+(0.0000512*(EquationVetCosts))+(0.087616*(LOG(EquationVWP)))+(-0.00202*(EquationVWP))+(-0.000084247*(B120^2))+(0.018329*(B120))+(0.018516*(EquationMilkPrice))+(0.0064*(EquationFeedPrice))+(0.000011343*(EquationReplacementPrice))+(0.013031*(EquationCullCost))+(-0.000245*(EquationDIMDNB))+(0.000002399*(EquationCR*B120^2))+(-0.000001548*(EquationHDR*B120^2))+(-0.000000000112*(EquationRHA*B120^2))+(-0.0000000853*(EquationSemenCost*B120^2))+(-0.000000000948*(EquationMatureWeight*B120^2))+(0.000000302*(LOG(EquationVetCosts)*B120^2))+(-0.00000000421*(EquationVWP*B120^2))+(0.000000126*(B120^2*B120))+(-0.000000254*(B120^2*EquationFeedPrice))), 0)</f>
        <v>0.44195666385172233</v>
      </c>
    </row>
    <row r="121" spans="2:7" x14ac:dyDescent="0.2">
      <c r="B121" s="42">
        <v>78</v>
      </c>
      <c r="C121" s="55">
        <f t="shared" si="1"/>
        <v>0.1404329078227943</v>
      </c>
      <c r="D121" s="55">
        <f>IF((-1.870102+(0.51187*(EquationCR))+(1.033374*(EquationHDR))+(0.000011344*(EquationRHA))+(-0.000138*(EquationAFC))+(0.01358*(EquationSemenCost))+(-0.000072752*(EquationMatureWeight))+(-0.046035*(LOG(EquationVetCosts)))+(0.000451*(EquationVetCosts))+(0.512031*(LOG(EquationVWP)))+(-0.006352*(EquationVWP))+(-0.000079212*(B121^2))+(0.015118*(B121))+(0.022341*(EquationMilkPrice))+(-0.022641*(EquationFeedPrice))+(0.000247*(EquationReplacementPrice))+(-0.184557*(EquationCullCost))+(-0.000542*(EquationDIMDNB))+(-0.000004986*(EquationHDR*B121^2))+(-0.000000000147*(EquationRHA*B121^2))+(-0.0000000903*(EquationSemenCost*B121^2))+(-0.000000000856*(EquationMatureWeight*B121^2))+(0.000000134*(B121^2*B121))+(-0.000000149*(B121^2*EquationMilkPrice))+(0.00000000264*(B121^2*EquationDIMDNB)))&gt;0, (-1.870102+(0.51187*(EquationCR))+(1.033374*(EquationHDR))+(0.000011344*(EquationRHA))+(-0.000138*(EquationAFC))+(0.01358*(EquationSemenCost))+(-0.000072752*(EquationMatureWeight))+(-0.046035*(LOG(EquationVetCosts)))+(0.000451*(EquationVetCosts))+(0.512031*(LOG(EquationVWP)))+(-0.006352*(EquationVWP))+(-0.000079212*(B121^2))+(0.015118*(B121))+(0.022341*(EquationMilkPrice))+(-0.022641*(EquationFeedPrice))+(0.000247*(EquationReplacementPrice))+(-0.184557*(EquationCullCost))+(-0.000542*(EquationDIMDNB))+(-0.000004986*(EquationHDR*B121^2))+(-0.000000000147*(EquationRHA*B121^2))+(-0.0000000903*(EquationSemenCost*B121^2))+(-0.000000000856*(EquationMatureWeight*B121^2))+(0.000000134*(B121^2*B121))+(-0.000000149*(B121^2*EquationMilkPrice))+(0.00000000264*(B121^2*EquationDIMDNB))), 0)</f>
        <v>0.73692617367377666</v>
      </c>
      <c r="E121" s="55">
        <f>IF((-2.51389+(0.253043*(EquationCR))+(0.791564*(EquationHDR))+(0.000017482*(EquationRHA))+(0.000958*(EquationAFC))+(0.014823*(EquationSemenCost))+(0.00003361*(EquationMatureWeight))+(0.044008*(LOG(EquationVetCosts)))+(-0.000161*(EquationVetCosts))+(0.375409*(LOG(EquationVWP)))+(-0.004875*(EquationVWP))+(-0.000095702*(B121^2))+(0.02001*(B121))+(0.039073*(EquationMilkPrice))+(-0.018836*(EquationFeedPrice))+(0.000102*(EquationReplacementPrice))+(-0.124297*(EquationCullCost))+(-0.000511*(EquationDIMDNB))+(0.00000253*(EquationCR*B121^2))+(-0.000002589*(EquationHDR*B121^2))+(-0.000000000136*(EquationRHA*B121^2))+(-0.0000001*(EquationSemenCost*B121^2))+(-0.00000000108*(EquationMatureWeight*B121^2))+(0.00000015*(B121^2*B121))+(-0.000000215*(B121^2*EquationMilkPrice))+(0.00000000251*(B121^2*EquationDIMDNB)))&gt;0, (-2.51389+(0.253043*(EquationCR))+(0.791564*(EquationHDR))+(0.000017482*(EquationRHA))+(0.000958*(EquationAFC))+(0.014823*(EquationSemenCost))+(0.00003361*(EquationMatureWeight))+(0.044008*(LOG(EquationVetCosts)))+(-0.000161*(EquationVetCosts))+(0.375409*(LOG(EquationVWP)))+(-0.004875*(EquationVWP))+(-0.000095702*(B121^2))+(0.02001*(B121))+(0.039073*(EquationMilkPrice))+(-0.018836*(EquationFeedPrice))+(0.000102*(EquationReplacementPrice))+(-0.124297*(EquationCullCost))+(-0.000511*(EquationDIMDNB))+(0.00000253*(EquationCR*B121^2))+(-0.000002589*(EquationHDR*B121^2))+(-0.000000000136*(EquationRHA*B121^2))+(-0.0000001*(EquationSemenCost*B121^2))+(-0.00000000108*(EquationMatureWeight*B121^2))+(0.00000015*(B121^2*B121))+(-0.000000215*(B121^2*EquationMilkPrice))+(0.00000000251*(B121^2*EquationDIMDNB))), 0)</f>
        <v>0.62438502898215675</v>
      </c>
      <c r="F121" s="55">
        <f>IF((-1.892738+(0.137703*(EquationCR))+(0.669836*(EquationHDR))+(0.0000175*(EquationRHA))+(0.000161*(EquationAFC))+(0.013845*(EquationSemenCost))+(0.000016727*(EquationMatureWeight))+(-0.015935*(LOG(EquationVetCosts)))+(0.000118*(EquationVetCosts))+(0.160623*(LOG(EquationVWP)))+(-0.003008*(EquationVWP))+(-0.000090785*(B121^2))+(0.01937*(B121))+(0.020762*(EquationMilkPrice))+(-0.019043*(EquationFeedPrice))+(0.00001449*(EquationReplacementPrice))+(0.175818*(EquationCullCost))+(-0.000295*(EquationDIMDNB))+(0.000002704*(EquationCR*B121^2))+(-0.000001916*(EquationHDR*B121^2))+(-0.000000000127*(EquationRHA*B121^2))+(-0.0000000903*(EquationSemenCost*B121^2))+(-0.000000000771*(EquationMatureWeight*B121^2))+(0.000000137*(B121^2*B121))+(-0.00000257*(B121^2*EquationCullCost)))&gt;0, (-1.892738+(0.137703*(EquationCR))+(0.669836*(EquationHDR))+(0.0000175*(EquationRHA))+(0.000161*(EquationAFC))+(0.013845*(EquationSemenCost))+(0.000016727*(EquationMatureWeight))+(-0.015935*(LOG(EquationVetCosts)))+(0.000118*(EquationVetCosts))+(0.160623*(LOG(EquationVWP)))+(-0.003008*(EquationVWP))+(-0.000090785*(B121^2))+(0.01937*(B121))+(0.020762*(EquationMilkPrice))+(-0.019043*(EquationFeedPrice))+(0.00001449*(EquationReplacementPrice))+(0.175818*(EquationCullCost))+(-0.000295*(EquationDIMDNB))+(0.000002704*(EquationCR*B121^2))+(-0.000001916*(EquationHDR*B121^2))+(-0.000000000127*(EquationRHA*B121^2))+(-0.0000000903*(EquationSemenCost*B121^2))+(-0.000000000771*(EquationMatureWeight*B121^2))+(0.000000137*(B121^2*B121))+(-0.00000257*(B121^2*EquationCullCost))), 0)</f>
        <v>0.51765798411550834</v>
      </c>
      <c r="G121" s="56">
        <f>IF((-1.860553+(0.112009*(EquationCR))+(0.5932*(EquationHDR))+(0.000015682*(EquationRHA))+(0.000842*(EquationAFC))+(0.013148*(EquationSemenCost))+(0.000054807*(EquationMatureWeight))+(-0.025351*(LOG(EquationVetCosts)))+(0.0000512*(EquationVetCosts))+(0.087616*(LOG(EquationVWP)))+(-0.00202*(EquationVWP))+(-0.000084247*(B121^2))+(0.018329*(B121))+(0.018516*(EquationMilkPrice))+(0.0064*(EquationFeedPrice))+(0.000011343*(EquationReplacementPrice))+(0.013031*(EquationCullCost))+(-0.000245*(EquationDIMDNB))+(0.000002399*(EquationCR*B121^2))+(-0.000001548*(EquationHDR*B121^2))+(-0.000000000112*(EquationRHA*B121^2))+(-0.0000000853*(EquationSemenCost*B121^2))+(-0.000000000948*(EquationMatureWeight*B121^2))+(0.000000302*(LOG(EquationVetCosts)*B121^2))+(-0.00000000421*(EquationVWP*B121^2))+(0.000000126*(B121^2*B121))+(-0.000000254*(B121^2*EquationFeedPrice)))&gt;0, (-1.860553+(0.112009*(EquationCR))+(0.5932*(EquationHDR))+(0.000015682*(EquationRHA))+(0.000842*(EquationAFC))+(0.013148*(EquationSemenCost))+(0.000054807*(EquationMatureWeight))+(-0.025351*(LOG(EquationVetCosts)))+(0.0000512*(EquationVetCosts))+(0.087616*(LOG(EquationVWP)))+(-0.00202*(EquationVWP))+(-0.000084247*(B121^2))+(0.018329*(B121))+(0.018516*(EquationMilkPrice))+(0.0064*(EquationFeedPrice))+(0.000011343*(EquationReplacementPrice))+(0.013031*(EquationCullCost))+(-0.000245*(EquationDIMDNB))+(0.000002399*(EquationCR*B121^2))+(-0.000001548*(EquationHDR*B121^2))+(-0.000000000112*(EquationRHA*B121^2))+(-0.0000000853*(EquationSemenCost*B121^2))+(-0.000000000948*(EquationMatureWeight*B121^2))+(0.000000302*(LOG(EquationVetCosts)*B121^2))+(-0.00000000421*(EquationVWP*B121^2))+(0.000000126*(B121^2*B121))+(-0.000000254*(B121^2*EquationFeedPrice))), 0)</f>
        <v>0.44836622661175279</v>
      </c>
    </row>
    <row r="122" spans="2:7" x14ac:dyDescent="0.2">
      <c r="B122" s="42">
        <v>79</v>
      </c>
      <c r="C122" s="55">
        <f t="shared" si="1"/>
        <v>0.14872485634528254</v>
      </c>
      <c r="D122" s="55">
        <f>IF((-1.870102+(0.51187*(EquationCR))+(1.033374*(EquationHDR))+(0.000011344*(EquationRHA))+(-0.000138*(EquationAFC))+(0.01358*(EquationSemenCost))+(-0.000072752*(EquationMatureWeight))+(-0.046035*(LOG(EquationVetCosts)))+(0.000451*(EquationVetCosts))+(0.512031*(LOG(EquationVWP)))+(-0.006352*(EquationVWP))+(-0.000079212*(B122^2))+(0.015118*(B122))+(0.022341*(EquationMilkPrice))+(-0.022641*(EquationFeedPrice))+(0.000247*(EquationReplacementPrice))+(-0.184557*(EquationCullCost))+(-0.000542*(EquationDIMDNB))+(-0.000004986*(EquationHDR*B122^2))+(-0.000000000147*(EquationRHA*B122^2))+(-0.0000000903*(EquationSemenCost*B122^2))+(-0.000000000856*(EquationMatureWeight*B122^2))+(0.000000134*(B122^2*B122))+(-0.000000149*(B122^2*EquationMilkPrice))+(0.00000000264*(B122^2*EquationDIMDNB)))&gt;0, (-1.870102+(0.51187*(EquationCR))+(1.033374*(EquationHDR))+(0.000011344*(EquationRHA))+(-0.000138*(EquationAFC))+(0.01358*(EquationSemenCost))+(-0.000072752*(EquationMatureWeight))+(-0.046035*(LOG(EquationVetCosts)))+(0.000451*(EquationVetCosts))+(0.512031*(LOG(EquationVWP)))+(-0.006352*(EquationVWP))+(-0.000079212*(B122^2))+(0.015118*(B122))+(0.022341*(EquationMilkPrice))+(-0.022641*(EquationFeedPrice))+(0.000247*(EquationReplacementPrice))+(-0.184557*(EquationCullCost))+(-0.000542*(EquationDIMDNB))+(-0.000004986*(EquationHDR*B122^2))+(-0.000000000147*(EquationRHA*B122^2))+(-0.0000000903*(EquationSemenCost*B122^2))+(-0.000000000856*(EquationMatureWeight*B122^2))+(0.000000134*(B122^2*B122))+(-0.000000149*(B122^2*EquationMilkPrice))+(0.00000000264*(B122^2*EquationDIMDNB))), 0)</f>
        <v>0.74040374047377688</v>
      </c>
      <c r="E122" s="55">
        <f>IF((-2.51389+(0.253043*(EquationCR))+(0.791564*(EquationHDR))+(0.000017482*(EquationRHA))+(0.000958*(EquationAFC))+(0.014823*(EquationSemenCost))+(0.00003361*(EquationMatureWeight))+(0.044008*(LOG(EquationVetCosts)))+(-0.000161*(EquationVetCosts))+(0.375409*(LOG(EquationVWP)))+(-0.004875*(EquationVWP))+(-0.000095702*(B122^2))+(0.02001*(B122))+(0.039073*(EquationMilkPrice))+(-0.018836*(EquationFeedPrice))+(0.000102*(EquationReplacementPrice))+(-0.124297*(EquationCullCost))+(-0.000511*(EquationDIMDNB))+(0.00000253*(EquationCR*B122^2))+(-0.000002589*(EquationHDR*B122^2))+(-0.000000000136*(EquationRHA*B122^2))+(-0.0000001*(EquationSemenCost*B122^2))+(-0.00000000108*(EquationMatureWeight*B122^2))+(0.00000015*(B122^2*B122))+(-0.000000215*(B122^2*EquationMilkPrice))+(0.00000000251*(B122^2*EquationDIMDNB)))&gt;0, (-2.51389+(0.253043*(EquationCR))+(0.791564*(EquationHDR))+(0.000017482*(EquationRHA))+(0.000958*(EquationAFC))+(0.014823*(EquationSemenCost))+(0.00003361*(EquationMatureWeight))+(0.044008*(LOG(EquationVetCosts)))+(-0.000161*(EquationVetCosts))+(0.375409*(LOG(EquationVWP)))+(-0.004875*(EquationVWP))+(-0.000095702*(B122^2))+(0.02001*(B122))+(0.039073*(EquationMilkPrice))+(-0.018836*(EquationFeedPrice))+(0.000102*(EquationReplacementPrice))+(-0.124297*(EquationCullCost))+(-0.000511*(EquationDIMDNB))+(0.00000253*(EquationCR*B122^2))+(-0.000002589*(EquationHDR*B122^2))+(-0.000000000136*(EquationRHA*B122^2))+(-0.0000001*(EquationSemenCost*B122^2))+(-0.00000000108*(EquationMatureWeight*B122^2))+(0.00000015*(B122^2*B122))+(-0.000000215*(B122^2*EquationMilkPrice))+(0.00000000251*(B122^2*EquationDIMDNB))), 0)</f>
        <v>0.63057302198215659</v>
      </c>
      <c r="F122" s="55">
        <f>IF((-1.892738+(0.137703*(EquationCR))+(0.669836*(EquationHDR))+(0.0000175*(EquationRHA))+(0.000161*(EquationAFC))+(0.013845*(EquationSemenCost))+(0.000016727*(EquationMatureWeight))+(-0.015935*(LOG(EquationVetCosts)))+(0.000118*(EquationVetCosts))+(0.160623*(LOG(EquationVWP)))+(-0.003008*(EquationVWP))+(-0.000090785*(B122^2))+(0.01937*(B122))+(0.020762*(EquationMilkPrice))+(-0.019043*(EquationFeedPrice))+(0.00001449*(EquationReplacementPrice))+(0.175818*(EquationCullCost))+(-0.000295*(EquationDIMDNB))+(0.000002704*(EquationCR*B122^2))+(-0.000001916*(EquationHDR*B122^2))+(-0.000000000127*(EquationRHA*B122^2))+(-0.0000000903*(EquationSemenCost*B122^2))+(-0.000000000771*(EquationMatureWeight*B122^2))+(0.000000137*(B122^2*B122))+(-0.00000257*(B122^2*EquationCullCost)))&gt;0, (-1.892738+(0.137703*(EquationCR))+(0.669836*(EquationHDR))+(0.0000175*(EquationRHA))+(0.000161*(EquationAFC))+(0.013845*(EquationSemenCost))+(0.000016727*(EquationMatureWeight))+(-0.015935*(LOG(EquationVetCosts)))+(0.000118*(EquationVetCosts))+(0.160623*(LOG(EquationVWP)))+(-0.003008*(EquationVWP))+(-0.000090785*(B122^2))+(0.01937*(B122))+(0.020762*(EquationMilkPrice))+(-0.019043*(EquationFeedPrice))+(0.00001449*(EquationReplacementPrice))+(0.175818*(EquationCullCost))+(-0.000295*(EquationDIMDNB))+(0.000002704*(EquationCR*B122^2))+(-0.000001916*(EquationHDR*B122^2))+(-0.000000000127*(EquationRHA*B122^2))+(-0.0000000903*(EquationSemenCost*B122^2))+(-0.000000000771*(EquationMatureWeight*B122^2))+(0.000000137*(B122^2*B122))+(-0.00000257*(B122^2*EquationCullCost))), 0)</f>
        <v>0.52409902911550865</v>
      </c>
      <c r="G122" s="56">
        <f>IF((-1.860553+(0.112009*(EquationCR))+(0.5932*(EquationHDR))+(0.000015682*(EquationRHA))+(0.000842*(EquationAFC))+(0.013148*(EquationSemenCost))+(0.000054807*(EquationMatureWeight))+(-0.025351*(LOG(EquationVetCosts)))+(0.0000512*(EquationVetCosts))+(0.087616*(LOG(EquationVWP)))+(-0.00202*(EquationVWP))+(-0.000084247*(B122^2))+(0.018329*(B122))+(0.018516*(EquationMilkPrice))+(0.0064*(EquationFeedPrice))+(0.000011343*(EquationReplacementPrice))+(0.013031*(EquationCullCost))+(-0.000245*(EquationDIMDNB))+(0.000002399*(EquationCR*B122^2))+(-0.000001548*(EquationHDR*B122^2))+(-0.000000000112*(EquationRHA*B122^2))+(-0.0000000853*(EquationSemenCost*B122^2))+(-0.000000000948*(EquationMatureWeight*B122^2))+(0.000000302*(LOG(EquationVetCosts)*B122^2))+(-0.00000000421*(EquationVWP*B122^2))+(0.000000126*(B122^2*B122))+(-0.000000254*(B122^2*EquationFeedPrice)))&gt;0, (-1.860553+(0.112009*(EquationCR))+(0.5932*(EquationHDR))+(0.000015682*(EquationRHA))+(0.000842*(EquationAFC))+(0.013148*(EquationSemenCost))+(0.000054807*(EquationMatureWeight))+(-0.025351*(LOG(EquationVetCosts)))+(0.0000512*(EquationVetCosts))+(0.087616*(LOG(EquationVWP)))+(-0.00202*(EquationVWP))+(-0.000084247*(B122^2))+(0.018329*(B122))+(0.018516*(EquationMilkPrice))+(0.0064*(EquationFeedPrice))+(0.000011343*(EquationReplacementPrice))+(0.013031*(EquationCullCost))+(-0.000245*(EquationDIMDNB))+(0.000002399*(EquationCR*B122^2))+(-0.000001548*(EquationHDR*B122^2))+(-0.000000000112*(EquationRHA*B122^2))+(-0.0000000853*(EquationSemenCost*B122^2))+(-0.000000000948*(EquationMatureWeight*B122^2))+(0.000000302*(LOG(EquationVetCosts)*B122^2))+(-0.00000000421*(EquationVWP*B122^2))+(0.000000126*(B122^2*B122))+(-0.000000254*(B122^2*EquationFeedPrice))), 0)</f>
        <v>0.45465166277513835</v>
      </c>
    </row>
    <row r="123" spans="2:7" x14ac:dyDescent="0.2">
      <c r="B123" s="42">
        <v>80</v>
      </c>
      <c r="C123" s="55">
        <f t="shared" si="1"/>
        <v>0.15692690014576433</v>
      </c>
      <c r="D123" s="55">
        <f>IF((-1.870102+(0.51187*(EquationCR))+(1.033374*(EquationHDR))+(0.000011344*(EquationRHA))+(-0.000138*(EquationAFC))+(0.01358*(EquationSemenCost))+(-0.000072752*(EquationMatureWeight))+(-0.046035*(LOG(EquationVetCosts)))+(0.000451*(EquationVetCosts))+(0.512031*(LOG(EquationVWP)))+(-0.006352*(EquationVWP))+(-0.000079212*(B123^2))+(0.015118*(B123))+(0.022341*(EquationMilkPrice))+(-0.022641*(EquationFeedPrice))+(0.000247*(EquationReplacementPrice))+(-0.184557*(EquationCullCost))+(-0.000542*(EquationDIMDNB))+(-0.000004986*(EquationHDR*B123^2))+(-0.000000000147*(EquationRHA*B123^2))+(-0.0000000903*(EquationSemenCost*B123^2))+(-0.000000000856*(EquationMatureWeight*B123^2))+(0.000000134*(B123^2*B123))+(-0.000000149*(B123^2*EquationMilkPrice))+(0.00000000264*(B123^2*EquationDIMDNB)))&gt;0, (-1.870102+(0.51187*(EquationCR))+(1.033374*(EquationHDR))+(0.000011344*(EquationRHA))+(-0.000138*(EquationAFC))+(0.01358*(EquationSemenCost))+(-0.000072752*(EquationMatureWeight))+(-0.046035*(LOG(EquationVetCosts)))+(0.000451*(EquationVetCosts))+(0.512031*(LOG(EquationVWP)))+(-0.006352*(EquationVWP))+(-0.000079212*(B123^2))+(0.015118*(B123))+(0.022341*(EquationMilkPrice))+(-0.022641*(EquationFeedPrice))+(0.000247*(EquationReplacementPrice))+(-0.184557*(EquationCullCost))+(-0.000542*(EquationDIMDNB))+(-0.000004986*(EquationHDR*B123^2))+(-0.000000000147*(EquationRHA*B123^2))+(-0.0000000903*(EquationSemenCost*B123^2))+(-0.000000000856*(EquationMatureWeight*B123^2))+(0.000000134*(B123^2*B123))+(-0.000000149*(B123^2*EquationMilkPrice))+(0.00000000264*(B123^2*EquationDIMDNB))), 0)</f>
        <v>0.74376498007377645</v>
      </c>
      <c r="E123" s="55">
        <f>IF((-2.51389+(0.253043*(EquationCR))+(0.791564*(EquationHDR))+(0.000017482*(EquationRHA))+(0.000958*(EquationAFC))+(0.014823*(EquationSemenCost))+(0.00003361*(EquationMatureWeight))+(0.044008*(LOG(EquationVetCosts)))+(-0.000161*(EquationVetCosts))+(0.375409*(LOG(EquationVWP)))+(-0.004875*(EquationVWP))+(-0.000095702*(B123^2))+(0.02001*(B123))+(0.039073*(EquationMilkPrice))+(-0.018836*(EquationFeedPrice))+(0.000102*(EquationReplacementPrice))+(-0.124297*(EquationCullCost))+(-0.000511*(EquationDIMDNB))+(0.00000253*(EquationCR*B123^2))+(-0.000002589*(EquationHDR*B123^2))+(-0.000000000136*(EquationRHA*B123^2))+(-0.0000001*(EquationSemenCost*B123^2))+(-0.00000000108*(EquationMatureWeight*B123^2))+(0.00000015*(B123^2*B123))+(-0.000000215*(B123^2*EquationMilkPrice))+(0.00000000251*(B123^2*EquationDIMDNB)))&gt;0, (-2.51389+(0.253043*(EquationCR))+(0.791564*(EquationHDR))+(0.000017482*(EquationRHA))+(0.000958*(EquationAFC))+(0.014823*(EquationSemenCost))+(0.00003361*(EquationMatureWeight))+(0.044008*(LOG(EquationVetCosts)))+(-0.000161*(EquationVetCosts))+(0.375409*(LOG(EquationVWP)))+(-0.004875*(EquationVWP))+(-0.000095702*(B123^2))+(0.02001*(B123))+(0.039073*(EquationMilkPrice))+(-0.018836*(EquationFeedPrice))+(0.000102*(EquationReplacementPrice))+(-0.124297*(EquationCullCost))+(-0.000511*(EquationDIMDNB))+(0.00000253*(EquationCR*B123^2))+(-0.000002589*(EquationHDR*B123^2))+(-0.000000000136*(EquationRHA*B123^2))+(-0.0000001*(EquationSemenCost*B123^2))+(-0.00000000108*(EquationMatureWeight*B123^2))+(0.00000015*(B123^2*B123))+(-0.000000215*(B123^2*EquationMilkPrice))+(0.00000000251*(B123^2*EquationDIMDNB))), 0)</f>
        <v>0.63662071298215628</v>
      </c>
      <c r="F123" s="55">
        <f>IF((-1.892738+(0.137703*(EquationCR))+(0.669836*(EquationHDR))+(0.0000175*(EquationRHA))+(0.000161*(EquationAFC))+(0.013845*(EquationSemenCost))+(0.000016727*(EquationMatureWeight))+(-0.015935*(LOG(EquationVetCosts)))+(0.000118*(EquationVetCosts))+(0.160623*(LOG(EquationVWP)))+(-0.003008*(EquationVWP))+(-0.000090785*(B123^2))+(0.01937*(B123))+(0.020762*(EquationMilkPrice))+(-0.019043*(EquationFeedPrice))+(0.00001449*(EquationReplacementPrice))+(0.175818*(EquationCullCost))+(-0.000295*(EquationDIMDNB))+(0.000002704*(EquationCR*B123^2))+(-0.000001916*(EquationHDR*B123^2))+(-0.000000000127*(EquationRHA*B123^2))+(-0.0000000903*(EquationSemenCost*B123^2))+(-0.000000000771*(EquationMatureWeight*B123^2))+(0.000000137*(B123^2*B123))+(-0.00000257*(B123^2*EquationCullCost)))&gt;0, (-1.892738+(0.137703*(EquationCR))+(0.669836*(EquationHDR))+(0.0000175*(EquationRHA))+(0.000161*(EquationAFC))+(0.013845*(EquationSemenCost))+(0.000016727*(EquationMatureWeight))+(-0.015935*(LOG(EquationVetCosts)))+(0.000118*(EquationVetCosts))+(0.160623*(LOG(EquationVWP)))+(-0.003008*(EquationVWP))+(-0.000090785*(B123^2))+(0.01937*(B123))+(0.020762*(EquationMilkPrice))+(-0.019043*(EquationFeedPrice))+(0.00001449*(EquationReplacementPrice))+(0.175818*(EquationCullCost))+(-0.000295*(EquationDIMDNB))+(0.000002704*(EquationCR*B123^2))+(-0.000001916*(EquationHDR*B123^2))+(-0.000000000127*(EquationRHA*B123^2))+(-0.0000000903*(EquationSemenCost*B123^2))+(-0.000000000771*(EquationMatureWeight*B123^2))+(0.000000137*(B123^2*B123))+(-0.00000257*(B123^2*EquationCullCost))), 0)</f>
        <v>0.53040804811550857</v>
      </c>
      <c r="G123" s="56">
        <f>IF((-1.860553+(0.112009*(EquationCR))+(0.5932*(EquationHDR))+(0.000015682*(EquationRHA))+(0.000842*(EquationAFC))+(0.013148*(EquationSemenCost))+(0.000054807*(EquationMatureWeight))+(-0.025351*(LOG(EquationVetCosts)))+(0.0000512*(EquationVetCosts))+(0.087616*(LOG(EquationVWP)))+(-0.00202*(EquationVWP))+(-0.000084247*(B123^2))+(0.018329*(B123))+(0.018516*(EquationMilkPrice))+(0.0064*(EquationFeedPrice))+(0.000011343*(EquationReplacementPrice))+(0.013031*(EquationCullCost))+(-0.000245*(EquationDIMDNB))+(0.000002399*(EquationCR*B123^2))+(-0.000001548*(EquationHDR*B123^2))+(-0.000000000112*(EquationRHA*B123^2))+(-0.0000000853*(EquationSemenCost*B123^2))+(-0.000000000948*(EquationMatureWeight*B123^2))+(0.000000302*(LOG(EquationVetCosts)*B123^2))+(-0.00000000421*(EquationVWP*B123^2))+(0.000000126*(B123^2*B123))+(-0.000000254*(B123^2*EquationFeedPrice)))&gt;0, (-1.860553+(0.112009*(EquationCR))+(0.5932*(EquationHDR))+(0.000015682*(EquationRHA))+(0.000842*(EquationAFC))+(0.013148*(EquationSemenCost))+(0.000054807*(EquationMatureWeight))+(-0.025351*(LOG(EquationVetCosts)))+(0.0000512*(EquationVetCosts))+(0.087616*(LOG(EquationVWP)))+(-0.00202*(EquationVWP))+(-0.000084247*(B123^2))+(0.018329*(B123))+(0.018516*(EquationMilkPrice))+(0.0064*(EquationFeedPrice))+(0.000011343*(EquationReplacementPrice))+(0.013031*(EquationCullCost))+(-0.000245*(EquationDIMDNB))+(0.000002399*(EquationCR*B123^2))+(-0.000001548*(EquationHDR*B123^2))+(-0.000000000112*(EquationRHA*B123^2))+(-0.0000000853*(EquationSemenCost*B123^2))+(-0.000000000948*(EquationMatureWeight*B123^2))+(0.000000302*(LOG(EquationVetCosts)*B123^2))+(-0.00000000421*(EquationVWP*B123^2))+(0.000000126*(B123^2*B123))+(-0.000000254*(B123^2*EquationFeedPrice))), 0)</f>
        <v>0.46081372834187911</v>
      </c>
    </row>
    <row r="124" spans="2:7" x14ac:dyDescent="0.2">
      <c r="B124" s="42">
        <v>81</v>
      </c>
      <c r="C124" s="55">
        <f t="shared" si="1"/>
        <v>0.16503940762423963</v>
      </c>
      <c r="D124" s="55">
        <f>IF((-1.870102+(0.51187*(EquationCR))+(1.033374*(EquationHDR))+(0.000011344*(EquationRHA))+(-0.000138*(EquationAFC))+(0.01358*(EquationSemenCost))+(-0.000072752*(EquationMatureWeight))+(-0.046035*(LOG(EquationVetCosts)))+(0.000451*(EquationVetCosts))+(0.512031*(LOG(EquationVWP)))+(-0.006352*(EquationVWP))+(-0.000079212*(B124^2))+(0.015118*(B124))+(0.022341*(EquationMilkPrice))+(-0.022641*(EquationFeedPrice))+(0.000247*(EquationReplacementPrice))+(-0.184557*(EquationCullCost))+(-0.000542*(EquationDIMDNB))+(-0.000004986*(EquationHDR*B124^2))+(-0.000000000147*(EquationRHA*B124^2))+(-0.0000000903*(EquationSemenCost*B124^2))+(-0.000000000856*(EquationMatureWeight*B124^2))+(0.000000134*(B124^2*B124))+(-0.000000149*(B124^2*EquationMilkPrice))+(0.00000000264*(B124^2*EquationDIMDNB)))&gt;0, (-1.870102+(0.51187*(EquationCR))+(1.033374*(EquationHDR))+(0.000011344*(EquationRHA))+(-0.000138*(EquationAFC))+(0.01358*(EquationSemenCost))+(-0.000072752*(EquationMatureWeight))+(-0.046035*(LOG(EquationVetCosts)))+(0.000451*(EquationVetCosts))+(0.512031*(LOG(EquationVWP)))+(-0.006352*(EquationVWP))+(-0.000079212*(B124^2))+(0.015118*(B124))+(0.022341*(EquationMilkPrice))+(-0.022641*(EquationFeedPrice))+(0.000247*(EquationReplacementPrice))+(-0.184557*(EquationCullCost))+(-0.000542*(EquationDIMDNB))+(-0.000004986*(EquationHDR*B124^2))+(-0.000000000147*(EquationRHA*B124^2))+(-0.0000000903*(EquationSemenCost*B124^2))+(-0.000000000856*(EquationMatureWeight*B124^2))+(0.000000134*(B124^2*B124))+(-0.000000149*(B124^2*EquationMilkPrice))+(0.00000000264*(B124^2*EquationDIMDNB))), 0)</f>
        <v>0.7470106964737766</v>
      </c>
      <c r="E124" s="55">
        <f>IF((-2.51389+(0.253043*(EquationCR))+(0.791564*(EquationHDR))+(0.000017482*(EquationRHA))+(0.000958*(EquationAFC))+(0.014823*(EquationSemenCost))+(0.00003361*(EquationMatureWeight))+(0.044008*(LOG(EquationVetCosts)))+(-0.000161*(EquationVetCosts))+(0.375409*(LOG(EquationVWP)))+(-0.004875*(EquationVWP))+(-0.000095702*(B124^2))+(0.02001*(B124))+(0.039073*(EquationMilkPrice))+(-0.018836*(EquationFeedPrice))+(0.000102*(EquationReplacementPrice))+(-0.124297*(EquationCullCost))+(-0.000511*(EquationDIMDNB))+(0.00000253*(EquationCR*B124^2))+(-0.000002589*(EquationHDR*B124^2))+(-0.000000000136*(EquationRHA*B124^2))+(-0.0000001*(EquationSemenCost*B124^2))+(-0.00000000108*(EquationMatureWeight*B124^2))+(0.00000015*(B124^2*B124))+(-0.000000215*(B124^2*EquationMilkPrice))+(0.00000000251*(B124^2*EquationDIMDNB)))&gt;0, (-2.51389+(0.253043*(EquationCR))+(0.791564*(EquationHDR))+(0.000017482*(EquationRHA))+(0.000958*(EquationAFC))+(0.014823*(EquationSemenCost))+(0.00003361*(EquationMatureWeight))+(0.044008*(LOG(EquationVetCosts)))+(-0.000161*(EquationVetCosts))+(0.375409*(LOG(EquationVWP)))+(-0.004875*(EquationVWP))+(-0.000095702*(B124^2))+(0.02001*(B124))+(0.039073*(EquationMilkPrice))+(-0.018836*(EquationFeedPrice))+(0.000102*(EquationReplacementPrice))+(-0.124297*(EquationCullCost))+(-0.000511*(EquationDIMDNB))+(0.00000253*(EquationCR*B124^2))+(-0.000002589*(EquationHDR*B124^2))+(-0.000000000136*(EquationRHA*B124^2))+(-0.0000001*(EquationSemenCost*B124^2))+(-0.00000000108*(EquationMatureWeight*B124^2))+(0.00000015*(B124^2*B124))+(-0.000000215*(B124^2*EquationMilkPrice))+(0.00000000251*(B124^2*EquationDIMDNB))), 0)</f>
        <v>0.64252900198215657</v>
      </c>
      <c r="F124" s="55">
        <f>IF((-1.892738+(0.137703*(EquationCR))+(0.669836*(EquationHDR))+(0.0000175*(EquationRHA))+(0.000161*(EquationAFC))+(0.013845*(EquationSemenCost))+(0.000016727*(EquationMatureWeight))+(-0.015935*(LOG(EquationVetCosts)))+(0.000118*(EquationVetCosts))+(0.160623*(LOG(EquationVWP)))+(-0.003008*(EquationVWP))+(-0.000090785*(B124^2))+(0.01937*(B124))+(0.020762*(EquationMilkPrice))+(-0.019043*(EquationFeedPrice))+(0.00001449*(EquationReplacementPrice))+(0.175818*(EquationCullCost))+(-0.000295*(EquationDIMDNB))+(0.000002704*(EquationCR*B124^2))+(-0.000001916*(EquationHDR*B124^2))+(-0.000000000127*(EquationRHA*B124^2))+(-0.0000000903*(EquationSemenCost*B124^2))+(-0.000000000771*(EquationMatureWeight*B124^2))+(0.000000137*(B124^2*B124))+(-0.00000257*(B124^2*EquationCullCost)))&gt;0, (-1.892738+(0.137703*(EquationCR))+(0.669836*(EquationHDR))+(0.0000175*(EquationRHA))+(0.000161*(EquationAFC))+(0.013845*(EquationSemenCost))+(0.000016727*(EquationMatureWeight))+(-0.015935*(LOG(EquationVetCosts)))+(0.000118*(EquationVetCosts))+(0.160623*(LOG(EquationVWP)))+(-0.003008*(EquationVWP))+(-0.000090785*(B124^2))+(0.01937*(B124))+(0.020762*(EquationMilkPrice))+(-0.019043*(EquationFeedPrice))+(0.00001449*(EquationReplacementPrice))+(0.175818*(EquationCullCost))+(-0.000295*(EquationDIMDNB))+(0.000002704*(EquationCR*B124^2))+(-0.000001916*(EquationHDR*B124^2))+(-0.000000000127*(EquationRHA*B124^2))+(-0.0000000903*(EquationSemenCost*B124^2))+(-0.000000000771*(EquationMatureWeight*B124^2))+(0.000000137*(B124^2*B124))+(-0.00000257*(B124^2*EquationCullCost))), 0)</f>
        <v>0.53658586311550849</v>
      </c>
      <c r="G124" s="56">
        <f>IF((-1.860553+(0.112009*(EquationCR))+(0.5932*(EquationHDR))+(0.000015682*(EquationRHA))+(0.000842*(EquationAFC))+(0.013148*(EquationSemenCost))+(0.000054807*(EquationMatureWeight))+(-0.025351*(LOG(EquationVetCosts)))+(0.0000512*(EquationVetCosts))+(0.087616*(LOG(EquationVWP)))+(-0.00202*(EquationVWP))+(-0.000084247*(B124^2))+(0.018329*(B124))+(0.018516*(EquationMilkPrice))+(0.0064*(EquationFeedPrice))+(0.000011343*(EquationReplacementPrice))+(0.013031*(EquationCullCost))+(-0.000245*(EquationDIMDNB))+(0.000002399*(EquationCR*B124^2))+(-0.000001548*(EquationHDR*B124^2))+(-0.000000000112*(EquationRHA*B124^2))+(-0.0000000853*(EquationSemenCost*B124^2))+(-0.000000000948*(EquationMatureWeight*B124^2))+(0.000000302*(LOG(EquationVetCosts)*B124^2))+(-0.00000000421*(EquationVWP*B124^2))+(0.000000126*(B124^2*B124))+(-0.000000254*(B124^2*EquationFeedPrice)))&gt;0, (-1.860553+(0.112009*(EquationCR))+(0.5932*(EquationHDR))+(0.000015682*(EquationRHA))+(0.000842*(EquationAFC))+(0.013148*(EquationSemenCost))+(0.000054807*(EquationMatureWeight))+(-0.025351*(LOG(EquationVetCosts)))+(0.0000512*(EquationVetCosts))+(0.087616*(LOG(EquationVWP)))+(-0.00202*(EquationVWP))+(-0.000084247*(B124^2))+(0.018329*(B124))+(0.018516*(EquationMilkPrice))+(0.0064*(EquationFeedPrice))+(0.000011343*(EquationReplacementPrice))+(0.013031*(EquationCullCost))+(-0.000245*(EquationDIMDNB))+(0.000002399*(EquationCR*B124^2))+(-0.000001548*(EquationHDR*B124^2))+(-0.000000000112*(EquationRHA*B124^2))+(-0.0000000853*(EquationSemenCost*B124^2))+(-0.000000000948*(EquationMatureWeight*B124^2))+(0.000000302*(LOG(EquationVetCosts)*B124^2))+(-0.00000000421*(EquationVWP*B124^2))+(0.000000126*(B124^2*B124))+(-0.000000254*(B124^2*EquationFeedPrice))), 0)</f>
        <v>0.46685317931197534</v>
      </c>
    </row>
    <row r="125" spans="2:7" x14ac:dyDescent="0.2">
      <c r="B125" s="42">
        <v>82</v>
      </c>
      <c r="C125" s="55">
        <f t="shared" si="1"/>
        <v>0.1730627471807083</v>
      </c>
      <c r="D125" s="55">
        <f>IF((-1.870102+(0.51187*(EquationCR))+(1.033374*(EquationHDR))+(0.000011344*(EquationRHA))+(-0.000138*(EquationAFC))+(0.01358*(EquationSemenCost))+(-0.000072752*(EquationMatureWeight))+(-0.046035*(LOG(EquationVetCosts)))+(0.000451*(EquationVetCosts))+(0.512031*(LOG(EquationVWP)))+(-0.006352*(EquationVWP))+(-0.000079212*(B125^2))+(0.015118*(B125))+(0.022341*(EquationMilkPrice))+(-0.022641*(EquationFeedPrice))+(0.000247*(EquationReplacementPrice))+(-0.184557*(EquationCullCost))+(-0.000542*(EquationDIMDNB))+(-0.000004986*(EquationHDR*B125^2))+(-0.000000000147*(EquationRHA*B125^2))+(-0.0000000903*(EquationSemenCost*B125^2))+(-0.000000000856*(EquationMatureWeight*B125^2))+(0.000000134*(B125^2*B125))+(-0.000000149*(B125^2*EquationMilkPrice))+(0.00000000264*(B125^2*EquationDIMDNB)))&gt;0, (-1.870102+(0.51187*(EquationCR))+(1.033374*(EquationHDR))+(0.000011344*(EquationRHA))+(-0.000138*(EquationAFC))+(0.01358*(EquationSemenCost))+(-0.000072752*(EquationMatureWeight))+(-0.046035*(LOG(EquationVetCosts)))+(0.000451*(EquationVetCosts))+(0.512031*(LOG(EquationVWP)))+(-0.006352*(EquationVWP))+(-0.000079212*(B125^2))+(0.015118*(B125))+(0.022341*(EquationMilkPrice))+(-0.022641*(EquationFeedPrice))+(0.000247*(EquationReplacementPrice))+(-0.184557*(EquationCullCost))+(-0.000542*(EquationDIMDNB))+(-0.000004986*(EquationHDR*B125^2))+(-0.000000000147*(EquationRHA*B125^2))+(-0.0000000903*(EquationSemenCost*B125^2))+(-0.000000000856*(EquationMatureWeight*B125^2))+(0.000000134*(B125^2*B125))+(-0.000000149*(B125^2*EquationMilkPrice))+(0.00000000264*(B125^2*EquationDIMDNB))), 0)</f>
        <v>0.7501416936737767</v>
      </c>
      <c r="E125" s="55">
        <f>IF((-2.51389+(0.253043*(EquationCR))+(0.791564*(EquationHDR))+(0.000017482*(EquationRHA))+(0.000958*(EquationAFC))+(0.014823*(EquationSemenCost))+(0.00003361*(EquationMatureWeight))+(0.044008*(LOG(EquationVetCosts)))+(-0.000161*(EquationVetCosts))+(0.375409*(LOG(EquationVWP)))+(-0.004875*(EquationVWP))+(-0.000095702*(B125^2))+(0.02001*(B125))+(0.039073*(EquationMilkPrice))+(-0.018836*(EquationFeedPrice))+(0.000102*(EquationReplacementPrice))+(-0.124297*(EquationCullCost))+(-0.000511*(EquationDIMDNB))+(0.00000253*(EquationCR*B125^2))+(-0.000002589*(EquationHDR*B125^2))+(-0.000000000136*(EquationRHA*B125^2))+(-0.0000001*(EquationSemenCost*B125^2))+(-0.00000000108*(EquationMatureWeight*B125^2))+(0.00000015*(B125^2*B125))+(-0.000000215*(B125^2*EquationMilkPrice))+(0.00000000251*(B125^2*EquationDIMDNB)))&gt;0, (-2.51389+(0.253043*(EquationCR))+(0.791564*(EquationHDR))+(0.000017482*(EquationRHA))+(0.000958*(EquationAFC))+(0.014823*(EquationSemenCost))+(0.00003361*(EquationMatureWeight))+(0.044008*(LOG(EquationVetCosts)))+(-0.000161*(EquationVetCosts))+(0.375409*(LOG(EquationVWP)))+(-0.004875*(EquationVWP))+(-0.000095702*(B125^2))+(0.02001*(B125))+(0.039073*(EquationMilkPrice))+(-0.018836*(EquationFeedPrice))+(0.000102*(EquationReplacementPrice))+(-0.124297*(EquationCullCost))+(-0.000511*(EquationDIMDNB))+(0.00000253*(EquationCR*B125^2))+(-0.000002589*(EquationHDR*B125^2))+(-0.000000000136*(EquationRHA*B125^2))+(-0.0000001*(EquationSemenCost*B125^2))+(-0.00000000108*(EquationMatureWeight*B125^2))+(0.00000015*(B125^2*B125))+(-0.000000215*(B125^2*EquationMilkPrice))+(0.00000000251*(B125^2*EquationDIMDNB))), 0)</f>
        <v>0.64829878898215632</v>
      </c>
      <c r="F125" s="55">
        <f>IF((-1.892738+(0.137703*(EquationCR))+(0.669836*(EquationHDR))+(0.0000175*(EquationRHA))+(0.000161*(EquationAFC))+(0.013845*(EquationSemenCost))+(0.000016727*(EquationMatureWeight))+(-0.015935*(LOG(EquationVetCosts)))+(0.000118*(EquationVetCosts))+(0.160623*(LOG(EquationVWP)))+(-0.003008*(EquationVWP))+(-0.000090785*(B125^2))+(0.01937*(B125))+(0.020762*(EquationMilkPrice))+(-0.019043*(EquationFeedPrice))+(0.00001449*(EquationReplacementPrice))+(0.175818*(EquationCullCost))+(-0.000295*(EquationDIMDNB))+(0.000002704*(EquationCR*B125^2))+(-0.000001916*(EquationHDR*B125^2))+(-0.000000000127*(EquationRHA*B125^2))+(-0.0000000903*(EquationSemenCost*B125^2))+(-0.000000000771*(EquationMatureWeight*B125^2))+(0.000000137*(B125^2*B125))+(-0.00000257*(B125^2*EquationCullCost)))&gt;0, (-1.892738+(0.137703*(EquationCR))+(0.669836*(EquationHDR))+(0.0000175*(EquationRHA))+(0.000161*(EquationAFC))+(0.013845*(EquationSemenCost))+(0.000016727*(EquationMatureWeight))+(-0.015935*(LOG(EquationVetCosts)))+(0.000118*(EquationVetCosts))+(0.160623*(LOG(EquationVWP)))+(-0.003008*(EquationVWP))+(-0.000090785*(B125^2))+(0.01937*(B125))+(0.020762*(EquationMilkPrice))+(-0.019043*(EquationFeedPrice))+(0.00001449*(EquationReplacementPrice))+(0.175818*(EquationCullCost))+(-0.000295*(EquationDIMDNB))+(0.000002704*(EquationCR*B125^2))+(-0.000001916*(EquationHDR*B125^2))+(-0.000000000127*(EquationRHA*B125^2))+(-0.0000000903*(EquationSemenCost*B125^2))+(-0.000000000771*(EquationMatureWeight*B125^2))+(0.000000137*(B125^2*B125))+(-0.00000257*(B125^2*EquationCullCost))), 0)</f>
        <v>0.54263329611550848</v>
      </c>
      <c r="G125" s="56">
        <f>IF((-1.860553+(0.112009*(EquationCR))+(0.5932*(EquationHDR))+(0.000015682*(EquationRHA))+(0.000842*(EquationAFC))+(0.013148*(EquationSemenCost))+(0.000054807*(EquationMatureWeight))+(-0.025351*(LOG(EquationVetCosts)))+(0.0000512*(EquationVetCosts))+(0.087616*(LOG(EquationVWP)))+(-0.00202*(EquationVWP))+(-0.000084247*(B125^2))+(0.018329*(B125))+(0.018516*(EquationMilkPrice))+(0.0064*(EquationFeedPrice))+(0.000011343*(EquationReplacementPrice))+(0.013031*(EquationCullCost))+(-0.000245*(EquationDIMDNB))+(0.000002399*(EquationCR*B125^2))+(-0.000001548*(EquationHDR*B125^2))+(-0.000000000112*(EquationRHA*B125^2))+(-0.0000000853*(EquationSemenCost*B125^2))+(-0.000000000948*(EquationMatureWeight*B125^2))+(0.000000302*(LOG(EquationVetCosts)*B125^2))+(-0.00000000421*(EquationVWP*B125^2))+(0.000000126*(B125^2*B125))+(-0.000000254*(B125^2*EquationFeedPrice)))&gt;0, (-1.860553+(0.112009*(EquationCR))+(0.5932*(EquationHDR))+(0.000015682*(EquationRHA))+(0.000842*(EquationAFC))+(0.013148*(EquationSemenCost))+(0.000054807*(EquationMatureWeight))+(-0.025351*(LOG(EquationVetCosts)))+(0.0000512*(EquationVetCosts))+(0.087616*(LOG(EquationVWP)))+(-0.00202*(EquationVWP))+(-0.000084247*(B125^2))+(0.018329*(B125))+(0.018516*(EquationMilkPrice))+(0.0064*(EquationFeedPrice))+(0.000011343*(EquationReplacementPrice))+(0.013031*(EquationCullCost))+(-0.000245*(EquationDIMDNB))+(0.000002399*(EquationCR*B125^2))+(-0.000001548*(EquationHDR*B125^2))+(-0.000000000112*(EquationRHA*B125^2))+(-0.0000000853*(EquationSemenCost*B125^2))+(-0.000000000948*(EquationMatureWeight*B125^2))+(0.000000302*(LOG(EquationVetCosts)*B125^2))+(-0.00000000421*(EquationVWP*B125^2))+(0.000000126*(B125^2*B125))+(-0.000000254*(B125^2*EquationFeedPrice))), 0)</f>
        <v>0.47277077168542669</v>
      </c>
    </row>
    <row r="126" spans="2:7" x14ac:dyDescent="0.2">
      <c r="B126" s="42">
        <v>83</v>
      </c>
      <c r="C126" s="55">
        <f t="shared" si="1"/>
        <v>0.18099728721517044</v>
      </c>
      <c r="D126" s="55">
        <f>IF((-1.870102+(0.51187*(EquationCR))+(1.033374*(EquationHDR))+(0.000011344*(EquationRHA))+(-0.000138*(EquationAFC))+(0.01358*(EquationSemenCost))+(-0.000072752*(EquationMatureWeight))+(-0.046035*(LOG(EquationVetCosts)))+(0.000451*(EquationVetCosts))+(0.512031*(LOG(EquationVWP)))+(-0.006352*(EquationVWP))+(-0.000079212*(B126^2))+(0.015118*(B126))+(0.022341*(EquationMilkPrice))+(-0.022641*(EquationFeedPrice))+(0.000247*(EquationReplacementPrice))+(-0.184557*(EquationCullCost))+(-0.000542*(EquationDIMDNB))+(-0.000004986*(EquationHDR*B126^2))+(-0.000000000147*(EquationRHA*B126^2))+(-0.0000000903*(EquationSemenCost*B126^2))+(-0.000000000856*(EquationMatureWeight*B126^2))+(0.000000134*(B126^2*B126))+(-0.000000149*(B126^2*EquationMilkPrice))+(0.00000000264*(B126^2*EquationDIMDNB)))&gt;0, (-1.870102+(0.51187*(EquationCR))+(1.033374*(EquationHDR))+(0.000011344*(EquationRHA))+(-0.000138*(EquationAFC))+(0.01358*(EquationSemenCost))+(-0.000072752*(EquationMatureWeight))+(-0.046035*(LOG(EquationVetCosts)))+(0.000451*(EquationVetCosts))+(0.512031*(LOG(EquationVWP)))+(-0.006352*(EquationVWP))+(-0.000079212*(B126^2))+(0.015118*(B126))+(0.022341*(EquationMilkPrice))+(-0.022641*(EquationFeedPrice))+(0.000247*(EquationReplacementPrice))+(-0.184557*(EquationCullCost))+(-0.000542*(EquationDIMDNB))+(-0.000004986*(EquationHDR*B126^2))+(-0.000000000147*(EquationRHA*B126^2))+(-0.0000000903*(EquationSemenCost*B126^2))+(-0.000000000856*(EquationMatureWeight*B126^2))+(0.000000134*(B126^2*B126))+(-0.000000149*(B126^2*EquationMilkPrice))+(0.00000000264*(B126^2*EquationDIMDNB))), 0)</f>
        <v>0.75315877567377665</v>
      </c>
      <c r="E126" s="55">
        <f>IF((-2.51389+(0.253043*(EquationCR))+(0.791564*(EquationHDR))+(0.000017482*(EquationRHA))+(0.000958*(EquationAFC))+(0.014823*(EquationSemenCost))+(0.00003361*(EquationMatureWeight))+(0.044008*(LOG(EquationVetCosts)))+(-0.000161*(EquationVetCosts))+(0.375409*(LOG(EquationVWP)))+(-0.004875*(EquationVWP))+(-0.000095702*(B126^2))+(0.02001*(B126))+(0.039073*(EquationMilkPrice))+(-0.018836*(EquationFeedPrice))+(0.000102*(EquationReplacementPrice))+(-0.124297*(EquationCullCost))+(-0.000511*(EquationDIMDNB))+(0.00000253*(EquationCR*B126^2))+(-0.000002589*(EquationHDR*B126^2))+(-0.000000000136*(EquationRHA*B126^2))+(-0.0000001*(EquationSemenCost*B126^2))+(-0.00000000108*(EquationMatureWeight*B126^2))+(0.00000015*(B126^2*B126))+(-0.000000215*(B126^2*EquationMilkPrice))+(0.00000000251*(B126^2*EquationDIMDNB)))&gt;0, (-2.51389+(0.253043*(EquationCR))+(0.791564*(EquationHDR))+(0.000017482*(EquationRHA))+(0.000958*(EquationAFC))+(0.014823*(EquationSemenCost))+(0.00003361*(EquationMatureWeight))+(0.044008*(LOG(EquationVetCosts)))+(-0.000161*(EquationVetCosts))+(0.375409*(LOG(EquationVWP)))+(-0.004875*(EquationVWP))+(-0.000095702*(B126^2))+(0.02001*(B126))+(0.039073*(EquationMilkPrice))+(-0.018836*(EquationFeedPrice))+(0.000102*(EquationReplacementPrice))+(-0.124297*(EquationCullCost))+(-0.000511*(EquationDIMDNB))+(0.00000253*(EquationCR*B126^2))+(-0.000002589*(EquationHDR*B126^2))+(-0.000000000136*(EquationRHA*B126^2))+(-0.0000001*(EquationSemenCost*B126^2))+(-0.00000000108*(EquationMatureWeight*B126^2))+(0.00000015*(B126^2*B126))+(-0.000000215*(B126^2*EquationMilkPrice))+(0.00000000251*(B126^2*EquationDIMDNB))), 0)</f>
        <v>0.65393097398215672</v>
      </c>
      <c r="F126" s="55">
        <f>IF((-1.892738+(0.137703*(EquationCR))+(0.669836*(EquationHDR))+(0.0000175*(EquationRHA))+(0.000161*(EquationAFC))+(0.013845*(EquationSemenCost))+(0.000016727*(EquationMatureWeight))+(-0.015935*(LOG(EquationVetCosts)))+(0.000118*(EquationVetCosts))+(0.160623*(LOG(EquationVWP)))+(-0.003008*(EquationVWP))+(-0.000090785*(B126^2))+(0.01937*(B126))+(0.020762*(EquationMilkPrice))+(-0.019043*(EquationFeedPrice))+(0.00001449*(EquationReplacementPrice))+(0.175818*(EquationCullCost))+(-0.000295*(EquationDIMDNB))+(0.000002704*(EquationCR*B126^2))+(-0.000001916*(EquationHDR*B126^2))+(-0.000000000127*(EquationRHA*B126^2))+(-0.0000000903*(EquationSemenCost*B126^2))+(-0.000000000771*(EquationMatureWeight*B126^2))+(0.000000137*(B126^2*B126))+(-0.00000257*(B126^2*EquationCullCost)))&gt;0, (-1.892738+(0.137703*(EquationCR))+(0.669836*(EquationHDR))+(0.0000175*(EquationRHA))+(0.000161*(EquationAFC))+(0.013845*(EquationSemenCost))+(0.000016727*(EquationMatureWeight))+(-0.015935*(LOG(EquationVetCosts)))+(0.000118*(EquationVetCosts))+(0.160623*(LOG(EquationVWP)))+(-0.003008*(EquationVWP))+(-0.000090785*(B126^2))+(0.01937*(B126))+(0.020762*(EquationMilkPrice))+(-0.019043*(EquationFeedPrice))+(0.00001449*(EquationReplacementPrice))+(0.175818*(EquationCullCost))+(-0.000295*(EquationDIMDNB))+(0.000002704*(EquationCR*B126^2))+(-0.000001916*(EquationHDR*B126^2))+(-0.000000000127*(EquationRHA*B126^2))+(-0.0000000903*(EquationSemenCost*B126^2))+(-0.000000000771*(EquationMatureWeight*B126^2))+(0.000000137*(B126^2*B126))+(-0.00000257*(B126^2*EquationCullCost))), 0)</f>
        <v>0.5485511691155085</v>
      </c>
      <c r="G126" s="56">
        <f>IF((-1.860553+(0.112009*(EquationCR))+(0.5932*(EquationHDR))+(0.000015682*(EquationRHA))+(0.000842*(EquationAFC))+(0.013148*(EquationSemenCost))+(0.000054807*(EquationMatureWeight))+(-0.025351*(LOG(EquationVetCosts)))+(0.0000512*(EquationVetCosts))+(0.087616*(LOG(EquationVWP)))+(-0.00202*(EquationVWP))+(-0.000084247*(B126^2))+(0.018329*(B126))+(0.018516*(EquationMilkPrice))+(0.0064*(EquationFeedPrice))+(0.000011343*(EquationReplacementPrice))+(0.013031*(EquationCullCost))+(-0.000245*(EquationDIMDNB))+(0.000002399*(EquationCR*B126^2))+(-0.000001548*(EquationHDR*B126^2))+(-0.000000000112*(EquationRHA*B126^2))+(-0.0000000853*(EquationSemenCost*B126^2))+(-0.000000000948*(EquationMatureWeight*B126^2))+(0.000000302*(LOG(EquationVetCosts)*B126^2))+(-0.00000000421*(EquationVWP*B126^2))+(0.000000126*(B126^2*B126))+(-0.000000254*(B126^2*EquationFeedPrice)))&gt;0, (-1.860553+(0.112009*(EquationCR))+(0.5932*(EquationHDR))+(0.000015682*(EquationRHA))+(0.000842*(EquationAFC))+(0.013148*(EquationSemenCost))+(0.000054807*(EquationMatureWeight))+(-0.025351*(LOG(EquationVetCosts)))+(0.0000512*(EquationVetCosts))+(0.087616*(LOG(EquationVWP)))+(-0.00202*(EquationVWP))+(-0.000084247*(B126^2))+(0.018329*(B126))+(0.018516*(EquationMilkPrice))+(0.0064*(EquationFeedPrice))+(0.000011343*(EquationReplacementPrice))+(0.013031*(EquationCullCost))+(-0.000245*(EquationDIMDNB))+(0.000002399*(EquationCR*B126^2))+(-0.000001548*(EquationHDR*B126^2))+(-0.000000000112*(EquationRHA*B126^2))+(-0.0000000853*(EquationSemenCost*B126^2))+(-0.000000000948*(EquationMatureWeight*B126^2))+(0.000000302*(LOG(EquationVetCosts)*B126^2))+(-0.00000000421*(EquationVWP*B126^2))+(0.000000126*(B126^2*B126))+(-0.000000254*(B126^2*EquationFeedPrice))), 0)</f>
        <v>0.47856726146223344</v>
      </c>
    </row>
    <row r="127" spans="2:7" x14ac:dyDescent="0.2">
      <c r="B127" s="42">
        <v>84</v>
      </c>
      <c r="C127" s="55">
        <f t="shared" si="1"/>
        <v>0.18884339612762591</v>
      </c>
      <c r="D127" s="55">
        <f>IF((-1.870102+(0.51187*(EquationCR))+(1.033374*(EquationHDR))+(0.000011344*(EquationRHA))+(-0.000138*(EquationAFC))+(0.01358*(EquationSemenCost))+(-0.000072752*(EquationMatureWeight))+(-0.046035*(LOG(EquationVetCosts)))+(0.000451*(EquationVetCosts))+(0.512031*(LOG(EquationVWP)))+(-0.006352*(EquationVWP))+(-0.000079212*(B127^2))+(0.015118*(B127))+(0.022341*(EquationMilkPrice))+(-0.022641*(EquationFeedPrice))+(0.000247*(EquationReplacementPrice))+(-0.184557*(EquationCullCost))+(-0.000542*(EquationDIMDNB))+(-0.000004986*(EquationHDR*B127^2))+(-0.000000000147*(EquationRHA*B127^2))+(-0.0000000903*(EquationSemenCost*B127^2))+(-0.000000000856*(EquationMatureWeight*B127^2))+(0.000000134*(B127^2*B127))+(-0.000000149*(B127^2*EquationMilkPrice))+(0.00000000264*(B127^2*EquationDIMDNB)))&gt;0, (-1.870102+(0.51187*(EquationCR))+(1.033374*(EquationHDR))+(0.000011344*(EquationRHA))+(-0.000138*(EquationAFC))+(0.01358*(EquationSemenCost))+(-0.000072752*(EquationMatureWeight))+(-0.046035*(LOG(EquationVetCosts)))+(0.000451*(EquationVetCosts))+(0.512031*(LOG(EquationVWP)))+(-0.006352*(EquationVWP))+(-0.000079212*(B127^2))+(0.015118*(B127))+(0.022341*(EquationMilkPrice))+(-0.022641*(EquationFeedPrice))+(0.000247*(EquationReplacementPrice))+(-0.184557*(EquationCullCost))+(-0.000542*(EquationDIMDNB))+(-0.000004986*(EquationHDR*B127^2))+(-0.000000000147*(EquationRHA*B127^2))+(-0.0000000903*(EquationSemenCost*B127^2))+(-0.000000000856*(EquationMatureWeight*B127^2))+(0.000000134*(B127^2*B127))+(-0.000000149*(B127^2*EquationMilkPrice))+(0.00000000264*(B127^2*EquationDIMDNB))), 0)</f>
        <v>0.75606274647377669</v>
      </c>
      <c r="E127" s="55">
        <f>IF((-2.51389+(0.253043*(EquationCR))+(0.791564*(EquationHDR))+(0.000017482*(EquationRHA))+(0.000958*(EquationAFC))+(0.014823*(EquationSemenCost))+(0.00003361*(EquationMatureWeight))+(0.044008*(LOG(EquationVetCosts)))+(-0.000161*(EquationVetCosts))+(0.375409*(LOG(EquationVWP)))+(-0.004875*(EquationVWP))+(-0.000095702*(B127^2))+(0.02001*(B127))+(0.039073*(EquationMilkPrice))+(-0.018836*(EquationFeedPrice))+(0.000102*(EquationReplacementPrice))+(-0.124297*(EquationCullCost))+(-0.000511*(EquationDIMDNB))+(0.00000253*(EquationCR*B127^2))+(-0.000002589*(EquationHDR*B127^2))+(-0.000000000136*(EquationRHA*B127^2))+(-0.0000001*(EquationSemenCost*B127^2))+(-0.00000000108*(EquationMatureWeight*B127^2))+(0.00000015*(B127^2*B127))+(-0.000000215*(B127^2*EquationMilkPrice))+(0.00000000251*(B127^2*EquationDIMDNB)))&gt;0, (-2.51389+(0.253043*(EquationCR))+(0.791564*(EquationHDR))+(0.000017482*(EquationRHA))+(0.000958*(EquationAFC))+(0.014823*(EquationSemenCost))+(0.00003361*(EquationMatureWeight))+(0.044008*(LOG(EquationVetCosts)))+(-0.000161*(EquationVetCosts))+(0.375409*(LOG(EquationVWP)))+(-0.004875*(EquationVWP))+(-0.000095702*(B127^2))+(0.02001*(B127))+(0.039073*(EquationMilkPrice))+(-0.018836*(EquationFeedPrice))+(0.000102*(EquationReplacementPrice))+(-0.124297*(EquationCullCost))+(-0.000511*(EquationDIMDNB))+(0.00000253*(EquationCR*B127^2))+(-0.000002589*(EquationHDR*B127^2))+(-0.000000000136*(EquationRHA*B127^2))+(-0.0000001*(EquationSemenCost*B127^2))+(-0.00000000108*(EquationMatureWeight*B127^2))+(0.00000015*(B127^2*B127))+(-0.000000215*(B127^2*EquationMilkPrice))+(0.00000000251*(B127^2*EquationDIMDNB))), 0)</f>
        <v>0.65942645698215652</v>
      </c>
      <c r="F127" s="55">
        <f>IF((-1.892738+(0.137703*(EquationCR))+(0.669836*(EquationHDR))+(0.0000175*(EquationRHA))+(0.000161*(EquationAFC))+(0.013845*(EquationSemenCost))+(0.000016727*(EquationMatureWeight))+(-0.015935*(LOG(EquationVetCosts)))+(0.000118*(EquationVetCosts))+(0.160623*(LOG(EquationVWP)))+(-0.003008*(EquationVWP))+(-0.000090785*(B127^2))+(0.01937*(B127))+(0.020762*(EquationMilkPrice))+(-0.019043*(EquationFeedPrice))+(0.00001449*(EquationReplacementPrice))+(0.175818*(EquationCullCost))+(-0.000295*(EquationDIMDNB))+(0.000002704*(EquationCR*B127^2))+(-0.000001916*(EquationHDR*B127^2))+(-0.000000000127*(EquationRHA*B127^2))+(-0.0000000903*(EquationSemenCost*B127^2))+(-0.000000000771*(EquationMatureWeight*B127^2))+(0.000000137*(B127^2*B127))+(-0.00000257*(B127^2*EquationCullCost)))&gt;0, (-1.892738+(0.137703*(EquationCR))+(0.669836*(EquationHDR))+(0.0000175*(EquationRHA))+(0.000161*(EquationAFC))+(0.013845*(EquationSemenCost))+(0.000016727*(EquationMatureWeight))+(-0.015935*(LOG(EquationVetCosts)))+(0.000118*(EquationVetCosts))+(0.160623*(LOG(EquationVWP)))+(-0.003008*(EquationVWP))+(-0.000090785*(B127^2))+(0.01937*(B127))+(0.020762*(EquationMilkPrice))+(-0.019043*(EquationFeedPrice))+(0.00001449*(EquationReplacementPrice))+(0.175818*(EquationCullCost))+(-0.000295*(EquationDIMDNB))+(0.000002704*(EquationCR*B127^2))+(-0.000001916*(EquationHDR*B127^2))+(-0.000000000127*(EquationRHA*B127^2))+(-0.0000000903*(EquationSemenCost*B127^2))+(-0.000000000771*(EquationMatureWeight*B127^2))+(0.000000137*(B127^2*B127))+(-0.00000257*(B127^2*EquationCullCost))), 0)</f>
        <v>0.55434030411550861</v>
      </c>
      <c r="G127" s="56">
        <f>IF((-1.860553+(0.112009*(EquationCR))+(0.5932*(EquationHDR))+(0.000015682*(EquationRHA))+(0.000842*(EquationAFC))+(0.013148*(EquationSemenCost))+(0.000054807*(EquationMatureWeight))+(-0.025351*(LOG(EquationVetCosts)))+(0.0000512*(EquationVetCosts))+(0.087616*(LOG(EquationVWP)))+(-0.00202*(EquationVWP))+(-0.000084247*(B127^2))+(0.018329*(B127))+(0.018516*(EquationMilkPrice))+(0.0064*(EquationFeedPrice))+(0.000011343*(EquationReplacementPrice))+(0.013031*(EquationCullCost))+(-0.000245*(EquationDIMDNB))+(0.000002399*(EquationCR*B127^2))+(-0.000001548*(EquationHDR*B127^2))+(-0.000000000112*(EquationRHA*B127^2))+(-0.0000000853*(EquationSemenCost*B127^2))+(-0.000000000948*(EquationMatureWeight*B127^2))+(0.000000302*(LOG(EquationVetCosts)*B127^2))+(-0.00000000421*(EquationVWP*B127^2))+(0.000000126*(B127^2*B127))+(-0.000000254*(B127^2*EquationFeedPrice)))&gt;0, (-1.860553+(0.112009*(EquationCR))+(0.5932*(EquationHDR))+(0.000015682*(EquationRHA))+(0.000842*(EquationAFC))+(0.013148*(EquationSemenCost))+(0.000054807*(EquationMatureWeight))+(-0.025351*(LOG(EquationVetCosts)))+(0.0000512*(EquationVetCosts))+(0.087616*(LOG(EquationVWP)))+(-0.00202*(EquationVWP))+(-0.000084247*(B127^2))+(0.018329*(B127))+(0.018516*(EquationMilkPrice))+(0.0064*(EquationFeedPrice))+(0.000011343*(EquationReplacementPrice))+(0.013031*(EquationCullCost))+(-0.000245*(EquationDIMDNB))+(0.000002399*(EquationCR*B127^2))+(-0.000001548*(EquationHDR*B127^2))+(-0.000000000112*(EquationRHA*B127^2))+(-0.0000000853*(EquationSemenCost*B127^2))+(-0.000000000948*(EquationMatureWeight*B127^2))+(0.000000302*(LOG(EquationVetCosts)*B127^2))+(-0.00000000421*(EquationVWP*B127^2))+(0.000000126*(B127^2*B127))+(-0.000000254*(B127^2*EquationFeedPrice))), 0)</f>
        <v>0.48424340464239551</v>
      </c>
    </row>
    <row r="128" spans="2:7" x14ac:dyDescent="0.2">
      <c r="B128" s="42">
        <v>85</v>
      </c>
      <c r="C128" s="55">
        <f t="shared" si="1"/>
        <v>0.19660144231807539</v>
      </c>
      <c r="D128" s="55">
        <f>IF((-1.870102+(0.51187*(EquationCR))+(1.033374*(EquationHDR))+(0.000011344*(EquationRHA))+(-0.000138*(EquationAFC))+(0.01358*(EquationSemenCost))+(-0.000072752*(EquationMatureWeight))+(-0.046035*(LOG(EquationVetCosts)))+(0.000451*(EquationVetCosts))+(0.512031*(LOG(EquationVWP)))+(-0.006352*(EquationVWP))+(-0.000079212*(B128^2))+(0.015118*(B128))+(0.022341*(EquationMilkPrice))+(-0.022641*(EquationFeedPrice))+(0.000247*(EquationReplacementPrice))+(-0.184557*(EquationCullCost))+(-0.000542*(EquationDIMDNB))+(-0.000004986*(EquationHDR*B128^2))+(-0.000000000147*(EquationRHA*B128^2))+(-0.0000000903*(EquationSemenCost*B128^2))+(-0.000000000856*(EquationMatureWeight*B128^2))+(0.000000134*(B128^2*B128))+(-0.000000149*(B128^2*EquationMilkPrice))+(0.00000000264*(B128^2*EquationDIMDNB)))&gt;0, (-1.870102+(0.51187*(EquationCR))+(1.033374*(EquationHDR))+(0.000011344*(EquationRHA))+(-0.000138*(EquationAFC))+(0.01358*(EquationSemenCost))+(-0.000072752*(EquationMatureWeight))+(-0.046035*(LOG(EquationVetCosts)))+(0.000451*(EquationVetCosts))+(0.512031*(LOG(EquationVWP)))+(-0.006352*(EquationVWP))+(-0.000079212*(B128^2))+(0.015118*(B128))+(0.022341*(EquationMilkPrice))+(-0.022641*(EquationFeedPrice))+(0.000247*(EquationReplacementPrice))+(-0.184557*(EquationCullCost))+(-0.000542*(EquationDIMDNB))+(-0.000004986*(EquationHDR*B128^2))+(-0.000000000147*(EquationRHA*B128^2))+(-0.0000000903*(EquationSemenCost*B128^2))+(-0.000000000856*(EquationMatureWeight*B128^2))+(0.000000134*(B128^2*B128))+(-0.000000149*(B128^2*EquationMilkPrice))+(0.00000000264*(B128^2*EquationDIMDNB))), 0)</f>
        <v>0.75885441007377652</v>
      </c>
      <c r="E128" s="55">
        <f>IF((-2.51389+(0.253043*(EquationCR))+(0.791564*(EquationHDR))+(0.000017482*(EquationRHA))+(0.000958*(EquationAFC))+(0.014823*(EquationSemenCost))+(0.00003361*(EquationMatureWeight))+(0.044008*(LOG(EquationVetCosts)))+(-0.000161*(EquationVetCosts))+(0.375409*(LOG(EquationVWP)))+(-0.004875*(EquationVWP))+(-0.000095702*(B128^2))+(0.02001*(B128))+(0.039073*(EquationMilkPrice))+(-0.018836*(EquationFeedPrice))+(0.000102*(EquationReplacementPrice))+(-0.124297*(EquationCullCost))+(-0.000511*(EquationDIMDNB))+(0.00000253*(EquationCR*B128^2))+(-0.000002589*(EquationHDR*B128^2))+(-0.000000000136*(EquationRHA*B128^2))+(-0.0000001*(EquationSemenCost*B128^2))+(-0.00000000108*(EquationMatureWeight*B128^2))+(0.00000015*(B128^2*B128))+(-0.000000215*(B128^2*EquationMilkPrice))+(0.00000000251*(B128^2*EquationDIMDNB)))&gt;0, (-2.51389+(0.253043*(EquationCR))+(0.791564*(EquationHDR))+(0.000017482*(EquationRHA))+(0.000958*(EquationAFC))+(0.014823*(EquationSemenCost))+(0.00003361*(EquationMatureWeight))+(0.044008*(LOG(EquationVetCosts)))+(-0.000161*(EquationVetCosts))+(0.375409*(LOG(EquationVWP)))+(-0.004875*(EquationVWP))+(-0.000095702*(B128^2))+(0.02001*(B128))+(0.039073*(EquationMilkPrice))+(-0.018836*(EquationFeedPrice))+(0.000102*(EquationReplacementPrice))+(-0.124297*(EquationCullCost))+(-0.000511*(EquationDIMDNB))+(0.00000253*(EquationCR*B128^2))+(-0.000002589*(EquationHDR*B128^2))+(-0.000000000136*(EquationRHA*B128^2))+(-0.0000001*(EquationSemenCost*B128^2))+(-0.00000000108*(EquationMatureWeight*B128^2))+(0.00000015*(B128^2*B128))+(-0.000000215*(B128^2*EquationMilkPrice))+(0.00000000251*(B128^2*EquationDIMDNB))), 0)</f>
        <v>0.66478613798215647</v>
      </c>
      <c r="F128" s="55">
        <f>IF((-1.892738+(0.137703*(EquationCR))+(0.669836*(EquationHDR))+(0.0000175*(EquationRHA))+(0.000161*(EquationAFC))+(0.013845*(EquationSemenCost))+(0.000016727*(EquationMatureWeight))+(-0.015935*(LOG(EquationVetCosts)))+(0.000118*(EquationVetCosts))+(0.160623*(LOG(EquationVWP)))+(-0.003008*(EquationVWP))+(-0.000090785*(B128^2))+(0.01937*(B128))+(0.020762*(EquationMilkPrice))+(-0.019043*(EquationFeedPrice))+(0.00001449*(EquationReplacementPrice))+(0.175818*(EquationCullCost))+(-0.000295*(EquationDIMDNB))+(0.000002704*(EquationCR*B128^2))+(-0.000001916*(EquationHDR*B128^2))+(-0.000000000127*(EquationRHA*B128^2))+(-0.0000000903*(EquationSemenCost*B128^2))+(-0.000000000771*(EquationMatureWeight*B128^2))+(0.000000137*(B128^2*B128))+(-0.00000257*(B128^2*EquationCullCost)))&gt;0, (-1.892738+(0.137703*(EquationCR))+(0.669836*(EquationHDR))+(0.0000175*(EquationRHA))+(0.000161*(EquationAFC))+(0.013845*(EquationSemenCost))+(0.000016727*(EquationMatureWeight))+(-0.015935*(LOG(EquationVetCosts)))+(0.000118*(EquationVetCosts))+(0.160623*(LOG(EquationVWP)))+(-0.003008*(EquationVWP))+(-0.000090785*(B128^2))+(0.01937*(B128))+(0.020762*(EquationMilkPrice))+(-0.019043*(EquationFeedPrice))+(0.00001449*(EquationReplacementPrice))+(0.175818*(EquationCullCost))+(-0.000295*(EquationDIMDNB))+(0.000002704*(EquationCR*B128^2))+(-0.000001916*(EquationHDR*B128^2))+(-0.000000000127*(EquationRHA*B128^2))+(-0.0000000903*(EquationSemenCost*B128^2))+(-0.000000000771*(EquationMatureWeight*B128^2))+(0.000000137*(B128^2*B128))+(-0.00000257*(B128^2*EquationCullCost))), 0)</f>
        <v>0.56000152311550844</v>
      </c>
      <c r="G128" s="56">
        <f>IF((-1.860553+(0.112009*(EquationCR))+(0.5932*(EquationHDR))+(0.000015682*(EquationRHA))+(0.000842*(EquationAFC))+(0.013148*(EquationSemenCost))+(0.000054807*(EquationMatureWeight))+(-0.025351*(LOG(EquationVetCosts)))+(0.0000512*(EquationVetCosts))+(0.087616*(LOG(EquationVWP)))+(-0.00202*(EquationVWP))+(-0.000084247*(B128^2))+(0.018329*(B128))+(0.018516*(EquationMilkPrice))+(0.0064*(EquationFeedPrice))+(0.000011343*(EquationReplacementPrice))+(0.013031*(EquationCullCost))+(-0.000245*(EquationDIMDNB))+(0.000002399*(EquationCR*B128^2))+(-0.000001548*(EquationHDR*B128^2))+(-0.000000000112*(EquationRHA*B128^2))+(-0.0000000853*(EquationSemenCost*B128^2))+(-0.000000000948*(EquationMatureWeight*B128^2))+(0.000000302*(LOG(EquationVetCosts)*B128^2))+(-0.00000000421*(EquationVWP*B128^2))+(0.000000126*(B128^2*B128))+(-0.000000254*(B128^2*EquationFeedPrice)))&gt;0, (-1.860553+(0.112009*(EquationCR))+(0.5932*(EquationHDR))+(0.000015682*(EquationRHA))+(0.000842*(EquationAFC))+(0.013148*(EquationSemenCost))+(0.000054807*(EquationMatureWeight))+(-0.025351*(LOG(EquationVetCosts)))+(0.0000512*(EquationVetCosts))+(0.087616*(LOG(EquationVWP)))+(-0.00202*(EquationVWP))+(-0.000084247*(B128^2))+(0.018329*(B128))+(0.018516*(EquationMilkPrice))+(0.0064*(EquationFeedPrice))+(0.000011343*(EquationReplacementPrice))+(0.013031*(EquationCullCost))+(-0.000245*(EquationDIMDNB))+(0.000002399*(EquationCR*B128^2))+(-0.000001548*(EquationHDR*B128^2))+(-0.000000000112*(EquationRHA*B128^2))+(-0.0000000853*(EquationSemenCost*B128^2))+(-0.000000000948*(EquationMatureWeight*B128^2))+(0.000000302*(LOG(EquationVetCosts)*B128^2))+(-0.00000000421*(EquationVWP*B128^2))+(0.000000126*(B128^2*B128))+(-0.000000254*(B128^2*EquationFeedPrice))), 0)</f>
        <v>0.48979995722591213</v>
      </c>
    </row>
    <row r="129" spans="2:7" x14ac:dyDescent="0.2">
      <c r="B129" s="42">
        <v>86</v>
      </c>
      <c r="C129" s="55">
        <f t="shared" si="1"/>
        <v>0.20427179418651803</v>
      </c>
      <c r="D129" s="55">
        <f>IF((-1.870102+(0.51187*(EquationCR))+(1.033374*(EquationHDR))+(0.000011344*(EquationRHA))+(-0.000138*(EquationAFC))+(0.01358*(EquationSemenCost))+(-0.000072752*(EquationMatureWeight))+(-0.046035*(LOG(EquationVetCosts)))+(0.000451*(EquationVetCosts))+(0.512031*(LOG(EquationVWP)))+(-0.006352*(EquationVWP))+(-0.000079212*(B129^2))+(0.015118*(B129))+(0.022341*(EquationMilkPrice))+(-0.022641*(EquationFeedPrice))+(0.000247*(EquationReplacementPrice))+(-0.184557*(EquationCullCost))+(-0.000542*(EquationDIMDNB))+(-0.000004986*(EquationHDR*B129^2))+(-0.000000000147*(EquationRHA*B129^2))+(-0.0000000903*(EquationSemenCost*B129^2))+(-0.000000000856*(EquationMatureWeight*B129^2))+(0.000000134*(B129^2*B129))+(-0.000000149*(B129^2*EquationMilkPrice))+(0.00000000264*(B129^2*EquationDIMDNB)))&gt;0, (-1.870102+(0.51187*(EquationCR))+(1.033374*(EquationHDR))+(0.000011344*(EquationRHA))+(-0.000138*(EquationAFC))+(0.01358*(EquationSemenCost))+(-0.000072752*(EquationMatureWeight))+(-0.046035*(LOG(EquationVetCosts)))+(0.000451*(EquationVetCosts))+(0.512031*(LOG(EquationVWP)))+(-0.006352*(EquationVWP))+(-0.000079212*(B129^2))+(0.015118*(B129))+(0.022341*(EquationMilkPrice))+(-0.022641*(EquationFeedPrice))+(0.000247*(EquationReplacementPrice))+(-0.184557*(EquationCullCost))+(-0.000542*(EquationDIMDNB))+(-0.000004986*(EquationHDR*B129^2))+(-0.000000000147*(EquationRHA*B129^2))+(-0.0000000903*(EquationSemenCost*B129^2))+(-0.000000000856*(EquationMatureWeight*B129^2))+(0.000000134*(B129^2*B129))+(-0.000000149*(B129^2*EquationMilkPrice))+(0.00000000264*(B129^2*EquationDIMDNB))), 0)</f>
        <v>0.76153457047377671</v>
      </c>
      <c r="E129" s="55">
        <f>IF((-2.51389+(0.253043*(EquationCR))+(0.791564*(EquationHDR))+(0.000017482*(EquationRHA))+(0.000958*(EquationAFC))+(0.014823*(EquationSemenCost))+(0.00003361*(EquationMatureWeight))+(0.044008*(LOG(EquationVetCosts)))+(-0.000161*(EquationVetCosts))+(0.375409*(LOG(EquationVWP)))+(-0.004875*(EquationVWP))+(-0.000095702*(B129^2))+(0.02001*(B129))+(0.039073*(EquationMilkPrice))+(-0.018836*(EquationFeedPrice))+(0.000102*(EquationReplacementPrice))+(-0.124297*(EquationCullCost))+(-0.000511*(EquationDIMDNB))+(0.00000253*(EquationCR*B129^2))+(-0.000002589*(EquationHDR*B129^2))+(-0.000000000136*(EquationRHA*B129^2))+(-0.0000001*(EquationSemenCost*B129^2))+(-0.00000000108*(EquationMatureWeight*B129^2))+(0.00000015*(B129^2*B129))+(-0.000000215*(B129^2*EquationMilkPrice))+(0.00000000251*(B129^2*EquationDIMDNB)))&gt;0, (-2.51389+(0.253043*(EquationCR))+(0.791564*(EquationHDR))+(0.000017482*(EquationRHA))+(0.000958*(EquationAFC))+(0.014823*(EquationSemenCost))+(0.00003361*(EquationMatureWeight))+(0.044008*(LOG(EquationVetCosts)))+(-0.000161*(EquationVetCosts))+(0.375409*(LOG(EquationVWP)))+(-0.004875*(EquationVWP))+(-0.000095702*(B129^2))+(0.02001*(B129))+(0.039073*(EquationMilkPrice))+(-0.018836*(EquationFeedPrice))+(0.000102*(EquationReplacementPrice))+(-0.124297*(EquationCullCost))+(-0.000511*(EquationDIMDNB))+(0.00000253*(EquationCR*B129^2))+(-0.000002589*(EquationHDR*B129^2))+(-0.000000000136*(EquationRHA*B129^2))+(-0.0000001*(EquationSemenCost*B129^2))+(-0.00000000108*(EquationMatureWeight*B129^2))+(0.00000015*(B129^2*B129))+(-0.000000215*(B129^2*EquationMilkPrice))+(0.00000000251*(B129^2*EquationDIMDNB))), 0)</f>
        <v>0.67001091698215653</v>
      </c>
      <c r="F129" s="55">
        <f>IF((-1.892738+(0.137703*(EquationCR))+(0.669836*(EquationHDR))+(0.0000175*(EquationRHA))+(0.000161*(EquationAFC))+(0.013845*(EquationSemenCost))+(0.000016727*(EquationMatureWeight))+(-0.015935*(LOG(EquationVetCosts)))+(0.000118*(EquationVetCosts))+(0.160623*(LOG(EquationVWP)))+(-0.003008*(EquationVWP))+(-0.000090785*(B129^2))+(0.01937*(B129))+(0.020762*(EquationMilkPrice))+(-0.019043*(EquationFeedPrice))+(0.00001449*(EquationReplacementPrice))+(0.175818*(EquationCullCost))+(-0.000295*(EquationDIMDNB))+(0.000002704*(EquationCR*B129^2))+(-0.000001916*(EquationHDR*B129^2))+(-0.000000000127*(EquationRHA*B129^2))+(-0.0000000903*(EquationSemenCost*B129^2))+(-0.000000000771*(EquationMatureWeight*B129^2))+(0.000000137*(B129^2*B129))+(-0.00000257*(B129^2*EquationCullCost)))&gt;0, (-1.892738+(0.137703*(EquationCR))+(0.669836*(EquationHDR))+(0.0000175*(EquationRHA))+(0.000161*(EquationAFC))+(0.013845*(EquationSemenCost))+(0.000016727*(EquationMatureWeight))+(-0.015935*(LOG(EquationVetCosts)))+(0.000118*(EquationVetCosts))+(0.160623*(LOG(EquationVWP)))+(-0.003008*(EquationVWP))+(-0.000090785*(B129^2))+(0.01937*(B129))+(0.020762*(EquationMilkPrice))+(-0.019043*(EquationFeedPrice))+(0.00001449*(EquationReplacementPrice))+(0.175818*(EquationCullCost))+(-0.000295*(EquationDIMDNB))+(0.000002704*(EquationCR*B129^2))+(-0.000001916*(EquationHDR*B129^2))+(-0.000000000127*(EquationRHA*B129^2))+(-0.0000000903*(EquationSemenCost*B129^2))+(-0.000000000771*(EquationMatureWeight*B129^2))+(0.000000137*(B129^2*B129))+(-0.00000257*(B129^2*EquationCullCost))), 0)</f>
        <v>0.5655356481155086</v>
      </c>
      <c r="G129" s="56">
        <f>IF((-1.860553+(0.112009*(EquationCR))+(0.5932*(EquationHDR))+(0.000015682*(EquationRHA))+(0.000842*(EquationAFC))+(0.013148*(EquationSemenCost))+(0.000054807*(EquationMatureWeight))+(-0.025351*(LOG(EquationVetCosts)))+(0.0000512*(EquationVetCosts))+(0.087616*(LOG(EquationVWP)))+(-0.00202*(EquationVWP))+(-0.000084247*(B129^2))+(0.018329*(B129))+(0.018516*(EquationMilkPrice))+(0.0064*(EquationFeedPrice))+(0.000011343*(EquationReplacementPrice))+(0.013031*(EquationCullCost))+(-0.000245*(EquationDIMDNB))+(0.000002399*(EquationCR*B129^2))+(-0.000001548*(EquationHDR*B129^2))+(-0.000000000112*(EquationRHA*B129^2))+(-0.0000000853*(EquationSemenCost*B129^2))+(-0.000000000948*(EquationMatureWeight*B129^2))+(0.000000302*(LOG(EquationVetCosts)*B129^2))+(-0.00000000421*(EquationVWP*B129^2))+(0.000000126*(B129^2*B129))+(-0.000000254*(B129^2*EquationFeedPrice)))&gt;0, (-1.860553+(0.112009*(EquationCR))+(0.5932*(EquationHDR))+(0.000015682*(EquationRHA))+(0.000842*(EquationAFC))+(0.013148*(EquationSemenCost))+(0.000054807*(EquationMatureWeight))+(-0.025351*(LOG(EquationVetCosts)))+(0.0000512*(EquationVetCosts))+(0.087616*(LOG(EquationVWP)))+(-0.00202*(EquationVWP))+(-0.000084247*(B129^2))+(0.018329*(B129))+(0.018516*(EquationMilkPrice))+(0.0064*(EquationFeedPrice))+(0.000011343*(EquationReplacementPrice))+(0.013031*(EquationCullCost))+(-0.000245*(EquationDIMDNB))+(0.000002399*(EquationCR*B129^2))+(-0.000001548*(EquationHDR*B129^2))+(-0.000000000112*(EquationRHA*B129^2))+(-0.0000000853*(EquationSemenCost*B129^2))+(-0.000000000948*(EquationMatureWeight*B129^2))+(0.000000302*(LOG(EquationVetCosts)*B129^2))+(-0.00000000421*(EquationVWP*B129^2))+(0.000000126*(B129^2*B129))+(-0.000000254*(B129^2*EquationFeedPrice))), 0)</f>
        <v>0.49523767521278472</v>
      </c>
    </row>
    <row r="130" spans="2:7" x14ac:dyDescent="0.2">
      <c r="B130" s="42">
        <v>87</v>
      </c>
      <c r="C130" s="55">
        <f t="shared" si="1"/>
        <v>0.21185482013295406</v>
      </c>
      <c r="D130" s="55">
        <f>IF((-1.870102+(0.51187*(EquationCR))+(1.033374*(EquationHDR))+(0.000011344*(EquationRHA))+(-0.000138*(EquationAFC))+(0.01358*(EquationSemenCost))+(-0.000072752*(EquationMatureWeight))+(-0.046035*(LOG(EquationVetCosts)))+(0.000451*(EquationVetCosts))+(0.512031*(LOG(EquationVWP)))+(-0.006352*(EquationVWP))+(-0.000079212*(B130^2))+(0.015118*(B130))+(0.022341*(EquationMilkPrice))+(-0.022641*(EquationFeedPrice))+(0.000247*(EquationReplacementPrice))+(-0.184557*(EquationCullCost))+(-0.000542*(EquationDIMDNB))+(-0.000004986*(EquationHDR*B130^2))+(-0.000000000147*(EquationRHA*B130^2))+(-0.0000000903*(EquationSemenCost*B130^2))+(-0.000000000856*(EquationMatureWeight*B130^2))+(0.000000134*(B130^2*B130))+(-0.000000149*(B130^2*EquationMilkPrice))+(0.00000000264*(B130^2*EquationDIMDNB)))&gt;0, (-1.870102+(0.51187*(EquationCR))+(1.033374*(EquationHDR))+(0.000011344*(EquationRHA))+(-0.000138*(EquationAFC))+(0.01358*(EquationSemenCost))+(-0.000072752*(EquationMatureWeight))+(-0.046035*(LOG(EquationVetCosts)))+(0.000451*(EquationVetCosts))+(0.512031*(LOG(EquationVWP)))+(-0.006352*(EquationVWP))+(-0.000079212*(B130^2))+(0.015118*(B130))+(0.022341*(EquationMilkPrice))+(-0.022641*(EquationFeedPrice))+(0.000247*(EquationReplacementPrice))+(-0.184557*(EquationCullCost))+(-0.000542*(EquationDIMDNB))+(-0.000004986*(EquationHDR*B130^2))+(-0.000000000147*(EquationRHA*B130^2))+(-0.0000000903*(EquationSemenCost*B130^2))+(-0.000000000856*(EquationMatureWeight*B130^2))+(0.000000134*(B130^2*B130))+(-0.000000149*(B130^2*EquationMilkPrice))+(0.00000000264*(B130^2*EquationDIMDNB))), 0)</f>
        <v>0.76410403167377683</v>
      </c>
      <c r="E130" s="55">
        <f>IF((-2.51389+(0.253043*(EquationCR))+(0.791564*(EquationHDR))+(0.000017482*(EquationRHA))+(0.000958*(EquationAFC))+(0.014823*(EquationSemenCost))+(0.00003361*(EquationMatureWeight))+(0.044008*(LOG(EquationVetCosts)))+(-0.000161*(EquationVetCosts))+(0.375409*(LOG(EquationVWP)))+(-0.004875*(EquationVWP))+(-0.000095702*(B130^2))+(0.02001*(B130))+(0.039073*(EquationMilkPrice))+(-0.018836*(EquationFeedPrice))+(0.000102*(EquationReplacementPrice))+(-0.124297*(EquationCullCost))+(-0.000511*(EquationDIMDNB))+(0.00000253*(EquationCR*B130^2))+(-0.000002589*(EquationHDR*B130^2))+(-0.000000000136*(EquationRHA*B130^2))+(-0.0000001*(EquationSemenCost*B130^2))+(-0.00000000108*(EquationMatureWeight*B130^2))+(0.00000015*(B130^2*B130))+(-0.000000215*(B130^2*EquationMilkPrice))+(0.00000000251*(B130^2*EquationDIMDNB)))&gt;0, (-2.51389+(0.253043*(EquationCR))+(0.791564*(EquationHDR))+(0.000017482*(EquationRHA))+(0.000958*(EquationAFC))+(0.014823*(EquationSemenCost))+(0.00003361*(EquationMatureWeight))+(0.044008*(LOG(EquationVetCosts)))+(-0.000161*(EquationVetCosts))+(0.375409*(LOG(EquationVWP)))+(-0.004875*(EquationVWP))+(-0.000095702*(B130^2))+(0.02001*(B130))+(0.039073*(EquationMilkPrice))+(-0.018836*(EquationFeedPrice))+(0.000102*(EquationReplacementPrice))+(-0.124297*(EquationCullCost))+(-0.000511*(EquationDIMDNB))+(0.00000253*(EquationCR*B130^2))+(-0.000002589*(EquationHDR*B130^2))+(-0.000000000136*(EquationRHA*B130^2))+(-0.0000001*(EquationSemenCost*B130^2))+(-0.00000000108*(EquationMatureWeight*B130^2))+(0.00000015*(B130^2*B130))+(-0.000000215*(B130^2*EquationMilkPrice))+(0.00000000251*(B130^2*EquationDIMDNB))), 0)</f>
        <v>0.67510169398215625</v>
      </c>
      <c r="F130" s="55">
        <f>IF((-1.892738+(0.137703*(EquationCR))+(0.669836*(EquationHDR))+(0.0000175*(EquationRHA))+(0.000161*(EquationAFC))+(0.013845*(EquationSemenCost))+(0.000016727*(EquationMatureWeight))+(-0.015935*(LOG(EquationVetCosts)))+(0.000118*(EquationVetCosts))+(0.160623*(LOG(EquationVWP)))+(-0.003008*(EquationVWP))+(-0.000090785*(B130^2))+(0.01937*(B130))+(0.020762*(EquationMilkPrice))+(-0.019043*(EquationFeedPrice))+(0.00001449*(EquationReplacementPrice))+(0.175818*(EquationCullCost))+(-0.000295*(EquationDIMDNB))+(0.000002704*(EquationCR*B130^2))+(-0.000001916*(EquationHDR*B130^2))+(-0.000000000127*(EquationRHA*B130^2))+(-0.0000000903*(EquationSemenCost*B130^2))+(-0.000000000771*(EquationMatureWeight*B130^2))+(0.000000137*(B130^2*B130))+(-0.00000257*(B130^2*EquationCullCost)))&gt;0, (-1.892738+(0.137703*(EquationCR))+(0.669836*(EquationHDR))+(0.0000175*(EquationRHA))+(0.000161*(EquationAFC))+(0.013845*(EquationSemenCost))+(0.000016727*(EquationMatureWeight))+(-0.015935*(LOG(EquationVetCosts)))+(0.000118*(EquationVetCosts))+(0.160623*(LOG(EquationVWP)))+(-0.003008*(EquationVWP))+(-0.000090785*(B130^2))+(0.01937*(B130))+(0.020762*(EquationMilkPrice))+(-0.019043*(EquationFeedPrice))+(0.00001449*(EquationReplacementPrice))+(0.175818*(EquationCullCost))+(-0.000295*(EquationDIMDNB))+(0.000002704*(EquationCR*B130^2))+(-0.000001916*(EquationHDR*B130^2))+(-0.000000000127*(EquationRHA*B130^2))+(-0.0000000903*(EquationSemenCost*B130^2))+(-0.000000000771*(EquationMatureWeight*B130^2))+(0.000000137*(B130^2*B130))+(-0.00000257*(B130^2*EquationCullCost))), 0)</f>
        <v>0.57094350111550862</v>
      </c>
      <c r="G130" s="56">
        <f>IF((-1.860553+(0.112009*(EquationCR))+(0.5932*(EquationHDR))+(0.000015682*(EquationRHA))+(0.000842*(EquationAFC))+(0.013148*(EquationSemenCost))+(0.000054807*(EquationMatureWeight))+(-0.025351*(LOG(EquationVetCosts)))+(0.0000512*(EquationVetCosts))+(0.087616*(LOG(EquationVWP)))+(-0.00202*(EquationVWP))+(-0.000084247*(B130^2))+(0.018329*(B130))+(0.018516*(EquationMilkPrice))+(0.0064*(EquationFeedPrice))+(0.000011343*(EquationReplacementPrice))+(0.013031*(EquationCullCost))+(-0.000245*(EquationDIMDNB))+(0.000002399*(EquationCR*B130^2))+(-0.000001548*(EquationHDR*B130^2))+(-0.000000000112*(EquationRHA*B130^2))+(-0.0000000853*(EquationSemenCost*B130^2))+(-0.000000000948*(EquationMatureWeight*B130^2))+(0.000000302*(LOG(EquationVetCosts)*B130^2))+(-0.00000000421*(EquationVWP*B130^2))+(0.000000126*(B130^2*B130))+(-0.000000254*(B130^2*EquationFeedPrice)))&gt;0, (-1.860553+(0.112009*(EquationCR))+(0.5932*(EquationHDR))+(0.000015682*(EquationRHA))+(0.000842*(EquationAFC))+(0.013148*(EquationSemenCost))+(0.000054807*(EquationMatureWeight))+(-0.025351*(LOG(EquationVetCosts)))+(0.0000512*(EquationVetCosts))+(0.087616*(LOG(EquationVWP)))+(-0.00202*(EquationVWP))+(-0.000084247*(B130^2))+(0.018329*(B130))+(0.018516*(EquationMilkPrice))+(0.0064*(EquationFeedPrice))+(0.000011343*(EquationReplacementPrice))+(0.013031*(EquationCullCost))+(-0.000245*(EquationDIMDNB))+(0.000002399*(EquationCR*B130^2))+(-0.000001548*(EquationHDR*B130^2))+(-0.000000000112*(EquationRHA*B130^2))+(-0.0000000853*(EquationSemenCost*B130^2))+(-0.000000000948*(EquationMatureWeight*B130^2))+(0.000000302*(LOG(EquationVetCosts)*B130^2))+(-0.00000000421*(EquationVWP*B130^2))+(0.000000126*(B130^2*B130))+(-0.000000254*(B130^2*EquationFeedPrice))), 0)</f>
        <v>0.50055731460301212</v>
      </c>
    </row>
    <row r="131" spans="2:7" x14ac:dyDescent="0.2">
      <c r="B131" s="42">
        <v>88</v>
      </c>
      <c r="C131" s="55">
        <f t="shared" si="1"/>
        <v>0.21935088855738372</v>
      </c>
      <c r="D131" s="55">
        <f>IF((-1.870102+(0.51187*(EquationCR))+(1.033374*(EquationHDR))+(0.000011344*(EquationRHA))+(-0.000138*(EquationAFC))+(0.01358*(EquationSemenCost))+(-0.000072752*(EquationMatureWeight))+(-0.046035*(LOG(EquationVetCosts)))+(0.000451*(EquationVetCosts))+(0.512031*(LOG(EquationVWP)))+(-0.006352*(EquationVWP))+(-0.000079212*(B131^2))+(0.015118*(B131))+(0.022341*(EquationMilkPrice))+(-0.022641*(EquationFeedPrice))+(0.000247*(EquationReplacementPrice))+(-0.184557*(EquationCullCost))+(-0.000542*(EquationDIMDNB))+(-0.000004986*(EquationHDR*B131^2))+(-0.000000000147*(EquationRHA*B131^2))+(-0.0000000903*(EquationSemenCost*B131^2))+(-0.000000000856*(EquationMatureWeight*B131^2))+(0.000000134*(B131^2*B131))+(-0.000000149*(B131^2*EquationMilkPrice))+(0.00000000264*(B131^2*EquationDIMDNB)))&gt;0, (-1.870102+(0.51187*(EquationCR))+(1.033374*(EquationHDR))+(0.000011344*(EquationRHA))+(-0.000138*(EquationAFC))+(0.01358*(EquationSemenCost))+(-0.000072752*(EquationMatureWeight))+(-0.046035*(LOG(EquationVetCosts)))+(0.000451*(EquationVetCosts))+(0.512031*(LOG(EquationVWP)))+(-0.006352*(EquationVWP))+(-0.000079212*(B131^2))+(0.015118*(B131))+(0.022341*(EquationMilkPrice))+(-0.022641*(EquationFeedPrice))+(0.000247*(EquationReplacementPrice))+(-0.184557*(EquationCullCost))+(-0.000542*(EquationDIMDNB))+(-0.000004986*(EquationHDR*B131^2))+(-0.000000000147*(EquationRHA*B131^2))+(-0.0000000903*(EquationSemenCost*B131^2))+(-0.000000000856*(EquationMatureWeight*B131^2))+(0.000000134*(B131^2*B131))+(-0.000000149*(B131^2*EquationMilkPrice))+(0.00000000264*(B131^2*EquationDIMDNB))), 0)</f>
        <v>0.76656359767377669</v>
      </c>
      <c r="E131" s="55">
        <f>IF((-2.51389+(0.253043*(EquationCR))+(0.791564*(EquationHDR))+(0.000017482*(EquationRHA))+(0.000958*(EquationAFC))+(0.014823*(EquationSemenCost))+(0.00003361*(EquationMatureWeight))+(0.044008*(LOG(EquationVetCosts)))+(-0.000161*(EquationVetCosts))+(0.375409*(LOG(EquationVWP)))+(-0.004875*(EquationVWP))+(-0.000095702*(B131^2))+(0.02001*(B131))+(0.039073*(EquationMilkPrice))+(-0.018836*(EquationFeedPrice))+(0.000102*(EquationReplacementPrice))+(-0.124297*(EquationCullCost))+(-0.000511*(EquationDIMDNB))+(0.00000253*(EquationCR*B131^2))+(-0.000002589*(EquationHDR*B131^2))+(-0.000000000136*(EquationRHA*B131^2))+(-0.0000001*(EquationSemenCost*B131^2))+(-0.00000000108*(EquationMatureWeight*B131^2))+(0.00000015*(B131^2*B131))+(-0.000000215*(B131^2*EquationMilkPrice))+(0.00000000251*(B131^2*EquationDIMDNB)))&gt;0, (-2.51389+(0.253043*(EquationCR))+(0.791564*(EquationHDR))+(0.000017482*(EquationRHA))+(0.000958*(EquationAFC))+(0.014823*(EquationSemenCost))+(0.00003361*(EquationMatureWeight))+(0.044008*(LOG(EquationVetCosts)))+(-0.000161*(EquationVetCosts))+(0.375409*(LOG(EquationVWP)))+(-0.004875*(EquationVWP))+(-0.000095702*(B131^2))+(0.02001*(B131))+(0.039073*(EquationMilkPrice))+(-0.018836*(EquationFeedPrice))+(0.000102*(EquationReplacementPrice))+(-0.124297*(EquationCullCost))+(-0.000511*(EquationDIMDNB))+(0.00000253*(EquationCR*B131^2))+(-0.000002589*(EquationHDR*B131^2))+(-0.000000000136*(EquationRHA*B131^2))+(-0.0000001*(EquationSemenCost*B131^2))+(-0.00000000108*(EquationMatureWeight*B131^2))+(0.00000015*(B131^2*B131))+(-0.000000215*(B131^2*EquationMilkPrice))+(0.00000000251*(B131^2*EquationDIMDNB))), 0)</f>
        <v>0.68005936898215658</v>
      </c>
      <c r="F131" s="55">
        <f>IF((-1.892738+(0.137703*(EquationCR))+(0.669836*(EquationHDR))+(0.0000175*(EquationRHA))+(0.000161*(EquationAFC))+(0.013845*(EquationSemenCost))+(0.000016727*(EquationMatureWeight))+(-0.015935*(LOG(EquationVetCosts)))+(0.000118*(EquationVetCosts))+(0.160623*(LOG(EquationVWP)))+(-0.003008*(EquationVWP))+(-0.000090785*(B131^2))+(0.01937*(B131))+(0.020762*(EquationMilkPrice))+(-0.019043*(EquationFeedPrice))+(0.00001449*(EquationReplacementPrice))+(0.175818*(EquationCullCost))+(-0.000295*(EquationDIMDNB))+(0.000002704*(EquationCR*B131^2))+(-0.000001916*(EquationHDR*B131^2))+(-0.000000000127*(EquationRHA*B131^2))+(-0.0000000903*(EquationSemenCost*B131^2))+(-0.000000000771*(EquationMatureWeight*B131^2))+(0.000000137*(B131^2*B131))+(-0.00000257*(B131^2*EquationCullCost)))&gt;0, (-1.892738+(0.137703*(EquationCR))+(0.669836*(EquationHDR))+(0.0000175*(EquationRHA))+(0.000161*(EquationAFC))+(0.013845*(EquationSemenCost))+(0.000016727*(EquationMatureWeight))+(-0.015935*(LOG(EquationVetCosts)))+(0.000118*(EquationVetCosts))+(0.160623*(LOG(EquationVWP)))+(-0.003008*(EquationVWP))+(-0.000090785*(B131^2))+(0.01937*(B131))+(0.020762*(EquationMilkPrice))+(-0.019043*(EquationFeedPrice))+(0.00001449*(EquationReplacementPrice))+(0.175818*(EquationCullCost))+(-0.000295*(EquationDIMDNB))+(0.000002704*(EquationCR*B131^2))+(-0.000001916*(EquationHDR*B131^2))+(-0.000000000127*(EquationRHA*B131^2))+(-0.0000000903*(EquationSemenCost*B131^2))+(-0.000000000771*(EquationMatureWeight*B131^2))+(0.000000137*(B131^2*B131))+(-0.00000257*(B131^2*EquationCullCost))), 0)</f>
        <v>0.57622590411550845</v>
      </c>
      <c r="G131" s="56">
        <f>IF((-1.860553+(0.112009*(EquationCR))+(0.5932*(EquationHDR))+(0.000015682*(EquationRHA))+(0.000842*(EquationAFC))+(0.013148*(EquationSemenCost))+(0.000054807*(EquationMatureWeight))+(-0.025351*(LOG(EquationVetCosts)))+(0.0000512*(EquationVetCosts))+(0.087616*(LOG(EquationVWP)))+(-0.00202*(EquationVWP))+(-0.000084247*(B131^2))+(0.018329*(B131))+(0.018516*(EquationMilkPrice))+(0.0064*(EquationFeedPrice))+(0.000011343*(EquationReplacementPrice))+(0.013031*(EquationCullCost))+(-0.000245*(EquationDIMDNB))+(0.000002399*(EquationCR*B131^2))+(-0.000001548*(EquationHDR*B131^2))+(-0.000000000112*(EquationRHA*B131^2))+(-0.0000000853*(EquationSemenCost*B131^2))+(-0.000000000948*(EquationMatureWeight*B131^2))+(0.000000302*(LOG(EquationVetCosts)*B131^2))+(-0.00000000421*(EquationVWP*B131^2))+(0.000000126*(B131^2*B131))+(-0.000000254*(B131^2*EquationFeedPrice)))&gt;0, (-1.860553+(0.112009*(EquationCR))+(0.5932*(EquationHDR))+(0.000015682*(EquationRHA))+(0.000842*(EquationAFC))+(0.013148*(EquationSemenCost))+(0.000054807*(EquationMatureWeight))+(-0.025351*(LOG(EquationVetCosts)))+(0.0000512*(EquationVetCosts))+(0.087616*(LOG(EquationVWP)))+(-0.00202*(EquationVWP))+(-0.000084247*(B131^2))+(0.018329*(B131))+(0.018516*(EquationMilkPrice))+(0.0064*(EquationFeedPrice))+(0.000011343*(EquationReplacementPrice))+(0.013031*(EquationCullCost))+(-0.000245*(EquationDIMDNB))+(0.000002399*(EquationCR*B131^2))+(-0.000001548*(EquationHDR*B131^2))+(-0.000000000112*(EquationRHA*B131^2))+(-0.0000000853*(EquationSemenCost*B131^2))+(-0.000000000948*(EquationMatureWeight*B131^2))+(0.000000302*(LOG(EquationVetCosts)*B131^2))+(-0.00000000421*(EquationVWP*B131^2))+(0.000000126*(B131^2*B131))+(-0.000000254*(B131^2*EquationFeedPrice))), 0)</f>
        <v>0.50575963139659497</v>
      </c>
    </row>
    <row r="132" spans="2:7" x14ac:dyDescent="0.2">
      <c r="B132" s="42">
        <v>89</v>
      </c>
      <c r="C132" s="55">
        <f t="shared" si="1"/>
        <v>0.22676036785980666</v>
      </c>
      <c r="D132" s="55">
        <f>IF((-1.870102+(0.51187*(EquationCR))+(1.033374*(EquationHDR))+(0.000011344*(EquationRHA))+(-0.000138*(EquationAFC))+(0.01358*(EquationSemenCost))+(-0.000072752*(EquationMatureWeight))+(-0.046035*(LOG(EquationVetCosts)))+(0.000451*(EquationVetCosts))+(0.512031*(LOG(EquationVWP)))+(-0.006352*(EquationVWP))+(-0.000079212*(B132^2))+(0.015118*(B132))+(0.022341*(EquationMilkPrice))+(-0.022641*(EquationFeedPrice))+(0.000247*(EquationReplacementPrice))+(-0.184557*(EquationCullCost))+(-0.000542*(EquationDIMDNB))+(-0.000004986*(EquationHDR*B132^2))+(-0.000000000147*(EquationRHA*B132^2))+(-0.0000000903*(EquationSemenCost*B132^2))+(-0.000000000856*(EquationMatureWeight*B132^2))+(0.000000134*(B132^2*B132))+(-0.000000149*(B132^2*EquationMilkPrice))+(0.00000000264*(B132^2*EquationDIMDNB)))&gt;0, (-1.870102+(0.51187*(EquationCR))+(1.033374*(EquationHDR))+(0.000011344*(EquationRHA))+(-0.000138*(EquationAFC))+(0.01358*(EquationSemenCost))+(-0.000072752*(EquationMatureWeight))+(-0.046035*(LOG(EquationVetCosts)))+(0.000451*(EquationVetCosts))+(0.512031*(LOG(EquationVWP)))+(-0.006352*(EquationVWP))+(-0.000079212*(B132^2))+(0.015118*(B132))+(0.022341*(EquationMilkPrice))+(-0.022641*(EquationFeedPrice))+(0.000247*(EquationReplacementPrice))+(-0.184557*(EquationCullCost))+(-0.000542*(EquationDIMDNB))+(-0.000004986*(EquationHDR*B132^2))+(-0.000000000147*(EquationRHA*B132^2))+(-0.0000000903*(EquationSemenCost*B132^2))+(-0.000000000856*(EquationMatureWeight*B132^2))+(0.000000134*(B132^2*B132))+(-0.000000149*(B132^2*EquationMilkPrice))+(0.00000000264*(B132^2*EquationDIMDNB))), 0)</f>
        <v>0.76891407247377663</v>
      </c>
      <c r="E132" s="55">
        <f>IF((-2.51389+(0.253043*(EquationCR))+(0.791564*(EquationHDR))+(0.000017482*(EquationRHA))+(0.000958*(EquationAFC))+(0.014823*(EquationSemenCost))+(0.00003361*(EquationMatureWeight))+(0.044008*(LOG(EquationVetCosts)))+(-0.000161*(EquationVetCosts))+(0.375409*(LOG(EquationVWP)))+(-0.004875*(EquationVWP))+(-0.000095702*(B132^2))+(0.02001*(B132))+(0.039073*(EquationMilkPrice))+(-0.018836*(EquationFeedPrice))+(0.000102*(EquationReplacementPrice))+(-0.124297*(EquationCullCost))+(-0.000511*(EquationDIMDNB))+(0.00000253*(EquationCR*B132^2))+(-0.000002589*(EquationHDR*B132^2))+(-0.000000000136*(EquationRHA*B132^2))+(-0.0000001*(EquationSemenCost*B132^2))+(-0.00000000108*(EquationMatureWeight*B132^2))+(0.00000015*(B132^2*B132))+(-0.000000215*(B132^2*EquationMilkPrice))+(0.00000000251*(B132^2*EquationDIMDNB)))&gt;0, (-2.51389+(0.253043*(EquationCR))+(0.791564*(EquationHDR))+(0.000017482*(EquationRHA))+(0.000958*(EquationAFC))+(0.014823*(EquationSemenCost))+(0.00003361*(EquationMatureWeight))+(0.044008*(LOG(EquationVetCosts)))+(-0.000161*(EquationVetCosts))+(0.375409*(LOG(EquationVWP)))+(-0.004875*(EquationVWP))+(-0.000095702*(B132^2))+(0.02001*(B132))+(0.039073*(EquationMilkPrice))+(-0.018836*(EquationFeedPrice))+(0.000102*(EquationReplacementPrice))+(-0.124297*(EquationCullCost))+(-0.000511*(EquationDIMDNB))+(0.00000253*(EquationCR*B132^2))+(-0.000002589*(EquationHDR*B132^2))+(-0.000000000136*(EquationRHA*B132^2))+(-0.0000001*(EquationSemenCost*B132^2))+(-0.00000000108*(EquationMatureWeight*B132^2))+(0.00000015*(B132^2*B132))+(-0.000000215*(B132^2*EquationMilkPrice))+(0.00000000251*(B132^2*EquationDIMDNB))), 0)</f>
        <v>0.68488484198215638</v>
      </c>
      <c r="F132" s="55">
        <f>IF((-1.892738+(0.137703*(EquationCR))+(0.669836*(EquationHDR))+(0.0000175*(EquationRHA))+(0.000161*(EquationAFC))+(0.013845*(EquationSemenCost))+(0.000016727*(EquationMatureWeight))+(-0.015935*(LOG(EquationVetCosts)))+(0.000118*(EquationVetCosts))+(0.160623*(LOG(EquationVWP)))+(-0.003008*(EquationVWP))+(-0.000090785*(B132^2))+(0.01937*(B132))+(0.020762*(EquationMilkPrice))+(-0.019043*(EquationFeedPrice))+(0.00001449*(EquationReplacementPrice))+(0.175818*(EquationCullCost))+(-0.000295*(EquationDIMDNB))+(0.000002704*(EquationCR*B132^2))+(-0.000001916*(EquationHDR*B132^2))+(-0.000000000127*(EquationRHA*B132^2))+(-0.0000000903*(EquationSemenCost*B132^2))+(-0.000000000771*(EquationMatureWeight*B132^2))+(0.000000137*(B132^2*B132))+(-0.00000257*(B132^2*EquationCullCost)))&gt;0, (-1.892738+(0.137703*(EquationCR))+(0.669836*(EquationHDR))+(0.0000175*(EquationRHA))+(0.000161*(EquationAFC))+(0.013845*(EquationSemenCost))+(0.000016727*(EquationMatureWeight))+(-0.015935*(LOG(EquationVetCosts)))+(0.000118*(EquationVetCosts))+(0.160623*(LOG(EquationVWP)))+(-0.003008*(EquationVWP))+(-0.000090785*(B132^2))+(0.01937*(B132))+(0.020762*(EquationMilkPrice))+(-0.019043*(EquationFeedPrice))+(0.00001449*(EquationReplacementPrice))+(0.175818*(EquationCullCost))+(-0.000295*(EquationDIMDNB))+(0.000002704*(EquationCR*B132^2))+(-0.000001916*(EquationHDR*B132^2))+(-0.000000000127*(EquationRHA*B132^2))+(-0.0000000903*(EquationSemenCost*B132^2))+(-0.000000000771*(EquationMatureWeight*B132^2))+(0.000000137*(B132^2*B132))+(-0.00000257*(B132^2*EquationCullCost))), 0)</f>
        <v>0.58138367911550848</v>
      </c>
      <c r="G132" s="56">
        <f>IF((-1.860553+(0.112009*(EquationCR))+(0.5932*(EquationHDR))+(0.000015682*(EquationRHA))+(0.000842*(EquationAFC))+(0.013148*(EquationSemenCost))+(0.000054807*(EquationMatureWeight))+(-0.025351*(LOG(EquationVetCosts)))+(0.0000512*(EquationVetCosts))+(0.087616*(LOG(EquationVWP)))+(-0.00202*(EquationVWP))+(-0.000084247*(B132^2))+(0.018329*(B132))+(0.018516*(EquationMilkPrice))+(0.0064*(EquationFeedPrice))+(0.000011343*(EquationReplacementPrice))+(0.013031*(EquationCullCost))+(-0.000245*(EquationDIMDNB))+(0.000002399*(EquationCR*B132^2))+(-0.000001548*(EquationHDR*B132^2))+(-0.000000000112*(EquationRHA*B132^2))+(-0.0000000853*(EquationSemenCost*B132^2))+(-0.000000000948*(EquationMatureWeight*B132^2))+(0.000000302*(LOG(EquationVetCosts)*B132^2))+(-0.00000000421*(EquationVWP*B132^2))+(0.000000126*(B132^2*B132))+(-0.000000254*(B132^2*EquationFeedPrice)))&gt;0, (-1.860553+(0.112009*(EquationCR))+(0.5932*(EquationHDR))+(0.000015682*(EquationRHA))+(0.000842*(EquationAFC))+(0.013148*(EquationSemenCost))+(0.000054807*(EquationMatureWeight))+(-0.025351*(LOG(EquationVetCosts)))+(0.0000512*(EquationVetCosts))+(0.087616*(LOG(EquationVWP)))+(-0.00202*(EquationVWP))+(-0.000084247*(B132^2))+(0.018329*(B132))+(0.018516*(EquationMilkPrice))+(0.0064*(EquationFeedPrice))+(0.000011343*(EquationReplacementPrice))+(0.013031*(EquationCullCost))+(-0.000245*(EquationDIMDNB))+(0.000002399*(EquationCR*B132^2))+(-0.000001548*(EquationHDR*B132^2))+(-0.000000000112*(EquationRHA*B132^2))+(-0.0000000853*(EquationSemenCost*B132^2))+(-0.000000000948*(EquationMatureWeight*B132^2))+(0.000000302*(LOG(EquationVetCosts)*B132^2))+(-0.00000000421*(EquationVWP*B132^2))+(0.000000126*(B132^2*B132))+(-0.000000254*(B132^2*EquationFeedPrice))), 0)</f>
        <v>0.5108453815935331</v>
      </c>
    </row>
    <row r="133" spans="2:7" x14ac:dyDescent="0.2">
      <c r="B133" s="42">
        <v>90</v>
      </c>
      <c r="C133" s="55">
        <f t="shared" si="1"/>
        <v>0.23408362644022315</v>
      </c>
      <c r="D133" s="55">
        <f>IF((-1.870102+(0.51187*(EquationCR))+(1.033374*(EquationHDR))+(0.000011344*(EquationRHA))+(-0.000138*(EquationAFC))+(0.01358*(EquationSemenCost))+(-0.000072752*(EquationMatureWeight))+(-0.046035*(LOG(EquationVetCosts)))+(0.000451*(EquationVetCosts))+(0.512031*(LOG(EquationVWP)))+(-0.006352*(EquationVWP))+(-0.000079212*(B133^2))+(0.015118*(B133))+(0.022341*(EquationMilkPrice))+(-0.022641*(EquationFeedPrice))+(0.000247*(EquationReplacementPrice))+(-0.184557*(EquationCullCost))+(-0.000542*(EquationDIMDNB))+(-0.000004986*(EquationHDR*B133^2))+(-0.000000000147*(EquationRHA*B133^2))+(-0.0000000903*(EquationSemenCost*B133^2))+(-0.000000000856*(EquationMatureWeight*B133^2))+(0.000000134*(B133^2*B133))+(-0.000000149*(B133^2*EquationMilkPrice))+(0.00000000264*(B133^2*EquationDIMDNB)))&gt;0, (-1.870102+(0.51187*(EquationCR))+(1.033374*(EquationHDR))+(0.000011344*(EquationRHA))+(-0.000138*(EquationAFC))+(0.01358*(EquationSemenCost))+(-0.000072752*(EquationMatureWeight))+(-0.046035*(LOG(EquationVetCosts)))+(0.000451*(EquationVetCosts))+(0.512031*(LOG(EquationVWP)))+(-0.006352*(EquationVWP))+(-0.000079212*(B133^2))+(0.015118*(B133))+(0.022341*(EquationMilkPrice))+(-0.022641*(EquationFeedPrice))+(0.000247*(EquationReplacementPrice))+(-0.184557*(EquationCullCost))+(-0.000542*(EquationDIMDNB))+(-0.000004986*(EquationHDR*B133^2))+(-0.000000000147*(EquationRHA*B133^2))+(-0.0000000903*(EquationSemenCost*B133^2))+(-0.000000000856*(EquationMatureWeight*B133^2))+(0.000000134*(B133^2*B133))+(-0.000000149*(B133^2*EquationMilkPrice))+(0.00000000264*(B133^2*EquationDIMDNB))), 0)</f>
        <v>0.77115626007377669</v>
      </c>
      <c r="E133" s="55">
        <f>IF((-2.51389+(0.253043*(EquationCR))+(0.791564*(EquationHDR))+(0.000017482*(EquationRHA))+(0.000958*(EquationAFC))+(0.014823*(EquationSemenCost))+(0.00003361*(EquationMatureWeight))+(0.044008*(LOG(EquationVetCosts)))+(-0.000161*(EquationVetCosts))+(0.375409*(LOG(EquationVWP)))+(-0.004875*(EquationVWP))+(-0.000095702*(B133^2))+(0.02001*(B133))+(0.039073*(EquationMilkPrice))+(-0.018836*(EquationFeedPrice))+(0.000102*(EquationReplacementPrice))+(-0.124297*(EquationCullCost))+(-0.000511*(EquationDIMDNB))+(0.00000253*(EquationCR*B133^2))+(-0.000002589*(EquationHDR*B133^2))+(-0.000000000136*(EquationRHA*B133^2))+(-0.0000001*(EquationSemenCost*B133^2))+(-0.00000000108*(EquationMatureWeight*B133^2))+(0.00000015*(B133^2*B133))+(-0.000000215*(B133^2*EquationMilkPrice))+(0.00000000251*(B133^2*EquationDIMDNB)))&gt;0, (-2.51389+(0.253043*(EquationCR))+(0.791564*(EquationHDR))+(0.000017482*(EquationRHA))+(0.000958*(EquationAFC))+(0.014823*(EquationSemenCost))+(0.00003361*(EquationMatureWeight))+(0.044008*(LOG(EquationVetCosts)))+(-0.000161*(EquationVetCosts))+(0.375409*(LOG(EquationVWP)))+(-0.004875*(EquationVWP))+(-0.000095702*(B133^2))+(0.02001*(B133))+(0.039073*(EquationMilkPrice))+(-0.018836*(EquationFeedPrice))+(0.000102*(EquationReplacementPrice))+(-0.124297*(EquationCullCost))+(-0.000511*(EquationDIMDNB))+(0.00000253*(EquationCR*B133^2))+(-0.000002589*(EquationHDR*B133^2))+(-0.000000000136*(EquationRHA*B133^2))+(-0.0000001*(EquationSemenCost*B133^2))+(-0.00000000108*(EquationMatureWeight*B133^2))+(0.00000015*(B133^2*B133))+(-0.000000215*(B133^2*EquationMilkPrice))+(0.00000000251*(B133^2*EquationDIMDNB))), 0)</f>
        <v>0.68957901298215629</v>
      </c>
      <c r="F133" s="55">
        <f>IF((-1.892738+(0.137703*(EquationCR))+(0.669836*(EquationHDR))+(0.0000175*(EquationRHA))+(0.000161*(EquationAFC))+(0.013845*(EquationSemenCost))+(0.000016727*(EquationMatureWeight))+(-0.015935*(LOG(EquationVetCosts)))+(0.000118*(EquationVetCosts))+(0.160623*(LOG(EquationVWP)))+(-0.003008*(EquationVWP))+(-0.000090785*(B133^2))+(0.01937*(B133))+(0.020762*(EquationMilkPrice))+(-0.019043*(EquationFeedPrice))+(0.00001449*(EquationReplacementPrice))+(0.175818*(EquationCullCost))+(-0.000295*(EquationDIMDNB))+(0.000002704*(EquationCR*B133^2))+(-0.000001916*(EquationHDR*B133^2))+(-0.000000000127*(EquationRHA*B133^2))+(-0.0000000903*(EquationSemenCost*B133^2))+(-0.000000000771*(EquationMatureWeight*B133^2))+(0.000000137*(B133^2*B133))+(-0.00000257*(B133^2*EquationCullCost)))&gt;0, (-1.892738+(0.137703*(EquationCR))+(0.669836*(EquationHDR))+(0.0000175*(EquationRHA))+(0.000161*(EquationAFC))+(0.013845*(EquationSemenCost))+(0.000016727*(EquationMatureWeight))+(-0.015935*(LOG(EquationVetCosts)))+(0.000118*(EquationVetCosts))+(0.160623*(LOG(EquationVWP)))+(-0.003008*(EquationVWP))+(-0.000090785*(B133^2))+(0.01937*(B133))+(0.020762*(EquationMilkPrice))+(-0.019043*(EquationFeedPrice))+(0.00001449*(EquationReplacementPrice))+(0.175818*(EquationCullCost))+(-0.000295*(EquationDIMDNB))+(0.000002704*(EquationCR*B133^2))+(-0.000001916*(EquationHDR*B133^2))+(-0.000000000127*(EquationRHA*B133^2))+(-0.0000000903*(EquationSemenCost*B133^2))+(-0.000000000771*(EquationMatureWeight*B133^2))+(0.000000137*(B133^2*B133))+(-0.00000257*(B133^2*EquationCullCost))), 0)</f>
        <v>0.58641764811550856</v>
      </c>
      <c r="G133" s="56">
        <f>IF((-1.860553+(0.112009*(EquationCR))+(0.5932*(EquationHDR))+(0.000015682*(EquationRHA))+(0.000842*(EquationAFC))+(0.013148*(EquationSemenCost))+(0.000054807*(EquationMatureWeight))+(-0.025351*(LOG(EquationVetCosts)))+(0.0000512*(EquationVetCosts))+(0.087616*(LOG(EquationVWP)))+(-0.00202*(EquationVWP))+(-0.000084247*(B133^2))+(0.018329*(B133))+(0.018516*(EquationMilkPrice))+(0.0064*(EquationFeedPrice))+(0.000011343*(EquationReplacementPrice))+(0.013031*(EquationCullCost))+(-0.000245*(EquationDIMDNB))+(0.000002399*(EquationCR*B133^2))+(-0.000001548*(EquationHDR*B133^2))+(-0.000000000112*(EquationRHA*B133^2))+(-0.0000000853*(EquationSemenCost*B133^2))+(-0.000000000948*(EquationMatureWeight*B133^2))+(0.000000302*(LOG(EquationVetCosts)*B133^2))+(-0.00000000421*(EquationVWP*B133^2))+(0.000000126*(B133^2*B133))+(-0.000000254*(B133^2*EquationFeedPrice)))&gt;0, (-1.860553+(0.112009*(EquationCR))+(0.5932*(EquationHDR))+(0.000015682*(EquationRHA))+(0.000842*(EquationAFC))+(0.013148*(EquationSemenCost))+(0.000054807*(EquationMatureWeight))+(-0.025351*(LOG(EquationVetCosts)))+(0.0000512*(EquationVetCosts))+(0.087616*(LOG(EquationVWP)))+(-0.00202*(EquationVWP))+(-0.000084247*(B133^2))+(0.018329*(B133))+(0.018516*(EquationMilkPrice))+(0.0064*(EquationFeedPrice))+(0.000011343*(EquationReplacementPrice))+(0.013031*(EquationCullCost))+(-0.000245*(EquationDIMDNB))+(0.000002399*(EquationCR*B133^2))+(-0.000001548*(EquationHDR*B133^2))+(-0.000000000112*(EquationRHA*B133^2))+(-0.0000000853*(EquationSemenCost*B133^2))+(-0.000000000948*(EquationMatureWeight*B133^2))+(0.000000302*(LOG(EquationVetCosts)*B133^2))+(-0.00000000421*(EquationVWP*B133^2))+(0.000000126*(B133^2*B133))+(-0.000000254*(B133^2*EquationFeedPrice))), 0)</f>
        <v>0.51581532119382645</v>
      </c>
    </row>
    <row r="134" spans="2:7" x14ac:dyDescent="0.2">
      <c r="B134" s="42">
        <v>91</v>
      </c>
      <c r="C134" s="55">
        <f t="shared" si="1"/>
        <v>0.24132103269863311</v>
      </c>
      <c r="D134" s="55">
        <f>IF((-1.870102+(0.51187*(EquationCR))+(1.033374*(EquationHDR))+(0.000011344*(EquationRHA))+(-0.000138*(EquationAFC))+(0.01358*(EquationSemenCost))+(-0.000072752*(EquationMatureWeight))+(-0.046035*(LOG(EquationVetCosts)))+(0.000451*(EquationVetCosts))+(0.512031*(LOG(EquationVWP)))+(-0.006352*(EquationVWP))+(-0.000079212*(B134^2))+(0.015118*(B134))+(0.022341*(EquationMilkPrice))+(-0.022641*(EquationFeedPrice))+(0.000247*(EquationReplacementPrice))+(-0.184557*(EquationCullCost))+(-0.000542*(EquationDIMDNB))+(-0.000004986*(EquationHDR*B134^2))+(-0.000000000147*(EquationRHA*B134^2))+(-0.0000000903*(EquationSemenCost*B134^2))+(-0.000000000856*(EquationMatureWeight*B134^2))+(0.000000134*(B134^2*B134))+(-0.000000149*(B134^2*EquationMilkPrice))+(0.00000000264*(B134^2*EquationDIMDNB)))&gt;0, (-1.870102+(0.51187*(EquationCR))+(1.033374*(EquationHDR))+(0.000011344*(EquationRHA))+(-0.000138*(EquationAFC))+(0.01358*(EquationSemenCost))+(-0.000072752*(EquationMatureWeight))+(-0.046035*(LOG(EquationVetCosts)))+(0.000451*(EquationVetCosts))+(0.512031*(LOG(EquationVWP)))+(-0.006352*(EquationVWP))+(-0.000079212*(B134^2))+(0.015118*(B134))+(0.022341*(EquationMilkPrice))+(-0.022641*(EquationFeedPrice))+(0.000247*(EquationReplacementPrice))+(-0.184557*(EquationCullCost))+(-0.000542*(EquationDIMDNB))+(-0.000004986*(EquationHDR*B134^2))+(-0.000000000147*(EquationRHA*B134^2))+(-0.0000000903*(EquationSemenCost*B134^2))+(-0.000000000856*(EquationMatureWeight*B134^2))+(0.000000134*(B134^2*B134))+(-0.000000149*(B134^2*EquationMilkPrice))+(0.00000000264*(B134^2*EquationDIMDNB))), 0)</f>
        <v>0.77329096447377654</v>
      </c>
      <c r="E134" s="55">
        <f>IF((-2.51389+(0.253043*(EquationCR))+(0.791564*(EquationHDR))+(0.000017482*(EquationRHA))+(0.000958*(EquationAFC))+(0.014823*(EquationSemenCost))+(0.00003361*(EquationMatureWeight))+(0.044008*(LOG(EquationVetCosts)))+(-0.000161*(EquationVetCosts))+(0.375409*(LOG(EquationVWP)))+(-0.004875*(EquationVWP))+(-0.000095702*(B134^2))+(0.02001*(B134))+(0.039073*(EquationMilkPrice))+(-0.018836*(EquationFeedPrice))+(0.000102*(EquationReplacementPrice))+(-0.124297*(EquationCullCost))+(-0.000511*(EquationDIMDNB))+(0.00000253*(EquationCR*B134^2))+(-0.000002589*(EquationHDR*B134^2))+(-0.000000000136*(EquationRHA*B134^2))+(-0.0000001*(EquationSemenCost*B134^2))+(-0.00000000108*(EquationMatureWeight*B134^2))+(0.00000015*(B134^2*B134))+(-0.000000215*(B134^2*EquationMilkPrice))+(0.00000000251*(B134^2*EquationDIMDNB)))&gt;0, (-2.51389+(0.253043*(EquationCR))+(0.791564*(EquationHDR))+(0.000017482*(EquationRHA))+(0.000958*(EquationAFC))+(0.014823*(EquationSemenCost))+(0.00003361*(EquationMatureWeight))+(0.044008*(LOG(EquationVetCosts)))+(-0.000161*(EquationVetCosts))+(0.375409*(LOG(EquationVWP)))+(-0.004875*(EquationVWP))+(-0.000095702*(B134^2))+(0.02001*(B134))+(0.039073*(EquationMilkPrice))+(-0.018836*(EquationFeedPrice))+(0.000102*(EquationReplacementPrice))+(-0.124297*(EquationCullCost))+(-0.000511*(EquationDIMDNB))+(0.00000253*(EquationCR*B134^2))+(-0.000002589*(EquationHDR*B134^2))+(-0.000000000136*(EquationRHA*B134^2))+(-0.0000001*(EquationSemenCost*B134^2))+(-0.00000000108*(EquationMatureWeight*B134^2))+(0.00000015*(B134^2*B134))+(-0.000000215*(B134^2*EquationMilkPrice))+(0.00000000251*(B134^2*EquationDIMDNB))), 0)</f>
        <v>0.6941427819821564</v>
      </c>
      <c r="F134" s="55">
        <f>IF((-1.892738+(0.137703*(EquationCR))+(0.669836*(EquationHDR))+(0.0000175*(EquationRHA))+(0.000161*(EquationAFC))+(0.013845*(EquationSemenCost))+(0.000016727*(EquationMatureWeight))+(-0.015935*(LOG(EquationVetCosts)))+(0.000118*(EquationVetCosts))+(0.160623*(LOG(EquationVWP)))+(-0.003008*(EquationVWP))+(-0.000090785*(B134^2))+(0.01937*(B134))+(0.020762*(EquationMilkPrice))+(-0.019043*(EquationFeedPrice))+(0.00001449*(EquationReplacementPrice))+(0.175818*(EquationCullCost))+(-0.000295*(EquationDIMDNB))+(0.000002704*(EquationCR*B134^2))+(-0.000001916*(EquationHDR*B134^2))+(-0.000000000127*(EquationRHA*B134^2))+(-0.0000000903*(EquationSemenCost*B134^2))+(-0.000000000771*(EquationMatureWeight*B134^2))+(0.000000137*(B134^2*B134))+(-0.00000257*(B134^2*EquationCullCost)))&gt;0, (-1.892738+(0.137703*(EquationCR))+(0.669836*(EquationHDR))+(0.0000175*(EquationRHA))+(0.000161*(EquationAFC))+(0.013845*(EquationSemenCost))+(0.000016727*(EquationMatureWeight))+(-0.015935*(LOG(EquationVetCosts)))+(0.000118*(EquationVetCosts))+(0.160623*(LOG(EquationVWP)))+(-0.003008*(EquationVWP))+(-0.000090785*(B134^2))+(0.01937*(B134))+(0.020762*(EquationMilkPrice))+(-0.019043*(EquationFeedPrice))+(0.00001449*(EquationReplacementPrice))+(0.175818*(EquationCullCost))+(-0.000295*(EquationDIMDNB))+(0.000002704*(EquationCR*B134^2))+(-0.000001916*(EquationHDR*B134^2))+(-0.000000000127*(EquationRHA*B134^2))+(-0.0000000903*(EquationSemenCost*B134^2))+(-0.000000000771*(EquationMatureWeight*B134^2))+(0.000000137*(B134^2*B134))+(-0.00000257*(B134^2*EquationCullCost))), 0)</f>
        <v>0.59132863311550854</v>
      </c>
      <c r="G134" s="56">
        <f>IF((-1.860553+(0.112009*(EquationCR))+(0.5932*(EquationHDR))+(0.000015682*(EquationRHA))+(0.000842*(EquationAFC))+(0.013148*(EquationSemenCost))+(0.000054807*(EquationMatureWeight))+(-0.025351*(LOG(EquationVetCosts)))+(0.0000512*(EquationVetCosts))+(0.087616*(LOG(EquationVWP)))+(-0.00202*(EquationVWP))+(-0.000084247*(B134^2))+(0.018329*(B134))+(0.018516*(EquationMilkPrice))+(0.0064*(EquationFeedPrice))+(0.000011343*(EquationReplacementPrice))+(0.013031*(EquationCullCost))+(-0.000245*(EquationDIMDNB))+(0.000002399*(EquationCR*B134^2))+(-0.000001548*(EquationHDR*B134^2))+(-0.000000000112*(EquationRHA*B134^2))+(-0.0000000853*(EquationSemenCost*B134^2))+(-0.000000000948*(EquationMatureWeight*B134^2))+(0.000000302*(LOG(EquationVetCosts)*B134^2))+(-0.00000000421*(EquationVWP*B134^2))+(0.000000126*(B134^2*B134))+(-0.000000254*(B134^2*EquationFeedPrice)))&gt;0, (-1.860553+(0.112009*(EquationCR))+(0.5932*(EquationHDR))+(0.000015682*(EquationRHA))+(0.000842*(EquationAFC))+(0.013148*(EquationSemenCost))+(0.000054807*(EquationMatureWeight))+(-0.025351*(LOG(EquationVetCosts)))+(0.0000512*(EquationVetCosts))+(0.087616*(LOG(EquationVWP)))+(-0.00202*(EquationVWP))+(-0.000084247*(B134^2))+(0.018329*(B134))+(0.018516*(EquationMilkPrice))+(0.0064*(EquationFeedPrice))+(0.000011343*(EquationReplacementPrice))+(0.013031*(EquationCullCost))+(-0.000245*(EquationDIMDNB))+(0.000002399*(EquationCR*B134^2))+(-0.000001548*(EquationHDR*B134^2))+(-0.000000000112*(EquationRHA*B134^2))+(-0.0000000853*(EquationSemenCost*B134^2))+(-0.000000000948*(EquationMatureWeight*B134^2))+(0.000000302*(LOG(EquationVetCosts)*B134^2))+(-0.00000000421*(EquationVWP*B134^2))+(0.000000126*(B134^2*B134))+(-0.000000254*(B134^2*EquationFeedPrice))), 0)</f>
        <v>0.52067020619747473</v>
      </c>
    </row>
    <row r="135" spans="2:7" x14ac:dyDescent="0.2">
      <c r="B135" s="42">
        <v>92</v>
      </c>
      <c r="C135" s="55">
        <f t="shared" si="1"/>
        <v>0.24847295503503669</v>
      </c>
      <c r="D135" s="55">
        <f>IF((-1.870102+(0.51187*(EquationCR))+(1.033374*(EquationHDR))+(0.000011344*(EquationRHA))+(-0.000138*(EquationAFC))+(0.01358*(EquationSemenCost))+(-0.000072752*(EquationMatureWeight))+(-0.046035*(LOG(EquationVetCosts)))+(0.000451*(EquationVetCosts))+(0.512031*(LOG(EquationVWP)))+(-0.006352*(EquationVWP))+(-0.000079212*(B135^2))+(0.015118*(B135))+(0.022341*(EquationMilkPrice))+(-0.022641*(EquationFeedPrice))+(0.000247*(EquationReplacementPrice))+(-0.184557*(EquationCullCost))+(-0.000542*(EquationDIMDNB))+(-0.000004986*(EquationHDR*B135^2))+(-0.000000000147*(EquationRHA*B135^2))+(-0.0000000903*(EquationSemenCost*B135^2))+(-0.000000000856*(EquationMatureWeight*B135^2))+(0.000000134*(B135^2*B135))+(-0.000000149*(B135^2*EquationMilkPrice))+(0.00000000264*(B135^2*EquationDIMDNB)))&gt;0, (-1.870102+(0.51187*(EquationCR))+(1.033374*(EquationHDR))+(0.000011344*(EquationRHA))+(-0.000138*(EquationAFC))+(0.01358*(EquationSemenCost))+(-0.000072752*(EquationMatureWeight))+(-0.046035*(LOG(EquationVetCosts)))+(0.000451*(EquationVetCosts))+(0.512031*(LOG(EquationVWP)))+(-0.006352*(EquationVWP))+(-0.000079212*(B135^2))+(0.015118*(B135))+(0.022341*(EquationMilkPrice))+(-0.022641*(EquationFeedPrice))+(0.000247*(EquationReplacementPrice))+(-0.184557*(EquationCullCost))+(-0.000542*(EquationDIMDNB))+(-0.000004986*(EquationHDR*B135^2))+(-0.000000000147*(EquationRHA*B135^2))+(-0.0000000903*(EquationSemenCost*B135^2))+(-0.000000000856*(EquationMatureWeight*B135^2))+(0.000000134*(B135^2*B135))+(-0.000000149*(B135^2*EquationMilkPrice))+(0.00000000264*(B135^2*EquationDIMDNB))), 0)</f>
        <v>0.77531898967377644</v>
      </c>
      <c r="E135" s="55">
        <f>IF((-2.51389+(0.253043*(EquationCR))+(0.791564*(EquationHDR))+(0.000017482*(EquationRHA))+(0.000958*(EquationAFC))+(0.014823*(EquationSemenCost))+(0.00003361*(EquationMatureWeight))+(0.044008*(LOG(EquationVetCosts)))+(-0.000161*(EquationVetCosts))+(0.375409*(LOG(EquationVWP)))+(-0.004875*(EquationVWP))+(-0.000095702*(B135^2))+(0.02001*(B135))+(0.039073*(EquationMilkPrice))+(-0.018836*(EquationFeedPrice))+(0.000102*(EquationReplacementPrice))+(-0.124297*(EquationCullCost))+(-0.000511*(EquationDIMDNB))+(0.00000253*(EquationCR*B135^2))+(-0.000002589*(EquationHDR*B135^2))+(-0.000000000136*(EquationRHA*B135^2))+(-0.0000001*(EquationSemenCost*B135^2))+(-0.00000000108*(EquationMatureWeight*B135^2))+(0.00000015*(B135^2*B135))+(-0.000000215*(B135^2*EquationMilkPrice))+(0.00000000251*(B135^2*EquationDIMDNB)))&gt;0, (-2.51389+(0.253043*(EquationCR))+(0.791564*(EquationHDR))+(0.000017482*(EquationRHA))+(0.000958*(EquationAFC))+(0.014823*(EquationSemenCost))+(0.00003361*(EquationMatureWeight))+(0.044008*(LOG(EquationVetCosts)))+(-0.000161*(EquationVetCosts))+(0.375409*(LOG(EquationVWP)))+(-0.004875*(EquationVWP))+(-0.000095702*(B135^2))+(0.02001*(B135))+(0.039073*(EquationMilkPrice))+(-0.018836*(EquationFeedPrice))+(0.000102*(EquationReplacementPrice))+(-0.124297*(EquationCullCost))+(-0.000511*(EquationDIMDNB))+(0.00000253*(EquationCR*B135^2))+(-0.000002589*(EquationHDR*B135^2))+(-0.000000000136*(EquationRHA*B135^2))+(-0.0000001*(EquationSemenCost*B135^2))+(-0.00000000108*(EquationMatureWeight*B135^2))+(0.00000015*(B135^2*B135))+(-0.000000215*(B135^2*EquationMilkPrice))+(0.00000000251*(B135^2*EquationDIMDNB))), 0)</f>
        <v>0.69857704898215656</v>
      </c>
      <c r="F135" s="55">
        <f>IF((-1.892738+(0.137703*(EquationCR))+(0.669836*(EquationHDR))+(0.0000175*(EquationRHA))+(0.000161*(EquationAFC))+(0.013845*(EquationSemenCost))+(0.000016727*(EquationMatureWeight))+(-0.015935*(LOG(EquationVetCosts)))+(0.000118*(EquationVetCosts))+(0.160623*(LOG(EquationVWP)))+(-0.003008*(EquationVWP))+(-0.000090785*(B135^2))+(0.01937*(B135))+(0.020762*(EquationMilkPrice))+(-0.019043*(EquationFeedPrice))+(0.00001449*(EquationReplacementPrice))+(0.175818*(EquationCullCost))+(-0.000295*(EquationDIMDNB))+(0.000002704*(EquationCR*B135^2))+(-0.000001916*(EquationHDR*B135^2))+(-0.000000000127*(EquationRHA*B135^2))+(-0.0000000903*(EquationSemenCost*B135^2))+(-0.000000000771*(EquationMatureWeight*B135^2))+(0.000000137*(B135^2*B135))+(-0.00000257*(B135^2*EquationCullCost)))&gt;0, (-1.892738+(0.137703*(EquationCR))+(0.669836*(EquationHDR))+(0.0000175*(EquationRHA))+(0.000161*(EquationAFC))+(0.013845*(EquationSemenCost))+(0.000016727*(EquationMatureWeight))+(-0.015935*(LOG(EquationVetCosts)))+(0.000118*(EquationVetCosts))+(0.160623*(LOG(EquationVWP)))+(-0.003008*(EquationVWP))+(-0.000090785*(B135^2))+(0.01937*(B135))+(0.020762*(EquationMilkPrice))+(-0.019043*(EquationFeedPrice))+(0.00001449*(EquationReplacementPrice))+(0.175818*(EquationCullCost))+(-0.000295*(EquationDIMDNB))+(0.000002704*(EquationCR*B135^2))+(-0.000001916*(EquationHDR*B135^2))+(-0.000000000127*(EquationRHA*B135^2))+(-0.0000000903*(EquationSemenCost*B135^2))+(-0.000000000771*(EquationMatureWeight*B135^2))+(0.000000137*(B135^2*B135))+(-0.00000257*(B135^2*EquationCullCost))), 0)</f>
        <v>0.59611745611550837</v>
      </c>
      <c r="G135" s="56">
        <f>IF((-1.860553+(0.112009*(EquationCR))+(0.5932*(EquationHDR))+(0.000015682*(EquationRHA))+(0.000842*(EquationAFC))+(0.013148*(EquationSemenCost))+(0.000054807*(EquationMatureWeight))+(-0.025351*(LOG(EquationVetCosts)))+(0.0000512*(EquationVetCosts))+(0.087616*(LOG(EquationVWP)))+(-0.00202*(EquationVWP))+(-0.000084247*(B135^2))+(0.018329*(B135))+(0.018516*(EquationMilkPrice))+(0.0064*(EquationFeedPrice))+(0.000011343*(EquationReplacementPrice))+(0.013031*(EquationCullCost))+(-0.000245*(EquationDIMDNB))+(0.000002399*(EquationCR*B135^2))+(-0.000001548*(EquationHDR*B135^2))+(-0.000000000112*(EquationRHA*B135^2))+(-0.0000000853*(EquationSemenCost*B135^2))+(-0.000000000948*(EquationMatureWeight*B135^2))+(0.000000302*(LOG(EquationVetCosts)*B135^2))+(-0.00000000421*(EquationVWP*B135^2))+(0.000000126*(B135^2*B135))+(-0.000000254*(B135^2*EquationFeedPrice)))&gt;0, (-1.860553+(0.112009*(EquationCR))+(0.5932*(EquationHDR))+(0.000015682*(EquationRHA))+(0.000842*(EquationAFC))+(0.013148*(EquationSemenCost))+(0.000054807*(EquationMatureWeight))+(-0.025351*(LOG(EquationVetCosts)))+(0.0000512*(EquationVetCosts))+(0.087616*(LOG(EquationVWP)))+(-0.00202*(EquationVWP))+(-0.000084247*(B135^2))+(0.018329*(B135))+(0.018516*(EquationMilkPrice))+(0.0064*(EquationFeedPrice))+(0.000011343*(EquationReplacementPrice))+(0.013031*(EquationCullCost))+(-0.000245*(EquationDIMDNB))+(0.000002399*(EquationCR*B135^2))+(-0.000001548*(EquationHDR*B135^2))+(-0.000000000112*(EquationRHA*B135^2))+(-0.0000000853*(EquationSemenCost*B135^2))+(-0.000000000948*(EquationMatureWeight*B135^2))+(0.000000302*(LOG(EquationVetCosts)*B135^2))+(-0.00000000421*(EquationVWP*B135^2))+(0.000000126*(B135^2*B135))+(-0.000000254*(B135^2*EquationFeedPrice))), 0)</f>
        <v>0.52541079260447843</v>
      </c>
    </row>
    <row r="136" spans="2:7" x14ac:dyDescent="0.2">
      <c r="B136" s="42">
        <v>93</v>
      </c>
      <c r="C136" s="55">
        <f t="shared" si="1"/>
        <v>0.25553976184943378</v>
      </c>
      <c r="D136" s="55">
        <f>IF((-1.870102+(0.51187*(EquationCR))+(1.033374*(EquationHDR))+(0.000011344*(EquationRHA))+(-0.000138*(EquationAFC))+(0.01358*(EquationSemenCost))+(-0.000072752*(EquationMatureWeight))+(-0.046035*(LOG(EquationVetCosts)))+(0.000451*(EquationVetCosts))+(0.512031*(LOG(EquationVWP)))+(-0.006352*(EquationVWP))+(-0.000079212*(B136^2))+(0.015118*(B136))+(0.022341*(EquationMilkPrice))+(-0.022641*(EquationFeedPrice))+(0.000247*(EquationReplacementPrice))+(-0.184557*(EquationCullCost))+(-0.000542*(EquationDIMDNB))+(-0.000004986*(EquationHDR*B136^2))+(-0.000000000147*(EquationRHA*B136^2))+(-0.0000000903*(EquationSemenCost*B136^2))+(-0.000000000856*(EquationMatureWeight*B136^2))+(0.000000134*(B136^2*B136))+(-0.000000149*(B136^2*EquationMilkPrice))+(0.00000000264*(B136^2*EquationDIMDNB)))&gt;0, (-1.870102+(0.51187*(EquationCR))+(1.033374*(EquationHDR))+(0.000011344*(EquationRHA))+(-0.000138*(EquationAFC))+(0.01358*(EquationSemenCost))+(-0.000072752*(EquationMatureWeight))+(-0.046035*(LOG(EquationVetCosts)))+(0.000451*(EquationVetCosts))+(0.512031*(LOG(EquationVWP)))+(-0.006352*(EquationVWP))+(-0.000079212*(B136^2))+(0.015118*(B136))+(0.022341*(EquationMilkPrice))+(-0.022641*(EquationFeedPrice))+(0.000247*(EquationReplacementPrice))+(-0.184557*(EquationCullCost))+(-0.000542*(EquationDIMDNB))+(-0.000004986*(EquationHDR*B136^2))+(-0.000000000147*(EquationRHA*B136^2))+(-0.0000000903*(EquationSemenCost*B136^2))+(-0.000000000856*(EquationMatureWeight*B136^2))+(0.000000134*(B136^2*B136))+(-0.000000149*(B136^2*EquationMilkPrice))+(0.00000000264*(B136^2*EquationDIMDNB))), 0)</f>
        <v>0.77724113967377717</v>
      </c>
      <c r="E136" s="55">
        <f>IF((-2.51389+(0.253043*(EquationCR))+(0.791564*(EquationHDR))+(0.000017482*(EquationRHA))+(0.000958*(EquationAFC))+(0.014823*(EquationSemenCost))+(0.00003361*(EquationMatureWeight))+(0.044008*(LOG(EquationVetCosts)))+(-0.000161*(EquationVetCosts))+(0.375409*(LOG(EquationVWP)))+(-0.004875*(EquationVWP))+(-0.000095702*(B136^2))+(0.02001*(B136))+(0.039073*(EquationMilkPrice))+(-0.018836*(EquationFeedPrice))+(0.000102*(EquationReplacementPrice))+(-0.124297*(EquationCullCost))+(-0.000511*(EquationDIMDNB))+(0.00000253*(EquationCR*B136^2))+(-0.000002589*(EquationHDR*B136^2))+(-0.000000000136*(EquationRHA*B136^2))+(-0.0000001*(EquationSemenCost*B136^2))+(-0.00000000108*(EquationMatureWeight*B136^2))+(0.00000015*(B136^2*B136))+(-0.000000215*(B136^2*EquationMilkPrice))+(0.00000000251*(B136^2*EquationDIMDNB)))&gt;0, (-2.51389+(0.253043*(EquationCR))+(0.791564*(EquationHDR))+(0.000017482*(EquationRHA))+(0.000958*(EquationAFC))+(0.014823*(EquationSemenCost))+(0.00003361*(EquationMatureWeight))+(0.044008*(LOG(EquationVetCosts)))+(-0.000161*(EquationVetCosts))+(0.375409*(LOG(EquationVWP)))+(-0.004875*(EquationVWP))+(-0.000095702*(B136^2))+(0.02001*(B136))+(0.039073*(EquationMilkPrice))+(-0.018836*(EquationFeedPrice))+(0.000102*(EquationReplacementPrice))+(-0.124297*(EquationCullCost))+(-0.000511*(EquationDIMDNB))+(0.00000253*(EquationCR*B136^2))+(-0.000002589*(EquationHDR*B136^2))+(-0.000000000136*(EquationRHA*B136^2))+(-0.0000001*(EquationSemenCost*B136^2))+(-0.00000000108*(EquationMatureWeight*B136^2))+(0.00000015*(B136^2*B136))+(-0.000000215*(B136^2*EquationMilkPrice))+(0.00000000251*(B136^2*EquationDIMDNB))), 0)</f>
        <v>0.70288271398215652</v>
      </c>
      <c r="F136" s="55">
        <f>IF((-1.892738+(0.137703*(EquationCR))+(0.669836*(EquationHDR))+(0.0000175*(EquationRHA))+(0.000161*(EquationAFC))+(0.013845*(EquationSemenCost))+(0.000016727*(EquationMatureWeight))+(-0.015935*(LOG(EquationVetCosts)))+(0.000118*(EquationVetCosts))+(0.160623*(LOG(EquationVWP)))+(-0.003008*(EquationVWP))+(-0.000090785*(B136^2))+(0.01937*(B136))+(0.020762*(EquationMilkPrice))+(-0.019043*(EquationFeedPrice))+(0.00001449*(EquationReplacementPrice))+(0.175818*(EquationCullCost))+(-0.000295*(EquationDIMDNB))+(0.000002704*(EquationCR*B136^2))+(-0.000001916*(EquationHDR*B136^2))+(-0.000000000127*(EquationRHA*B136^2))+(-0.0000000903*(EquationSemenCost*B136^2))+(-0.000000000771*(EquationMatureWeight*B136^2))+(0.000000137*(B136^2*B136))+(-0.00000257*(B136^2*EquationCullCost)))&gt;0, (-1.892738+(0.137703*(EquationCR))+(0.669836*(EquationHDR))+(0.0000175*(EquationRHA))+(0.000161*(EquationAFC))+(0.013845*(EquationSemenCost))+(0.000016727*(EquationMatureWeight))+(-0.015935*(LOG(EquationVetCosts)))+(0.000118*(EquationVetCosts))+(0.160623*(LOG(EquationVWP)))+(-0.003008*(EquationVWP))+(-0.000090785*(B136^2))+(0.01937*(B136))+(0.020762*(EquationMilkPrice))+(-0.019043*(EquationFeedPrice))+(0.00001449*(EquationReplacementPrice))+(0.175818*(EquationCullCost))+(-0.000295*(EquationDIMDNB))+(0.000002704*(EquationCR*B136^2))+(-0.000001916*(EquationHDR*B136^2))+(-0.000000000127*(EquationRHA*B136^2))+(-0.0000000903*(EquationSemenCost*B136^2))+(-0.000000000771*(EquationMatureWeight*B136^2))+(0.000000137*(B136^2*B136))+(-0.00000257*(B136^2*EquationCullCost))), 0)</f>
        <v>0.60078493911550834</v>
      </c>
      <c r="G136" s="56">
        <f>IF((-1.860553+(0.112009*(EquationCR))+(0.5932*(EquationHDR))+(0.000015682*(EquationRHA))+(0.000842*(EquationAFC))+(0.013148*(EquationSemenCost))+(0.000054807*(EquationMatureWeight))+(-0.025351*(LOG(EquationVetCosts)))+(0.0000512*(EquationVetCosts))+(0.087616*(LOG(EquationVWP)))+(-0.00202*(EquationVWP))+(-0.000084247*(B136^2))+(0.018329*(B136))+(0.018516*(EquationMilkPrice))+(0.0064*(EquationFeedPrice))+(0.000011343*(EquationReplacementPrice))+(0.013031*(EquationCullCost))+(-0.000245*(EquationDIMDNB))+(0.000002399*(EquationCR*B136^2))+(-0.000001548*(EquationHDR*B136^2))+(-0.000000000112*(EquationRHA*B136^2))+(-0.0000000853*(EquationSemenCost*B136^2))+(-0.000000000948*(EquationMatureWeight*B136^2))+(0.000000302*(LOG(EquationVetCosts)*B136^2))+(-0.00000000421*(EquationVWP*B136^2))+(0.000000126*(B136^2*B136))+(-0.000000254*(B136^2*EquationFeedPrice)))&gt;0, (-1.860553+(0.112009*(EquationCR))+(0.5932*(EquationHDR))+(0.000015682*(EquationRHA))+(0.000842*(EquationAFC))+(0.013148*(EquationSemenCost))+(0.000054807*(EquationMatureWeight))+(-0.025351*(LOG(EquationVetCosts)))+(0.0000512*(EquationVetCosts))+(0.087616*(LOG(EquationVWP)))+(-0.00202*(EquationVWP))+(-0.000084247*(B136^2))+(0.018329*(B136))+(0.018516*(EquationMilkPrice))+(0.0064*(EquationFeedPrice))+(0.000011343*(EquationReplacementPrice))+(0.013031*(EquationCullCost))+(-0.000245*(EquationDIMDNB))+(0.000002399*(EquationCR*B136^2))+(-0.000001548*(EquationHDR*B136^2))+(-0.000000000112*(EquationRHA*B136^2))+(-0.0000000853*(EquationSemenCost*B136^2))+(-0.000000000948*(EquationMatureWeight*B136^2))+(0.000000302*(LOG(EquationVetCosts)*B136^2))+(-0.00000000421*(EquationVWP*B136^2))+(0.000000126*(B136^2*B136))+(-0.000000254*(B136^2*EquationFeedPrice))), 0)</f>
        <v>0.53003783641483737</v>
      </c>
    </row>
    <row r="137" spans="2:7" x14ac:dyDescent="0.2">
      <c r="B137" s="42">
        <v>94</v>
      </c>
      <c r="C137" s="55">
        <f t="shared" si="1"/>
        <v>0.26252182154182419</v>
      </c>
      <c r="D137" s="55">
        <f>IF((-1.870102+(0.51187*(EquationCR))+(1.033374*(EquationHDR))+(0.000011344*(EquationRHA))+(-0.000138*(EquationAFC))+(0.01358*(EquationSemenCost))+(-0.000072752*(EquationMatureWeight))+(-0.046035*(LOG(EquationVetCosts)))+(0.000451*(EquationVetCosts))+(0.512031*(LOG(EquationVWP)))+(-0.006352*(EquationVWP))+(-0.000079212*(B137^2))+(0.015118*(B137))+(0.022341*(EquationMilkPrice))+(-0.022641*(EquationFeedPrice))+(0.000247*(EquationReplacementPrice))+(-0.184557*(EquationCullCost))+(-0.000542*(EquationDIMDNB))+(-0.000004986*(EquationHDR*B137^2))+(-0.000000000147*(EquationRHA*B137^2))+(-0.0000000903*(EquationSemenCost*B137^2))+(-0.000000000856*(EquationMatureWeight*B137^2))+(0.000000134*(B137^2*B137))+(-0.000000149*(B137^2*EquationMilkPrice))+(0.00000000264*(B137^2*EquationDIMDNB)))&gt;0, (-1.870102+(0.51187*(EquationCR))+(1.033374*(EquationHDR))+(0.000011344*(EquationRHA))+(-0.000138*(EquationAFC))+(0.01358*(EquationSemenCost))+(-0.000072752*(EquationMatureWeight))+(-0.046035*(LOG(EquationVetCosts)))+(0.000451*(EquationVetCosts))+(0.512031*(LOG(EquationVWP)))+(-0.006352*(EquationVWP))+(-0.000079212*(B137^2))+(0.015118*(B137))+(0.022341*(EquationMilkPrice))+(-0.022641*(EquationFeedPrice))+(0.000247*(EquationReplacementPrice))+(-0.184557*(EquationCullCost))+(-0.000542*(EquationDIMDNB))+(-0.000004986*(EquationHDR*B137^2))+(-0.000000000147*(EquationRHA*B137^2))+(-0.0000000903*(EquationSemenCost*B137^2))+(-0.000000000856*(EquationMatureWeight*B137^2))+(0.000000134*(B137^2*B137))+(-0.000000149*(B137^2*EquationMilkPrice))+(0.00000000264*(B137^2*EquationDIMDNB))), 0)</f>
        <v>0.77905821847377699</v>
      </c>
      <c r="E137" s="55">
        <f>IF((-2.51389+(0.253043*(EquationCR))+(0.791564*(EquationHDR))+(0.000017482*(EquationRHA))+(0.000958*(EquationAFC))+(0.014823*(EquationSemenCost))+(0.00003361*(EquationMatureWeight))+(0.044008*(LOG(EquationVetCosts)))+(-0.000161*(EquationVetCosts))+(0.375409*(LOG(EquationVWP)))+(-0.004875*(EquationVWP))+(-0.000095702*(B137^2))+(0.02001*(B137))+(0.039073*(EquationMilkPrice))+(-0.018836*(EquationFeedPrice))+(0.000102*(EquationReplacementPrice))+(-0.124297*(EquationCullCost))+(-0.000511*(EquationDIMDNB))+(0.00000253*(EquationCR*B137^2))+(-0.000002589*(EquationHDR*B137^2))+(-0.000000000136*(EquationRHA*B137^2))+(-0.0000001*(EquationSemenCost*B137^2))+(-0.00000000108*(EquationMatureWeight*B137^2))+(0.00000015*(B137^2*B137))+(-0.000000215*(B137^2*EquationMilkPrice))+(0.00000000251*(B137^2*EquationDIMDNB)))&gt;0, (-2.51389+(0.253043*(EquationCR))+(0.791564*(EquationHDR))+(0.000017482*(EquationRHA))+(0.000958*(EquationAFC))+(0.014823*(EquationSemenCost))+(0.00003361*(EquationMatureWeight))+(0.044008*(LOG(EquationVetCosts)))+(-0.000161*(EquationVetCosts))+(0.375409*(LOG(EquationVWP)))+(-0.004875*(EquationVWP))+(-0.000095702*(B137^2))+(0.02001*(B137))+(0.039073*(EquationMilkPrice))+(-0.018836*(EquationFeedPrice))+(0.000102*(EquationReplacementPrice))+(-0.124297*(EquationCullCost))+(-0.000511*(EquationDIMDNB))+(0.00000253*(EquationCR*B137^2))+(-0.000002589*(EquationHDR*B137^2))+(-0.000000000136*(EquationRHA*B137^2))+(-0.0000001*(EquationSemenCost*B137^2))+(-0.00000000108*(EquationMatureWeight*B137^2))+(0.00000015*(B137^2*B137))+(-0.000000215*(B137^2*EquationMilkPrice))+(0.00000000251*(B137^2*EquationDIMDNB))), 0)</f>
        <v>0.70706067698215658</v>
      </c>
      <c r="F137" s="55">
        <f>IF((-1.892738+(0.137703*(EquationCR))+(0.669836*(EquationHDR))+(0.0000175*(EquationRHA))+(0.000161*(EquationAFC))+(0.013845*(EquationSemenCost))+(0.000016727*(EquationMatureWeight))+(-0.015935*(LOG(EquationVetCosts)))+(0.000118*(EquationVetCosts))+(0.160623*(LOG(EquationVWP)))+(-0.003008*(EquationVWP))+(-0.000090785*(B137^2))+(0.01937*(B137))+(0.020762*(EquationMilkPrice))+(-0.019043*(EquationFeedPrice))+(0.00001449*(EquationReplacementPrice))+(0.175818*(EquationCullCost))+(-0.000295*(EquationDIMDNB))+(0.000002704*(EquationCR*B137^2))+(-0.000001916*(EquationHDR*B137^2))+(-0.000000000127*(EquationRHA*B137^2))+(-0.0000000903*(EquationSemenCost*B137^2))+(-0.000000000771*(EquationMatureWeight*B137^2))+(0.000000137*(B137^2*B137))+(-0.00000257*(B137^2*EquationCullCost)))&gt;0, (-1.892738+(0.137703*(EquationCR))+(0.669836*(EquationHDR))+(0.0000175*(EquationRHA))+(0.000161*(EquationAFC))+(0.013845*(EquationSemenCost))+(0.000016727*(EquationMatureWeight))+(-0.015935*(LOG(EquationVetCosts)))+(0.000118*(EquationVetCosts))+(0.160623*(LOG(EquationVWP)))+(-0.003008*(EquationVWP))+(-0.000090785*(B137^2))+(0.01937*(B137))+(0.020762*(EquationMilkPrice))+(-0.019043*(EquationFeedPrice))+(0.00001449*(EquationReplacementPrice))+(0.175818*(EquationCullCost))+(-0.000295*(EquationDIMDNB))+(0.000002704*(EquationCR*B137^2))+(-0.000001916*(EquationHDR*B137^2))+(-0.000000000127*(EquationRHA*B137^2))+(-0.0000000903*(EquationSemenCost*B137^2))+(-0.000000000771*(EquationMatureWeight*B137^2))+(0.000000137*(B137^2*B137))+(-0.00000257*(B137^2*EquationCullCost))), 0)</f>
        <v>0.60533190411550875</v>
      </c>
      <c r="G137" s="56">
        <f>IF((-1.860553+(0.112009*(EquationCR))+(0.5932*(EquationHDR))+(0.000015682*(EquationRHA))+(0.000842*(EquationAFC))+(0.013148*(EquationSemenCost))+(0.000054807*(EquationMatureWeight))+(-0.025351*(LOG(EquationVetCosts)))+(0.0000512*(EquationVetCosts))+(0.087616*(LOG(EquationVWP)))+(-0.00202*(EquationVWP))+(-0.000084247*(B137^2))+(0.018329*(B137))+(0.018516*(EquationMilkPrice))+(0.0064*(EquationFeedPrice))+(0.000011343*(EquationReplacementPrice))+(0.013031*(EquationCullCost))+(-0.000245*(EquationDIMDNB))+(0.000002399*(EquationCR*B137^2))+(-0.000001548*(EquationHDR*B137^2))+(-0.000000000112*(EquationRHA*B137^2))+(-0.0000000853*(EquationSemenCost*B137^2))+(-0.000000000948*(EquationMatureWeight*B137^2))+(0.000000302*(LOG(EquationVetCosts)*B137^2))+(-0.00000000421*(EquationVWP*B137^2))+(0.000000126*(B137^2*B137))+(-0.000000254*(B137^2*EquationFeedPrice)))&gt;0, (-1.860553+(0.112009*(EquationCR))+(0.5932*(EquationHDR))+(0.000015682*(EquationRHA))+(0.000842*(EquationAFC))+(0.013148*(EquationSemenCost))+(0.000054807*(EquationMatureWeight))+(-0.025351*(LOG(EquationVetCosts)))+(0.0000512*(EquationVetCosts))+(0.087616*(LOG(EquationVWP)))+(-0.00202*(EquationVWP))+(-0.000084247*(B137^2))+(0.018329*(B137))+(0.018516*(EquationMilkPrice))+(0.0064*(EquationFeedPrice))+(0.000011343*(EquationReplacementPrice))+(0.013031*(EquationCullCost))+(-0.000245*(EquationDIMDNB))+(0.000002399*(EquationCR*B137^2))+(-0.000001548*(EquationHDR*B137^2))+(-0.000000000112*(EquationRHA*B137^2))+(-0.0000000853*(EquationSemenCost*B137^2))+(-0.000000000948*(EquationMatureWeight*B137^2))+(0.000000302*(LOG(EquationVetCosts)*B137^2))+(-0.00000000421*(EquationVWP*B137^2))+(0.000000126*(B137^2*B137))+(-0.000000254*(B137^2*EquationFeedPrice))), 0)</f>
        <v>0.53455209362855149</v>
      </c>
    </row>
    <row r="138" spans="2:7" x14ac:dyDescent="0.2">
      <c r="B138" s="42">
        <v>95</v>
      </c>
      <c r="C138" s="55">
        <f t="shared" si="1"/>
        <v>0.26941950251220814</v>
      </c>
      <c r="D138" s="55">
        <f>IF((-1.870102+(0.51187*(EquationCR))+(1.033374*(EquationHDR))+(0.000011344*(EquationRHA))+(-0.000138*(EquationAFC))+(0.01358*(EquationSemenCost))+(-0.000072752*(EquationMatureWeight))+(-0.046035*(LOG(EquationVetCosts)))+(0.000451*(EquationVetCosts))+(0.512031*(LOG(EquationVWP)))+(-0.006352*(EquationVWP))+(-0.000079212*(B138^2))+(0.015118*(B138))+(0.022341*(EquationMilkPrice))+(-0.022641*(EquationFeedPrice))+(0.000247*(EquationReplacementPrice))+(-0.184557*(EquationCullCost))+(-0.000542*(EquationDIMDNB))+(-0.000004986*(EquationHDR*B138^2))+(-0.000000000147*(EquationRHA*B138^2))+(-0.0000000903*(EquationSemenCost*B138^2))+(-0.000000000856*(EquationMatureWeight*B138^2))+(0.000000134*(B138^2*B138))+(-0.000000149*(B138^2*EquationMilkPrice))+(0.00000000264*(B138^2*EquationDIMDNB)))&gt;0, (-1.870102+(0.51187*(EquationCR))+(1.033374*(EquationHDR))+(0.000011344*(EquationRHA))+(-0.000138*(EquationAFC))+(0.01358*(EquationSemenCost))+(-0.000072752*(EquationMatureWeight))+(-0.046035*(LOG(EquationVetCosts)))+(0.000451*(EquationVetCosts))+(0.512031*(LOG(EquationVWP)))+(-0.006352*(EquationVWP))+(-0.000079212*(B138^2))+(0.015118*(B138))+(0.022341*(EquationMilkPrice))+(-0.022641*(EquationFeedPrice))+(0.000247*(EquationReplacementPrice))+(-0.184557*(EquationCullCost))+(-0.000542*(EquationDIMDNB))+(-0.000004986*(EquationHDR*B138^2))+(-0.000000000147*(EquationRHA*B138^2))+(-0.0000000903*(EquationSemenCost*B138^2))+(-0.000000000856*(EquationMatureWeight*B138^2))+(0.000000134*(B138^2*B138))+(-0.000000149*(B138^2*EquationMilkPrice))+(0.00000000264*(B138^2*EquationDIMDNB))), 0)</f>
        <v>0.78077103007377679</v>
      </c>
      <c r="E138" s="55">
        <f>IF((-2.51389+(0.253043*(EquationCR))+(0.791564*(EquationHDR))+(0.000017482*(EquationRHA))+(0.000958*(EquationAFC))+(0.014823*(EquationSemenCost))+(0.00003361*(EquationMatureWeight))+(0.044008*(LOG(EquationVetCosts)))+(-0.000161*(EquationVetCosts))+(0.375409*(LOG(EquationVWP)))+(-0.004875*(EquationVWP))+(-0.000095702*(B138^2))+(0.02001*(B138))+(0.039073*(EquationMilkPrice))+(-0.018836*(EquationFeedPrice))+(0.000102*(EquationReplacementPrice))+(-0.124297*(EquationCullCost))+(-0.000511*(EquationDIMDNB))+(0.00000253*(EquationCR*B138^2))+(-0.000002589*(EquationHDR*B138^2))+(-0.000000000136*(EquationRHA*B138^2))+(-0.0000001*(EquationSemenCost*B138^2))+(-0.00000000108*(EquationMatureWeight*B138^2))+(0.00000015*(B138^2*B138))+(-0.000000215*(B138^2*EquationMilkPrice))+(0.00000000251*(B138^2*EquationDIMDNB)))&gt;0, (-2.51389+(0.253043*(EquationCR))+(0.791564*(EquationHDR))+(0.000017482*(EquationRHA))+(0.000958*(EquationAFC))+(0.014823*(EquationSemenCost))+(0.00003361*(EquationMatureWeight))+(0.044008*(LOG(EquationVetCosts)))+(-0.000161*(EquationVetCosts))+(0.375409*(LOG(EquationVWP)))+(-0.004875*(EquationVWP))+(-0.000095702*(B138^2))+(0.02001*(B138))+(0.039073*(EquationMilkPrice))+(-0.018836*(EquationFeedPrice))+(0.000102*(EquationReplacementPrice))+(-0.124297*(EquationCullCost))+(-0.000511*(EquationDIMDNB))+(0.00000253*(EquationCR*B138^2))+(-0.000002589*(EquationHDR*B138^2))+(-0.000000000136*(EquationRHA*B138^2))+(-0.0000001*(EquationSemenCost*B138^2))+(-0.00000000108*(EquationMatureWeight*B138^2))+(0.00000015*(B138^2*B138))+(-0.000000215*(B138^2*EquationMilkPrice))+(0.00000000251*(B138^2*EquationDIMDNB))), 0)</f>
        <v>0.71111183798215649</v>
      </c>
      <c r="F138" s="55">
        <f>IF((-1.892738+(0.137703*(EquationCR))+(0.669836*(EquationHDR))+(0.0000175*(EquationRHA))+(0.000161*(EquationAFC))+(0.013845*(EquationSemenCost))+(0.000016727*(EquationMatureWeight))+(-0.015935*(LOG(EquationVetCosts)))+(0.000118*(EquationVetCosts))+(0.160623*(LOG(EquationVWP)))+(-0.003008*(EquationVWP))+(-0.000090785*(B138^2))+(0.01937*(B138))+(0.020762*(EquationMilkPrice))+(-0.019043*(EquationFeedPrice))+(0.00001449*(EquationReplacementPrice))+(0.175818*(EquationCullCost))+(-0.000295*(EquationDIMDNB))+(0.000002704*(EquationCR*B138^2))+(-0.000001916*(EquationHDR*B138^2))+(-0.000000000127*(EquationRHA*B138^2))+(-0.0000000903*(EquationSemenCost*B138^2))+(-0.000000000771*(EquationMatureWeight*B138^2))+(0.000000137*(B138^2*B138))+(-0.00000257*(B138^2*EquationCullCost)))&gt;0, (-1.892738+(0.137703*(EquationCR))+(0.669836*(EquationHDR))+(0.0000175*(EquationRHA))+(0.000161*(EquationAFC))+(0.013845*(EquationSemenCost))+(0.000016727*(EquationMatureWeight))+(-0.015935*(LOG(EquationVetCosts)))+(0.000118*(EquationVetCosts))+(0.160623*(LOG(EquationVWP)))+(-0.003008*(EquationVWP))+(-0.000090785*(B138^2))+(0.01937*(B138))+(0.020762*(EquationMilkPrice))+(-0.019043*(EquationFeedPrice))+(0.00001449*(EquationReplacementPrice))+(0.175818*(EquationCullCost))+(-0.000295*(EquationDIMDNB))+(0.000002704*(EquationCR*B138^2))+(-0.000001916*(EquationHDR*B138^2))+(-0.000000000127*(EquationRHA*B138^2))+(-0.0000000903*(EquationSemenCost*B138^2))+(-0.000000000771*(EquationMatureWeight*B138^2))+(0.000000137*(B138^2*B138))+(-0.00000257*(B138^2*EquationCullCost))), 0)</f>
        <v>0.60975917311550831</v>
      </c>
      <c r="G138" s="56">
        <f>IF((-1.860553+(0.112009*(EquationCR))+(0.5932*(EquationHDR))+(0.000015682*(EquationRHA))+(0.000842*(EquationAFC))+(0.013148*(EquationSemenCost))+(0.000054807*(EquationMatureWeight))+(-0.025351*(LOG(EquationVetCosts)))+(0.0000512*(EquationVetCosts))+(0.087616*(LOG(EquationVWP)))+(-0.00202*(EquationVWP))+(-0.000084247*(B138^2))+(0.018329*(B138))+(0.018516*(EquationMilkPrice))+(0.0064*(EquationFeedPrice))+(0.000011343*(EquationReplacementPrice))+(0.013031*(EquationCullCost))+(-0.000245*(EquationDIMDNB))+(0.000002399*(EquationCR*B138^2))+(-0.000001548*(EquationHDR*B138^2))+(-0.000000000112*(EquationRHA*B138^2))+(-0.0000000853*(EquationSemenCost*B138^2))+(-0.000000000948*(EquationMatureWeight*B138^2))+(0.000000302*(LOG(EquationVetCosts)*B138^2))+(-0.00000000421*(EquationVWP*B138^2))+(0.000000126*(B138^2*B138))+(-0.000000254*(B138^2*EquationFeedPrice)))&gt;0, (-1.860553+(0.112009*(EquationCR))+(0.5932*(EquationHDR))+(0.000015682*(EquationRHA))+(0.000842*(EquationAFC))+(0.013148*(EquationSemenCost))+(0.000054807*(EquationMatureWeight))+(-0.025351*(LOG(EquationVetCosts)))+(0.0000512*(EquationVetCosts))+(0.087616*(LOG(EquationVWP)))+(-0.00202*(EquationVWP))+(-0.000084247*(B138^2))+(0.018329*(B138))+(0.018516*(EquationMilkPrice))+(0.0064*(EquationFeedPrice))+(0.000011343*(EquationReplacementPrice))+(0.013031*(EquationCullCost))+(-0.000245*(EquationDIMDNB))+(0.000002399*(EquationCR*B138^2))+(-0.000001548*(EquationHDR*B138^2))+(-0.000000000112*(EquationRHA*B138^2))+(-0.0000000853*(EquationSemenCost*B138^2))+(-0.000000000948*(EquationMatureWeight*B138^2))+(0.000000302*(LOG(EquationVetCosts)*B138^2))+(-0.00000000421*(EquationVWP*B138^2))+(0.000000126*(B138^2*B138))+(-0.000000254*(B138^2*EquationFeedPrice))), 0)</f>
        <v>0.53895432024562073</v>
      </c>
    </row>
    <row r="139" spans="2:7" x14ac:dyDescent="0.2">
      <c r="B139" s="42">
        <v>96</v>
      </c>
      <c r="C139" s="55">
        <f t="shared" si="1"/>
        <v>0.27623317316058554</v>
      </c>
      <c r="D139" s="55">
        <f>IF((-1.870102+(0.51187*(EquationCR))+(1.033374*(EquationHDR))+(0.000011344*(EquationRHA))+(-0.000138*(EquationAFC))+(0.01358*(EquationSemenCost))+(-0.000072752*(EquationMatureWeight))+(-0.046035*(LOG(EquationVetCosts)))+(0.000451*(EquationVetCosts))+(0.512031*(LOG(EquationVWP)))+(-0.006352*(EquationVWP))+(-0.000079212*(B139^2))+(0.015118*(B139))+(0.022341*(EquationMilkPrice))+(-0.022641*(EquationFeedPrice))+(0.000247*(EquationReplacementPrice))+(-0.184557*(EquationCullCost))+(-0.000542*(EquationDIMDNB))+(-0.000004986*(EquationHDR*B139^2))+(-0.000000000147*(EquationRHA*B139^2))+(-0.0000000903*(EquationSemenCost*B139^2))+(-0.000000000856*(EquationMatureWeight*B139^2))+(0.000000134*(B139^2*B139))+(-0.000000149*(B139^2*EquationMilkPrice))+(0.00000000264*(B139^2*EquationDIMDNB)))&gt;0, (-1.870102+(0.51187*(EquationCR))+(1.033374*(EquationHDR))+(0.000011344*(EquationRHA))+(-0.000138*(EquationAFC))+(0.01358*(EquationSemenCost))+(-0.000072752*(EquationMatureWeight))+(-0.046035*(LOG(EquationVetCosts)))+(0.000451*(EquationVetCosts))+(0.512031*(LOG(EquationVWP)))+(-0.006352*(EquationVWP))+(-0.000079212*(B139^2))+(0.015118*(B139))+(0.022341*(EquationMilkPrice))+(-0.022641*(EquationFeedPrice))+(0.000247*(EquationReplacementPrice))+(-0.184557*(EquationCullCost))+(-0.000542*(EquationDIMDNB))+(-0.000004986*(EquationHDR*B139^2))+(-0.000000000147*(EquationRHA*B139^2))+(-0.0000000903*(EquationSemenCost*B139^2))+(-0.000000000856*(EquationMatureWeight*B139^2))+(0.000000134*(B139^2*B139))+(-0.000000149*(B139^2*EquationMilkPrice))+(0.00000000264*(B139^2*EquationDIMDNB))), 0)</f>
        <v>0.78238037847377662</v>
      </c>
      <c r="E139" s="55">
        <f>IF((-2.51389+(0.253043*(EquationCR))+(0.791564*(EquationHDR))+(0.000017482*(EquationRHA))+(0.000958*(EquationAFC))+(0.014823*(EquationSemenCost))+(0.00003361*(EquationMatureWeight))+(0.044008*(LOG(EquationVetCosts)))+(-0.000161*(EquationVetCosts))+(0.375409*(LOG(EquationVWP)))+(-0.004875*(EquationVWP))+(-0.000095702*(B139^2))+(0.02001*(B139))+(0.039073*(EquationMilkPrice))+(-0.018836*(EquationFeedPrice))+(0.000102*(EquationReplacementPrice))+(-0.124297*(EquationCullCost))+(-0.000511*(EquationDIMDNB))+(0.00000253*(EquationCR*B139^2))+(-0.000002589*(EquationHDR*B139^2))+(-0.000000000136*(EquationRHA*B139^2))+(-0.0000001*(EquationSemenCost*B139^2))+(-0.00000000108*(EquationMatureWeight*B139^2))+(0.00000015*(B139^2*B139))+(-0.000000215*(B139^2*EquationMilkPrice))+(0.00000000251*(B139^2*EquationDIMDNB)))&gt;0, (-2.51389+(0.253043*(EquationCR))+(0.791564*(EquationHDR))+(0.000017482*(EquationRHA))+(0.000958*(EquationAFC))+(0.014823*(EquationSemenCost))+(0.00003361*(EquationMatureWeight))+(0.044008*(LOG(EquationVetCosts)))+(-0.000161*(EquationVetCosts))+(0.375409*(LOG(EquationVWP)))+(-0.004875*(EquationVWP))+(-0.000095702*(B139^2))+(0.02001*(B139))+(0.039073*(EquationMilkPrice))+(-0.018836*(EquationFeedPrice))+(0.000102*(EquationReplacementPrice))+(-0.124297*(EquationCullCost))+(-0.000511*(EquationDIMDNB))+(0.00000253*(EquationCR*B139^2))+(-0.000002589*(EquationHDR*B139^2))+(-0.000000000136*(EquationRHA*B139^2))+(-0.0000001*(EquationSemenCost*B139^2))+(-0.00000000108*(EquationMatureWeight*B139^2))+(0.00000015*(B139^2*B139))+(-0.000000215*(B139^2*EquationMilkPrice))+(0.00000000251*(B139^2*EquationDIMDNB))), 0)</f>
        <v>0.71503709698215645</v>
      </c>
      <c r="F139" s="55">
        <f>IF((-1.892738+(0.137703*(EquationCR))+(0.669836*(EquationHDR))+(0.0000175*(EquationRHA))+(0.000161*(EquationAFC))+(0.013845*(EquationSemenCost))+(0.000016727*(EquationMatureWeight))+(-0.015935*(LOG(EquationVetCosts)))+(0.000118*(EquationVetCosts))+(0.160623*(LOG(EquationVWP)))+(-0.003008*(EquationVWP))+(-0.000090785*(B139^2))+(0.01937*(B139))+(0.020762*(EquationMilkPrice))+(-0.019043*(EquationFeedPrice))+(0.00001449*(EquationReplacementPrice))+(0.175818*(EquationCullCost))+(-0.000295*(EquationDIMDNB))+(0.000002704*(EquationCR*B139^2))+(-0.000001916*(EquationHDR*B139^2))+(-0.000000000127*(EquationRHA*B139^2))+(-0.0000000903*(EquationSemenCost*B139^2))+(-0.000000000771*(EquationMatureWeight*B139^2))+(0.000000137*(B139^2*B139))+(-0.00000257*(B139^2*EquationCullCost)))&gt;0, (-1.892738+(0.137703*(EquationCR))+(0.669836*(EquationHDR))+(0.0000175*(EquationRHA))+(0.000161*(EquationAFC))+(0.013845*(EquationSemenCost))+(0.000016727*(EquationMatureWeight))+(-0.015935*(LOG(EquationVetCosts)))+(0.000118*(EquationVetCosts))+(0.160623*(LOG(EquationVWP)))+(-0.003008*(EquationVWP))+(-0.000090785*(B139^2))+(0.01937*(B139))+(0.020762*(EquationMilkPrice))+(-0.019043*(EquationFeedPrice))+(0.00001449*(EquationReplacementPrice))+(0.175818*(EquationCullCost))+(-0.000295*(EquationDIMDNB))+(0.000002704*(EquationCR*B139^2))+(-0.000001916*(EquationHDR*B139^2))+(-0.000000000127*(EquationRHA*B139^2))+(-0.0000000903*(EquationSemenCost*B139^2))+(-0.000000000771*(EquationMatureWeight*B139^2))+(0.000000137*(B139^2*B139))+(-0.00000257*(B139^2*EquationCullCost))), 0)</f>
        <v>0.61406756811550856</v>
      </c>
      <c r="G139" s="56">
        <f>IF((-1.860553+(0.112009*(EquationCR))+(0.5932*(EquationHDR))+(0.000015682*(EquationRHA))+(0.000842*(EquationAFC))+(0.013148*(EquationSemenCost))+(0.000054807*(EquationMatureWeight))+(-0.025351*(LOG(EquationVetCosts)))+(0.0000512*(EquationVetCosts))+(0.087616*(LOG(EquationVWP)))+(-0.00202*(EquationVWP))+(-0.000084247*(B139^2))+(0.018329*(B139))+(0.018516*(EquationMilkPrice))+(0.0064*(EquationFeedPrice))+(0.000011343*(EquationReplacementPrice))+(0.013031*(EquationCullCost))+(-0.000245*(EquationDIMDNB))+(0.000002399*(EquationCR*B139^2))+(-0.000001548*(EquationHDR*B139^2))+(-0.000000000112*(EquationRHA*B139^2))+(-0.0000000853*(EquationSemenCost*B139^2))+(-0.000000000948*(EquationMatureWeight*B139^2))+(0.000000302*(LOG(EquationVetCosts)*B139^2))+(-0.00000000421*(EquationVWP*B139^2))+(0.000000126*(B139^2*B139))+(-0.000000254*(B139^2*EquationFeedPrice)))&gt;0, (-1.860553+(0.112009*(EquationCR))+(0.5932*(EquationHDR))+(0.000015682*(EquationRHA))+(0.000842*(EquationAFC))+(0.013148*(EquationSemenCost))+(0.000054807*(EquationMatureWeight))+(-0.025351*(LOG(EquationVetCosts)))+(0.0000512*(EquationVetCosts))+(0.087616*(LOG(EquationVWP)))+(-0.00202*(EquationVWP))+(-0.000084247*(B139^2))+(0.018329*(B139))+(0.018516*(EquationMilkPrice))+(0.0064*(EquationFeedPrice))+(0.000011343*(EquationReplacementPrice))+(0.013031*(EquationCullCost))+(-0.000245*(EquationDIMDNB))+(0.000002399*(EquationCR*B139^2))+(-0.000001548*(EquationHDR*B139^2))+(-0.000000000112*(EquationRHA*B139^2))+(-0.0000000853*(EquationSemenCost*B139^2))+(-0.000000000948*(EquationMatureWeight*B139^2))+(0.000000302*(LOG(EquationVetCosts)*B139^2))+(-0.00000000421*(EquationVWP*B139^2))+(0.000000126*(B139^2*B139))+(-0.000000254*(B139^2*EquationFeedPrice))), 0)</f>
        <v>0.5432452722660458</v>
      </c>
    </row>
    <row r="140" spans="2:7" x14ac:dyDescent="0.2">
      <c r="B140" s="42">
        <v>97</v>
      </c>
      <c r="C140" s="55">
        <f t="shared" si="1"/>
        <v>0.28296320188695639</v>
      </c>
      <c r="D140" s="55">
        <f>IF((-1.870102+(0.51187*(EquationCR))+(1.033374*(EquationHDR))+(0.000011344*(EquationRHA))+(-0.000138*(EquationAFC))+(0.01358*(EquationSemenCost))+(-0.000072752*(EquationMatureWeight))+(-0.046035*(LOG(EquationVetCosts)))+(0.000451*(EquationVetCosts))+(0.512031*(LOG(EquationVWP)))+(-0.006352*(EquationVWP))+(-0.000079212*(B140^2))+(0.015118*(B140))+(0.022341*(EquationMilkPrice))+(-0.022641*(EquationFeedPrice))+(0.000247*(EquationReplacementPrice))+(-0.184557*(EquationCullCost))+(-0.000542*(EquationDIMDNB))+(-0.000004986*(EquationHDR*B140^2))+(-0.000000000147*(EquationRHA*B140^2))+(-0.0000000903*(EquationSemenCost*B140^2))+(-0.000000000856*(EquationMatureWeight*B140^2))+(0.000000134*(B140^2*B140))+(-0.000000149*(B140^2*EquationMilkPrice))+(0.00000000264*(B140^2*EquationDIMDNB)))&gt;0, (-1.870102+(0.51187*(EquationCR))+(1.033374*(EquationHDR))+(0.000011344*(EquationRHA))+(-0.000138*(EquationAFC))+(0.01358*(EquationSemenCost))+(-0.000072752*(EquationMatureWeight))+(-0.046035*(LOG(EquationVetCosts)))+(0.000451*(EquationVetCosts))+(0.512031*(LOG(EquationVWP)))+(-0.006352*(EquationVWP))+(-0.000079212*(B140^2))+(0.015118*(B140))+(0.022341*(EquationMilkPrice))+(-0.022641*(EquationFeedPrice))+(0.000247*(EquationReplacementPrice))+(-0.184557*(EquationCullCost))+(-0.000542*(EquationDIMDNB))+(-0.000004986*(EquationHDR*B140^2))+(-0.000000000147*(EquationRHA*B140^2))+(-0.0000000903*(EquationSemenCost*B140^2))+(-0.000000000856*(EquationMatureWeight*B140^2))+(0.000000134*(B140^2*B140))+(-0.000000149*(B140^2*EquationMilkPrice))+(0.00000000264*(B140^2*EquationDIMDNB))), 0)</f>
        <v>0.78388706767377669</v>
      </c>
      <c r="E140" s="55">
        <f>IF((-2.51389+(0.253043*(EquationCR))+(0.791564*(EquationHDR))+(0.000017482*(EquationRHA))+(0.000958*(EquationAFC))+(0.014823*(EquationSemenCost))+(0.00003361*(EquationMatureWeight))+(0.044008*(LOG(EquationVetCosts)))+(-0.000161*(EquationVetCosts))+(0.375409*(LOG(EquationVWP)))+(-0.004875*(EquationVWP))+(-0.000095702*(B140^2))+(0.02001*(B140))+(0.039073*(EquationMilkPrice))+(-0.018836*(EquationFeedPrice))+(0.000102*(EquationReplacementPrice))+(-0.124297*(EquationCullCost))+(-0.000511*(EquationDIMDNB))+(0.00000253*(EquationCR*B140^2))+(-0.000002589*(EquationHDR*B140^2))+(-0.000000000136*(EquationRHA*B140^2))+(-0.0000001*(EquationSemenCost*B140^2))+(-0.00000000108*(EquationMatureWeight*B140^2))+(0.00000015*(B140^2*B140))+(-0.000000215*(B140^2*EquationMilkPrice))+(0.00000000251*(B140^2*EquationDIMDNB)))&gt;0, (-2.51389+(0.253043*(EquationCR))+(0.791564*(EquationHDR))+(0.000017482*(EquationRHA))+(0.000958*(EquationAFC))+(0.014823*(EquationSemenCost))+(0.00003361*(EquationMatureWeight))+(0.044008*(LOG(EquationVetCosts)))+(-0.000161*(EquationVetCosts))+(0.375409*(LOG(EquationVWP)))+(-0.004875*(EquationVWP))+(-0.000095702*(B140^2))+(0.02001*(B140))+(0.039073*(EquationMilkPrice))+(-0.018836*(EquationFeedPrice))+(0.000102*(EquationReplacementPrice))+(-0.124297*(EquationCullCost))+(-0.000511*(EquationDIMDNB))+(0.00000253*(EquationCR*B140^2))+(-0.000002589*(EquationHDR*B140^2))+(-0.000000000136*(EquationRHA*B140^2))+(-0.0000001*(EquationSemenCost*B140^2))+(-0.00000000108*(EquationMatureWeight*B140^2))+(0.00000015*(B140^2*B140))+(-0.000000215*(B140^2*EquationMilkPrice))+(0.00000000251*(B140^2*EquationDIMDNB))), 0)</f>
        <v>0.71883735398215654</v>
      </c>
      <c r="F140" s="55">
        <f>IF((-1.892738+(0.137703*(EquationCR))+(0.669836*(EquationHDR))+(0.0000175*(EquationRHA))+(0.000161*(EquationAFC))+(0.013845*(EquationSemenCost))+(0.000016727*(EquationMatureWeight))+(-0.015935*(LOG(EquationVetCosts)))+(0.000118*(EquationVetCosts))+(0.160623*(LOG(EquationVWP)))+(-0.003008*(EquationVWP))+(-0.000090785*(B140^2))+(0.01937*(B140))+(0.020762*(EquationMilkPrice))+(-0.019043*(EquationFeedPrice))+(0.00001449*(EquationReplacementPrice))+(0.175818*(EquationCullCost))+(-0.000295*(EquationDIMDNB))+(0.000002704*(EquationCR*B140^2))+(-0.000001916*(EquationHDR*B140^2))+(-0.000000000127*(EquationRHA*B140^2))+(-0.0000000903*(EquationSemenCost*B140^2))+(-0.000000000771*(EquationMatureWeight*B140^2))+(0.000000137*(B140^2*B140))+(-0.00000257*(B140^2*EquationCullCost)))&gt;0, (-1.892738+(0.137703*(EquationCR))+(0.669836*(EquationHDR))+(0.0000175*(EquationRHA))+(0.000161*(EquationAFC))+(0.013845*(EquationSemenCost))+(0.000016727*(EquationMatureWeight))+(-0.015935*(LOG(EquationVetCosts)))+(0.000118*(EquationVetCosts))+(0.160623*(LOG(EquationVWP)))+(-0.003008*(EquationVWP))+(-0.000090785*(B140^2))+(0.01937*(B140))+(0.020762*(EquationMilkPrice))+(-0.019043*(EquationFeedPrice))+(0.00001449*(EquationReplacementPrice))+(0.175818*(EquationCullCost))+(-0.000295*(EquationDIMDNB))+(0.000002704*(EquationCR*B140^2))+(-0.000001916*(EquationHDR*B140^2))+(-0.000000000127*(EquationRHA*B140^2))+(-0.0000000903*(EquationSemenCost*B140^2))+(-0.000000000771*(EquationMatureWeight*B140^2))+(0.000000137*(B140^2*B140))+(-0.00000257*(B140^2*EquationCullCost))), 0)</f>
        <v>0.61825791111550832</v>
      </c>
      <c r="G140" s="56">
        <f>IF((-1.860553+(0.112009*(EquationCR))+(0.5932*(EquationHDR))+(0.000015682*(EquationRHA))+(0.000842*(EquationAFC))+(0.013148*(EquationSemenCost))+(0.000054807*(EquationMatureWeight))+(-0.025351*(LOG(EquationVetCosts)))+(0.0000512*(EquationVetCosts))+(0.087616*(LOG(EquationVWP)))+(-0.00202*(EquationVWP))+(-0.000084247*(B140^2))+(0.018329*(B140))+(0.018516*(EquationMilkPrice))+(0.0064*(EquationFeedPrice))+(0.000011343*(EquationReplacementPrice))+(0.013031*(EquationCullCost))+(-0.000245*(EquationDIMDNB))+(0.000002399*(EquationCR*B140^2))+(-0.000001548*(EquationHDR*B140^2))+(-0.000000000112*(EquationRHA*B140^2))+(-0.0000000853*(EquationSemenCost*B140^2))+(-0.000000000948*(EquationMatureWeight*B140^2))+(0.000000302*(LOG(EquationVetCosts)*B140^2))+(-0.00000000421*(EquationVWP*B140^2))+(0.000000126*(B140^2*B140))+(-0.000000254*(B140^2*EquationFeedPrice)))&gt;0, (-1.860553+(0.112009*(EquationCR))+(0.5932*(EquationHDR))+(0.000015682*(EquationRHA))+(0.000842*(EquationAFC))+(0.013148*(EquationSemenCost))+(0.000054807*(EquationMatureWeight))+(-0.025351*(LOG(EquationVetCosts)))+(0.0000512*(EquationVetCosts))+(0.087616*(LOG(EquationVWP)))+(-0.00202*(EquationVWP))+(-0.000084247*(B140^2))+(0.018329*(B140))+(0.018516*(EquationMilkPrice))+(0.0064*(EquationFeedPrice))+(0.000011343*(EquationReplacementPrice))+(0.013031*(EquationCullCost))+(-0.000245*(EquationDIMDNB))+(0.000002399*(EquationCR*B140^2))+(-0.000001548*(EquationHDR*B140^2))+(-0.000000000112*(EquationRHA*B140^2))+(-0.0000000853*(EquationSemenCost*B140^2))+(-0.000000000948*(EquationMatureWeight*B140^2))+(0.000000302*(LOG(EquationVetCosts)*B140^2))+(-0.00000000421*(EquationVWP*B140^2))+(0.000000126*(B140^2*B140))+(-0.000000254*(B140^2*EquationFeedPrice))), 0)</f>
        <v>0.5474257056898254</v>
      </c>
    </row>
    <row r="141" spans="2:7" x14ac:dyDescent="0.2">
      <c r="B141" s="42">
        <v>98</v>
      </c>
      <c r="C141" s="55">
        <f t="shared" si="1"/>
        <v>0.28960995709132098</v>
      </c>
      <c r="D141" s="55">
        <f>IF((-1.870102+(0.51187*(EquationCR))+(1.033374*(EquationHDR))+(0.000011344*(EquationRHA))+(-0.000138*(EquationAFC))+(0.01358*(EquationSemenCost))+(-0.000072752*(EquationMatureWeight))+(-0.046035*(LOG(EquationVetCosts)))+(0.000451*(EquationVetCosts))+(0.512031*(LOG(EquationVWP)))+(-0.006352*(EquationVWP))+(-0.000079212*(B141^2))+(0.015118*(B141))+(0.022341*(EquationMilkPrice))+(-0.022641*(EquationFeedPrice))+(0.000247*(EquationReplacementPrice))+(-0.184557*(EquationCullCost))+(-0.000542*(EquationDIMDNB))+(-0.000004986*(EquationHDR*B141^2))+(-0.000000000147*(EquationRHA*B141^2))+(-0.0000000903*(EquationSemenCost*B141^2))+(-0.000000000856*(EquationMatureWeight*B141^2))+(0.000000134*(B141^2*B141))+(-0.000000149*(B141^2*EquationMilkPrice))+(0.00000000264*(B141^2*EquationDIMDNB)))&gt;0, (-1.870102+(0.51187*(EquationCR))+(1.033374*(EquationHDR))+(0.000011344*(EquationRHA))+(-0.000138*(EquationAFC))+(0.01358*(EquationSemenCost))+(-0.000072752*(EquationMatureWeight))+(-0.046035*(LOG(EquationVetCosts)))+(0.000451*(EquationVetCosts))+(0.512031*(LOG(EquationVWP)))+(-0.006352*(EquationVWP))+(-0.000079212*(B141^2))+(0.015118*(B141))+(0.022341*(EquationMilkPrice))+(-0.022641*(EquationFeedPrice))+(0.000247*(EquationReplacementPrice))+(-0.184557*(EquationCullCost))+(-0.000542*(EquationDIMDNB))+(-0.000004986*(EquationHDR*B141^2))+(-0.000000000147*(EquationRHA*B141^2))+(-0.0000000903*(EquationSemenCost*B141^2))+(-0.000000000856*(EquationMatureWeight*B141^2))+(0.000000134*(B141^2*B141))+(-0.000000149*(B141^2*EquationMilkPrice))+(0.00000000264*(B141^2*EquationDIMDNB))), 0)</f>
        <v>0.78529190167377672</v>
      </c>
      <c r="E141" s="55">
        <f>IF((-2.51389+(0.253043*(EquationCR))+(0.791564*(EquationHDR))+(0.000017482*(EquationRHA))+(0.000958*(EquationAFC))+(0.014823*(EquationSemenCost))+(0.00003361*(EquationMatureWeight))+(0.044008*(LOG(EquationVetCosts)))+(-0.000161*(EquationVetCosts))+(0.375409*(LOG(EquationVWP)))+(-0.004875*(EquationVWP))+(-0.000095702*(B141^2))+(0.02001*(B141))+(0.039073*(EquationMilkPrice))+(-0.018836*(EquationFeedPrice))+(0.000102*(EquationReplacementPrice))+(-0.124297*(EquationCullCost))+(-0.000511*(EquationDIMDNB))+(0.00000253*(EquationCR*B141^2))+(-0.000002589*(EquationHDR*B141^2))+(-0.000000000136*(EquationRHA*B141^2))+(-0.0000001*(EquationSemenCost*B141^2))+(-0.00000000108*(EquationMatureWeight*B141^2))+(0.00000015*(B141^2*B141))+(-0.000000215*(B141^2*EquationMilkPrice))+(0.00000000251*(B141^2*EquationDIMDNB)))&gt;0, (-2.51389+(0.253043*(EquationCR))+(0.791564*(EquationHDR))+(0.000017482*(EquationRHA))+(0.000958*(EquationAFC))+(0.014823*(EquationSemenCost))+(0.00003361*(EquationMatureWeight))+(0.044008*(LOG(EquationVetCosts)))+(-0.000161*(EquationVetCosts))+(0.375409*(LOG(EquationVWP)))+(-0.004875*(EquationVWP))+(-0.000095702*(B141^2))+(0.02001*(B141))+(0.039073*(EquationMilkPrice))+(-0.018836*(EquationFeedPrice))+(0.000102*(EquationReplacementPrice))+(-0.124297*(EquationCullCost))+(-0.000511*(EquationDIMDNB))+(0.00000253*(EquationCR*B141^2))+(-0.000002589*(EquationHDR*B141^2))+(-0.000000000136*(EquationRHA*B141^2))+(-0.0000001*(EquationSemenCost*B141^2))+(-0.00000000108*(EquationMatureWeight*B141^2))+(0.00000015*(B141^2*B141))+(-0.000000215*(B141^2*EquationMilkPrice))+(0.00000000251*(B141^2*EquationDIMDNB))), 0)</f>
        <v>0.72251350898215638</v>
      </c>
      <c r="F141" s="55">
        <f>IF((-1.892738+(0.137703*(EquationCR))+(0.669836*(EquationHDR))+(0.0000175*(EquationRHA))+(0.000161*(EquationAFC))+(0.013845*(EquationSemenCost))+(0.000016727*(EquationMatureWeight))+(-0.015935*(LOG(EquationVetCosts)))+(0.000118*(EquationVetCosts))+(0.160623*(LOG(EquationVWP)))+(-0.003008*(EquationVWP))+(-0.000090785*(B141^2))+(0.01937*(B141))+(0.020762*(EquationMilkPrice))+(-0.019043*(EquationFeedPrice))+(0.00001449*(EquationReplacementPrice))+(0.175818*(EquationCullCost))+(-0.000295*(EquationDIMDNB))+(0.000002704*(EquationCR*B141^2))+(-0.000001916*(EquationHDR*B141^2))+(-0.000000000127*(EquationRHA*B141^2))+(-0.0000000903*(EquationSemenCost*B141^2))+(-0.000000000771*(EquationMatureWeight*B141^2))+(0.000000137*(B141^2*B141))+(-0.00000257*(B141^2*EquationCullCost)))&gt;0, (-1.892738+(0.137703*(EquationCR))+(0.669836*(EquationHDR))+(0.0000175*(EquationRHA))+(0.000161*(EquationAFC))+(0.013845*(EquationSemenCost))+(0.000016727*(EquationMatureWeight))+(-0.015935*(LOG(EquationVetCosts)))+(0.000118*(EquationVetCosts))+(0.160623*(LOG(EquationVWP)))+(-0.003008*(EquationVWP))+(-0.000090785*(B141^2))+(0.01937*(B141))+(0.020762*(EquationMilkPrice))+(-0.019043*(EquationFeedPrice))+(0.00001449*(EquationReplacementPrice))+(0.175818*(EquationCullCost))+(-0.000295*(EquationDIMDNB))+(0.000002704*(EquationCR*B141^2))+(-0.000001916*(EquationHDR*B141^2))+(-0.000000000127*(EquationRHA*B141^2))+(-0.0000000903*(EquationSemenCost*B141^2))+(-0.000000000771*(EquationMatureWeight*B141^2))+(0.000000137*(B141^2*B141))+(-0.00000257*(B141^2*EquationCullCost))), 0)</f>
        <v>0.62233102411550856</v>
      </c>
      <c r="G141" s="56">
        <f>IF((-1.860553+(0.112009*(EquationCR))+(0.5932*(EquationHDR))+(0.000015682*(EquationRHA))+(0.000842*(EquationAFC))+(0.013148*(EquationSemenCost))+(0.000054807*(EquationMatureWeight))+(-0.025351*(LOG(EquationVetCosts)))+(0.0000512*(EquationVetCosts))+(0.087616*(LOG(EquationVWP)))+(-0.00202*(EquationVWP))+(-0.000084247*(B141^2))+(0.018329*(B141))+(0.018516*(EquationMilkPrice))+(0.0064*(EquationFeedPrice))+(0.000011343*(EquationReplacementPrice))+(0.013031*(EquationCullCost))+(-0.000245*(EquationDIMDNB))+(0.000002399*(EquationCR*B141^2))+(-0.000001548*(EquationHDR*B141^2))+(-0.000000000112*(EquationRHA*B141^2))+(-0.0000000853*(EquationSemenCost*B141^2))+(-0.000000000948*(EquationMatureWeight*B141^2))+(0.000000302*(LOG(EquationVetCosts)*B141^2))+(-0.00000000421*(EquationVWP*B141^2))+(0.000000126*(B141^2*B141))+(-0.000000254*(B141^2*EquationFeedPrice)))&gt;0, (-1.860553+(0.112009*(EquationCR))+(0.5932*(EquationHDR))+(0.000015682*(EquationRHA))+(0.000842*(EquationAFC))+(0.013148*(EquationSemenCost))+(0.000054807*(EquationMatureWeight))+(-0.025351*(LOG(EquationVetCosts)))+(0.0000512*(EquationVetCosts))+(0.087616*(LOG(EquationVWP)))+(-0.00202*(EquationVWP))+(-0.000084247*(B141^2))+(0.018329*(B141))+(0.018516*(EquationMilkPrice))+(0.0064*(EquationFeedPrice))+(0.000011343*(EquationReplacementPrice))+(0.013031*(EquationCullCost))+(-0.000245*(EquationDIMDNB))+(0.000002399*(EquationCR*B141^2))+(-0.000001548*(EquationHDR*B141^2))+(-0.000000000112*(EquationRHA*B141^2))+(-0.0000000853*(EquationSemenCost*B141^2))+(-0.000000000948*(EquationMatureWeight*B141^2))+(0.000000302*(LOG(EquationVetCosts)*B141^2))+(-0.00000000421*(EquationVWP*B141^2))+(0.000000126*(B141^2*B141))+(-0.000000254*(B141^2*EquationFeedPrice))), 0)</f>
        <v>0.55149637651696048</v>
      </c>
    </row>
    <row r="142" spans="2:7" x14ac:dyDescent="0.2">
      <c r="B142" s="42">
        <v>99</v>
      </c>
      <c r="C142" s="55">
        <f t="shared" si="1"/>
        <v>0.29617380717367892</v>
      </c>
      <c r="D142" s="55">
        <f>IF((-1.870102+(0.51187*(EquationCR))+(1.033374*(EquationHDR))+(0.000011344*(EquationRHA))+(-0.000138*(EquationAFC))+(0.01358*(EquationSemenCost))+(-0.000072752*(EquationMatureWeight))+(-0.046035*(LOG(EquationVetCosts)))+(0.000451*(EquationVetCosts))+(0.512031*(LOG(EquationVWP)))+(-0.006352*(EquationVWP))+(-0.000079212*(B142^2))+(0.015118*(B142))+(0.022341*(EquationMilkPrice))+(-0.022641*(EquationFeedPrice))+(0.000247*(EquationReplacementPrice))+(-0.184557*(EquationCullCost))+(-0.000542*(EquationDIMDNB))+(-0.000004986*(EquationHDR*B142^2))+(-0.000000000147*(EquationRHA*B142^2))+(-0.0000000903*(EquationSemenCost*B142^2))+(-0.000000000856*(EquationMatureWeight*B142^2))+(0.000000134*(B142^2*B142))+(-0.000000149*(B142^2*EquationMilkPrice))+(0.00000000264*(B142^2*EquationDIMDNB)))&gt;0, (-1.870102+(0.51187*(EquationCR))+(1.033374*(EquationHDR))+(0.000011344*(EquationRHA))+(-0.000138*(EquationAFC))+(0.01358*(EquationSemenCost))+(-0.000072752*(EquationMatureWeight))+(-0.046035*(LOG(EquationVetCosts)))+(0.000451*(EquationVetCosts))+(0.512031*(LOG(EquationVWP)))+(-0.006352*(EquationVWP))+(-0.000079212*(B142^2))+(0.015118*(B142))+(0.022341*(EquationMilkPrice))+(-0.022641*(EquationFeedPrice))+(0.000247*(EquationReplacementPrice))+(-0.184557*(EquationCullCost))+(-0.000542*(EquationDIMDNB))+(-0.000004986*(EquationHDR*B142^2))+(-0.000000000147*(EquationRHA*B142^2))+(-0.0000000903*(EquationSemenCost*B142^2))+(-0.000000000856*(EquationMatureWeight*B142^2))+(0.000000134*(B142^2*B142))+(-0.000000149*(B142^2*EquationMilkPrice))+(0.00000000264*(B142^2*EquationDIMDNB))), 0)</f>
        <v>0.78659568447377659</v>
      </c>
      <c r="E142" s="55">
        <f>IF((-2.51389+(0.253043*(EquationCR))+(0.791564*(EquationHDR))+(0.000017482*(EquationRHA))+(0.000958*(EquationAFC))+(0.014823*(EquationSemenCost))+(0.00003361*(EquationMatureWeight))+(0.044008*(LOG(EquationVetCosts)))+(-0.000161*(EquationVetCosts))+(0.375409*(LOG(EquationVWP)))+(-0.004875*(EquationVWP))+(-0.000095702*(B142^2))+(0.02001*(B142))+(0.039073*(EquationMilkPrice))+(-0.018836*(EquationFeedPrice))+(0.000102*(EquationReplacementPrice))+(-0.124297*(EquationCullCost))+(-0.000511*(EquationDIMDNB))+(0.00000253*(EquationCR*B142^2))+(-0.000002589*(EquationHDR*B142^2))+(-0.000000000136*(EquationRHA*B142^2))+(-0.0000001*(EquationSemenCost*B142^2))+(-0.00000000108*(EquationMatureWeight*B142^2))+(0.00000015*(B142^2*B142))+(-0.000000215*(B142^2*EquationMilkPrice))+(0.00000000251*(B142^2*EquationDIMDNB)))&gt;0, (-2.51389+(0.253043*(EquationCR))+(0.791564*(EquationHDR))+(0.000017482*(EquationRHA))+(0.000958*(EquationAFC))+(0.014823*(EquationSemenCost))+(0.00003361*(EquationMatureWeight))+(0.044008*(LOG(EquationVetCosts)))+(-0.000161*(EquationVetCosts))+(0.375409*(LOG(EquationVWP)))+(-0.004875*(EquationVWP))+(-0.000095702*(B142^2))+(0.02001*(B142))+(0.039073*(EquationMilkPrice))+(-0.018836*(EquationFeedPrice))+(0.000102*(EquationReplacementPrice))+(-0.124297*(EquationCullCost))+(-0.000511*(EquationDIMDNB))+(0.00000253*(EquationCR*B142^2))+(-0.000002589*(EquationHDR*B142^2))+(-0.000000000136*(EquationRHA*B142^2))+(-0.0000001*(EquationSemenCost*B142^2))+(-0.00000000108*(EquationMatureWeight*B142^2))+(0.00000015*(B142^2*B142))+(-0.000000215*(B142^2*EquationMilkPrice))+(0.00000000251*(B142^2*EquationDIMDNB))), 0)</f>
        <v>0.72606646198215641</v>
      </c>
      <c r="F142" s="55">
        <f>IF((-1.892738+(0.137703*(EquationCR))+(0.669836*(EquationHDR))+(0.0000175*(EquationRHA))+(0.000161*(EquationAFC))+(0.013845*(EquationSemenCost))+(0.000016727*(EquationMatureWeight))+(-0.015935*(LOG(EquationVetCosts)))+(0.000118*(EquationVetCosts))+(0.160623*(LOG(EquationVWP)))+(-0.003008*(EquationVWP))+(-0.000090785*(B142^2))+(0.01937*(B142))+(0.020762*(EquationMilkPrice))+(-0.019043*(EquationFeedPrice))+(0.00001449*(EquationReplacementPrice))+(0.175818*(EquationCullCost))+(-0.000295*(EquationDIMDNB))+(0.000002704*(EquationCR*B142^2))+(-0.000001916*(EquationHDR*B142^2))+(-0.000000000127*(EquationRHA*B142^2))+(-0.0000000903*(EquationSemenCost*B142^2))+(-0.000000000771*(EquationMatureWeight*B142^2))+(0.000000137*(B142^2*B142))+(-0.00000257*(B142^2*EquationCullCost)))&gt;0, (-1.892738+(0.137703*(EquationCR))+(0.669836*(EquationHDR))+(0.0000175*(EquationRHA))+(0.000161*(EquationAFC))+(0.013845*(EquationSemenCost))+(0.000016727*(EquationMatureWeight))+(-0.015935*(LOG(EquationVetCosts)))+(0.000118*(EquationVetCosts))+(0.160623*(LOG(EquationVWP)))+(-0.003008*(EquationVWP))+(-0.000090785*(B142^2))+(0.01937*(B142))+(0.020762*(EquationMilkPrice))+(-0.019043*(EquationFeedPrice))+(0.00001449*(EquationReplacementPrice))+(0.175818*(EquationCullCost))+(-0.000295*(EquationDIMDNB))+(0.000002704*(EquationCR*B142^2))+(-0.000001916*(EquationHDR*B142^2))+(-0.000000000127*(EquationRHA*B142^2))+(-0.0000000903*(EquationSemenCost*B142^2))+(-0.000000000771*(EquationMatureWeight*B142^2))+(0.000000137*(B142^2*B142))+(-0.00000257*(B142^2*EquationCullCost))), 0)</f>
        <v>0.62628772911550845</v>
      </c>
      <c r="G142" s="56">
        <f>IF((-1.860553+(0.112009*(EquationCR))+(0.5932*(EquationHDR))+(0.000015682*(EquationRHA))+(0.000842*(EquationAFC))+(0.013148*(EquationSemenCost))+(0.000054807*(EquationMatureWeight))+(-0.025351*(LOG(EquationVetCosts)))+(0.0000512*(EquationVetCosts))+(0.087616*(LOG(EquationVWP)))+(-0.00202*(EquationVWP))+(-0.000084247*(B142^2))+(0.018329*(B142))+(0.018516*(EquationMilkPrice))+(0.0064*(EquationFeedPrice))+(0.000011343*(EquationReplacementPrice))+(0.013031*(EquationCullCost))+(-0.000245*(EquationDIMDNB))+(0.000002399*(EquationCR*B142^2))+(-0.000001548*(EquationHDR*B142^2))+(-0.000000000112*(EquationRHA*B142^2))+(-0.0000000853*(EquationSemenCost*B142^2))+(-0.000000000948*(EquationMatureWeight*B142^2))+(0.000000302*(LOG(EquationVetCosts)*B142^2))+(-0.00000000421*(EquationVWP*B142^2))+(0.000000126*(B142^2*B142))+(-0.000000254*(B142^2*EquationFeedPrice)))&gt;0, (-1.860553+(0.112009*(EquationCR))+(0.5932*(EquationHDR))+(0.000015682*(EquationRHA))+(0.000842*(EquationAFC))+(0.013148*(EquationSemenCost))+(0.000054807*(EquationMatureWeight))+(-0.025351*(LOG(EquationVetCosts)))+(0.0000512*(EquationVetCosts))+(0.087616*(LOG(EquationVWP)))+(-0.00202*(EquationVWP))+(-0.000084247*(B142^2))+(0.018329*(B142))+(0.018516*(EquationMilkPrice))+(0.0064*(EquationFeedPrice))+(0.000011343*(EquationReplacementPrice))+(0.013031*(EquationCullCost))+(-0.000245*(EquationDIMDNB))+(0.000002399*(EquationCR*B142^2))+(-0.000001548*(EquationHDR*B142^2))+(-0.000000000112*(EquationRHA*B142^2))+(-0.0000000853*(EquationSemenCost*B142^2))+(-0.000000000948*(EquationMatureWeight*B142^2))+(0.000000302*(LOG(EquationVetCosts)*B142^2))+(-0.00000000421*(EquationVWP*B142^2))+(0.000000126*(B142^2*B142))+(-0.000000254*(B142^2*EquationFeedPrice))), 0)</f>
        <v>0.55545804074745087</v>
      </c>
    </row>
    <row r="143" spans="2:7" x14ac:dyDescent="0.2">
      <c r="B143" s="42">
        <v>100</v>
      </c>
      <c r="C143" s="55">
        <f t="shared" si="1"/>
        <v>0.30265512053403004</v>
      </c>
      <c r="D143" s="55">
        <f>IF((-1.870102+(0.51187*(EquationCR))+(1.033374*(EquationHDR))+(0.000011344*(EquationRHA))+(-0.000138*(EquationAFC))+(0.01358*(EquationSemenCost))+(-0.000072752*(EquationMatureWeight))+(-0.046035*(LOG(EquationVetCosts)))+(0.000451*(EquationVetCosts))+(0.512031*(LOG(EquationVWP)))+(-0.006352*(EquationVWP))+(-0.000079212*(B143^2))+(0.015118*(B143))+(0.022341*(EquationMilkPrice))+(-0.022641*(EquationFeedPrice))+(0.000247*(EquationReplacementPrice))+(-0.184557*(EquationCullCost))+(-0.000542*(EquationDIMDNB))+(-0.000004986*(EquationHDR*B143^2))+(-0.000000000147*(EquationRHA*B143^2))+(-0.0000000903*(EquationSemenCost*B143^2))+(-0.000000000856*(EquationMatureWeight*B143^2))+(0.000000134*(B143^2*B143))+(-0.000000149*(B143^2*EquationMilkPrice))+(0.00000000264*(B143^2*EquationDIMDNB)))&gt;0, (-1.870102+(0.51187*(EquationCR))+(1.033374*(EquationHDR))+(0.000011344*(EquationRHA))+(-0.000138*(EquationAFC))+(0.01358*(EquationSemenCost))+(-0.000072752*(EquationMatureWeight))+(-0.046035*(LOG(EquationVetCosts)))+(0.000451*(EquationVetCosts))+(0.512031*(LOG(EquationVWP)))+(-0.006352*(EquationVWP))+(-0.000079212*(B143^2))+(0.015118*(B143))+(0.022341*(EquationMilkPrice))+(-0.022641*(EquationFeedPrice))+(0.000247*(EquationReplacementPrice))+(-0.184557*(EquationCullCost))+(-0.000542*(EquationDIMDNB))+(-0.000004986*(EquationHDR*B143^2))+(-0.000000000147*(EquationRHA*B143^2))+(-0.0000000903*(EquationSemenCost*B143^2))+(-0.000000000856*(EquationMatureWeight*B143^2))+(0.000000134*(B143^2*B143))+(-0.000000149*(B143^2*EquationMilkPrice))+(0.00000000264*(B143^2*EquationDIMDNB))), 0)</f>
        <v>0.78779922007377678</v>
      </c>
      <c r="E143" s="55">
        <f>IF((-2.51389+(0.253043*(EquationCR))+(0.791564*(EquationHDR))+(0.000017482*(EquationRHA))+(0.000958*(EquationAFC))+(0.014823*(EquationSemenCost))+(0.00003361*(EquationMatureWeight))+(0.044008*(LOG(EquationVetCosts)))+(-0.000161*(EquationVetCosts))+(0.375409*(LOG(EquationVWP)))+(-0.004875*(EquationVWP))+(-0.000095702*(B143^2))+(0.02001*(B143))+(0.039073*(EquationMilkPrice))+(-0.018836*(EquationFeedPrice))+(0.000102*(EquationReplacementPrice))+(-0.124297*(EquationCullCost))+(-0.000511*(EquationDIMDNB))+(0.00000253*(EquationCR*B143^2))+(-0.000002589*(EquationHDR*B143^2))+(-0.000000000136*(EquationRHA*B143^2))+(-0.0000001*(EquationSemenCost*B143^2))+(-0.00000000108*(EquationMatureWeight*B143^2))+(0.00000015*(B143^2*B143))+(-0.000000215*(B143^2*EquationMilkPrice))+(0.00000000251*(B143^2*EquationDIMDNB)))&gt;0, (-2.51389+(0.253043*(EquationCR))+(0.791564*(EquationHDR))+(0.000017482*(EquationRHA))+(0.000958*(EquationAFC))+(0.014823*(EquationSemenCost))+(0.00003361*(EquationMatureWeight))+(0.044008*(LOG(EquationVetCosts)))+(-0.000161*(EquationVetCosts))+(0.375409*(LOG(EquationVWP)))+(-0.004875*(EquationVWP))+(-0.000095702*(B143^2))+(0.02001*(B143))+(0.039073*(EquationMilkPrice))+(-0.018836*(EquationFeedPrice))+(0.000102*(EquationReplacementPrice))+(-0.124297*(EquationCullCost))+(-0.000511*(EquationDIMDNB))+(0.00000253*(EquationCR*B143^2))+(-0.000002589*(EquationHDR*B143^2))+(-0.000000000136*(EquationRHA*B143^2))+(-0.0000001*(EquationSemenCost*B143^2))+(-0.00000000108*(EquationMatureWeight*B143^2))+(0.00000015*(B143^2*B143))+(-0.000000215*(B143^2*EquationMilkPrice))+(0.00000000251*(B143^2*EquationDIMDNB))), 0)</f>
        <v>0.72949711298215647</v>
      </c>
      <c r="F143" s="55">
        <f>IF((-1.892738+(0.137703*(EquationCR))+(0.669836*(EquationHDR))+(0.0000175*(EquationRHA))+(0.000161*(EquationAFC))+(0.013845*(EquationSemenCost))+(0.000016727*(EquationMatureWeight))+(-0.015935*(LOG(EquationVetCosts)))+(0.000118*(EquationVetCosts))+(0.160623*(LOG(EquationVWP)))+(-0.003008*(EquationVWP))+(-0.000090785*(B143^2))+(0.01937*(B143))+(0.020762*(EquationMilkPrice))+(-0.019043*(EquationFeedPrice))+(0.00001449*(EquationReplacementPrice))+(0.175818*(EquationCullCost))+(-0.000295*(EquationDIMDNB))+(0.000002704*(EquationCR*B143^2))+(-0.000001916*(EquationHDR*B143^2))+(-0.000000000127*(EquationRHA*B143^2))+(-0.0000000903*(EquationSemenCost*B143^2))+(-0.000000000771*(EquationMatureWeight*B143^2))+(0.000000137*(B143^2*B143))+(-0.00000257*(B143^2*EquationCullCost)))&gt;0, (-1.892738+(0.137703*(EquationCR))+(0.669836*(EquationHDR))+(0.0000175*(EquationRHA))+(0.000161*(EquationAFC))+(0.013845*(EquationSemenCost))+(0.000016727*(EquationMatureWeight))+(-0.015935*(LOG(EquationVetCosts)))+(0.000118*(EquationVetCosts))+(0.160623*(LOG(EquationVWP)))+(-0.003008*(EquationVWP))+(-0.000090785*(B143^2))+(0.01937*(B143))+(0.020762*(EquationMilkPrice))+(-0.019043*(EquationFeedPrice))+(0.00001449*(EquationReplacementPrice))+(0.175818*(EquationCullCost))+(-0.000295*(EquationDIMDNB))+(0.000002704*(EquationCR*B143^2))+(-0.000001916*(EquationHDR*B143^2))+(-0.000000000127*(EquationRHA*B143^2))+(-0.0000000903*(EquationSemenCost*B143^2))+(-0.000000000771*(EquationMatureWeight*B143^2))+(0.000000137*(B143^2*B143))+(-0.00000257*(B143^2*EquationCullCost))), 0)</f>
        <v>0.63012884811550851</v>
      </c>
      <c r="G143" s="56">
        <f>IF((-1.860553+(0.112009*(EquationCR))+(0.5932*(EquationHDR))+(0.000015682*(EquationRHA))+(0.000842*(EquationAFC))+(0.013148*(EquationSemenCost))+(0.000054807*(EquationMatureWeight))+(-0.025351*(LOG(EquationVetCosts)))+(0.0000512*(EquationVetCosts))+(0.087616*(LOG(EquationVWP)))+(-0.00202*(EquationVWP))+(-0.000084247*(B143^2))+(0.018329*(B143))+(0.018516*(EquationMilkPrice))+(0.0064*(EquationFeedPrice))+(0.000011343*(EquationReplacementPrice))+(0.013031*(EquationCullCost))+(-0.000245*(EquationDIMDNB))+(0.000002399*(EquationCR*B143^2))+(-0.000001548*(EquationHDR*B143^2))+(-0.000000000112*(EquationRHA*B143^2))+(-0.0000000853*(EquationSemenCost*B143^2))+(-0.000000000948*(EquationMatureWeight*B143^2))+(0.000000302*(LOG(EquationVetCosts)*B143^2))+(-0.00000000421*(EquationVWP*B143^2))+(0.000000126*(B143^2*B143))+(-0.000000254*(B143^2*EquationFeedPrice)))&gt;0, (-1.860553+(0.112009*(EquationCR))+(0.5932*(EquationHDR))+(0.000015682*(EquationRHA))+(0.000842*(EquationAFC))+(0.013148*(EquationSemenCost))+(0.000054807*(EquationMatureWeight))+(-0.025351*(LOG(EquationVetCosts)))+(0.0000512*(EquationVetCosts))+(0.087616*(LOG(EquationVWP)))+(-0.00202*(EquationVWP))+(-0.000084247*(B143^2))+(0.018329*(B143))+(0.018516*(EquationMilkPrice))+(0.0064*(EquationFeedPrice))+(0.000011343*(EquationReplacementPrice))+(0.013031*(EquationCullCost))+(-0.000245*(EquationDIMDNB))+(0.000002399*(EquationCR*B143^2))+(-0.000001548*(EquationHDR*B143^2))+(-0.000000000112*(EquationRHA*B143^2))+(-0.0000000853*(EquationSemenCost*B143^2))+(-0.000000000948*(EquationMatureWeight*B143^2))+(0.000000302*(LOG(EquationVetCosts)*B143^2))+(-0.00000000421*(EquationVWP*B143^2))+(0.000000126*(B143^2*B143))+(-0.000000254*(B143^2*EquationFeedPrice))), 0)</f>
        <v>0.55931145438129659</v>
      </c>
    </row>
    <row r="144" spans="2:7" x14ac:dyDescent="0.2">
      <c r="B144" s="42">
        <v>101</v>
      </c>
      <c r="C144" s="55">
        <f t="shared" si="1"/>
        <v>0.30905426557237503</v>
      </c>
      <c r="D144" s="55">
        <f>IF((-1.870102+(0.51187*(EquationCR))+(1.033374*(EquationHDR))+(0.000011344*(EquationRHA))+(-0.000138*(EquationAFC))+(0.01358*(EquationSemenCost))+(-0.000072752*(EquationMatureWeight))+(-0.046035*(LOG(EquationVetCosts)))+(0.000451*(EquationVetCosts))+(0.512031*(LOG(EquationVWP)))+(-0.006352*(EquationVWP))+(-0.000079212*(B144^2))+(0.015118*(B144))+(0.022341*(EquationMilkPrice))+(-0.022641*(EquationFeedPrice))+(0.000247*(EquationReplacementPrice))+(-0.184557*(EquationCullCost))+(-0.000542*(EquationDIMDNB))+(-0.000004986*(EquationHDR*B144^2))+(-0.000000000147*(EquationRHA*B144^2))+(-0.0000000903*(EquationSemenCost*B144^2))+(-0.000000000856*(EquationMatureWeight*B144^2))+(0.000000134*(B144^2*B144))+(-0.000000149*(B144^2*EquationMilkPrice))+(0.00000000264*(B144^2*EquationDIMDNB)))&gt;0, (-1.870102+(0.51187*(EquationCR))+(1.033374*(EquationHDR))+(0.000011344*(EquationRHA))+(-0.000138*(EquationAFC))+(0.01358*(EquationSemenCost))+(-0.000072752*(EquationMatureWeight))+(-0.046035*(LOG(EquationVetCosts)))+(0.000451*(EquationVetCosts))+(0.512031*(LOG(EquationVWP)))+(-0.006352*(EquationVWP))+(-0.000079212*(B144^2))+(0.015118*(B144))+(0.022341*(EquationMilkPrice))+(-0.022641*(EquationFeedPrice))+(0.000247*(EquationReplacementPrice))+(-0.184557*(EquationCullCost))+(-0.000542*(EquationDIMDNB))+(-0.000004986*(EquationHDR*B144^2))+(-0.000000000147*(EquationRHA*B144^2))+(-0.0000000903*(EquationSemenCost*B144^2))+(-0.000000000856*(EquationMatureWeight*B144^2))+(0.000000134*(B144^2*B144))+(-0.000000149*(B144^2*EquationMilkPrice))+(0.00000000264*(B144^2*EquationDIMDNB))), 0)</f>
        <v>0.78890331247377665</v>
      </c>
      <c r="E144" s="55">
        <f>IF((-2.51389+(0.253043*(EquationCR))+(0.791564*(EquationHDR))+(0.000017482*(EquationRHA))+(0.000958*(EquationAFC))+(0.014823*(EquationSemenCost))+(0.00003361*(EquationMatureWeight))+(0.044008*(LOG(EquationVetCosts)))+(-0.000161*(EquationVetCosts))+(0.375409*(LOG(EquationVWP)))+(-0.004875*(EquationVWP))+(-0.000095702*(B144^2))+(0.02001*(B144))+(0.039073*(EquationMilkPrice))+(-0.018836*(EquationFeedPrice))+(0.000102*(EquationReplacementPrice))+(-0.124297*(EquationCullCost))+(-0.000511*(EquationDIMDNB))+(0.00000253*(EquationCR*B144^2))+(-0.000002589*(EquationHDR*B144^2))+(-0.000000000136*(EquationRHA*B144^2))+(-0.0000001*(EquationSemenCost*B144^2))+(-0.00000000108*(EquationMatureWeight*B144^2))+(0.00000015*(B144^2*B144))+(-0.000000215*(B144^2*EquationMilkPrice))+(0.00000000251*(B144^2*EquationDIMDNB)))&gt;0, (-2.51389+(0.253043*(EquationCR))+(0.791564*(EquationHDR))+(0.000017482*(EquationRHA))+(0.000958*(EquationAFC))+(0.014823*(EquationSemenCost))+(0.00003361*(EquationMatureWeight))+(0.044008*(LOG(EquationVetCosts)))+(-0.000161*(EquationVetCosts))+(0.375409*(LOG(EquationVWP)))+(-0.004875*(EquationVWP))+(-0.000095702*(B144^2))+(0.02001*(B144))+(0.039073*(EquationMilkPrice))+(-0.018836*(EquationFeedPrice))+(0.000102*(EquationReplacementPrice))+(-0.124297*(EquationCullCost))+(-0.000511*(EquationDIMDNB))+(0.00000253*(EquationCR*B144^2))+(-0.000002589*(EquationHDR*B144^2))+(-0.000000000136*(EquationRHA*B144^2))+(-0.0000001*(EquationSemenCost*B144^2))+(-0.00000000108*(EquationMatureWeight*B144^2))+(0.00000015*(B144^2*B144))+(-0.000000215*(B144^2*EquationMilkPrice))+(0.00000000251*(B144^2*EquationDIMDNB))), 0)</f>
        <v>0.73280636198215643</v>
      </c>
      <c r="F144" s="55">
        <f>IF((-1.892738+(0.137703*(EquationCR))+(0.669836*(EquationHDR))+(0.0000175*(EquationRHA))+(0.000161*(EquationAFC))+(0.013845*(EquationSemenCost))+(0.000016727*(EquationMatureWeight))+(-0.015935*(LOG(EquationVetCosts)))+(0.000118*(EquationVetCosts))+(0.160623*(LOG(EquationVWP)))+(-0.003008*(EquationVWP))+(-0.000090785*(B144^2))+(0.01937*(B144))+(0.020762*(EquationMilkPrice))+(-0.019043*(EquationFeedPrice))+(0.00001449*(EquationReplacementPrice))+(0.175818*(EquationCullCost))+(-0.000295*(EquationDIMDNB))+(0.000002704*(EquationCR*B144^2))+(-0.000001916*(EquationHDR*B144^2))+(-0.000000000127*(EquationRHA*B144^2))+(-0.0000000903*(EquationSemenCost*B144^2))+(-0.000000000771*(EquationMatureWeight*B144^2))+(0.000000137*(B144^2*B144))+(-0.00000257*(B144^2*EquationCullCost)))&gt;0, (-1.892738+(0.137703*(EquationCR))+(0.669836*(EquationHDR))+(0.0000175*(EquationRHA))+(0.000161*(EquationAFC))+(0.013845*(EquationSemenCost))+(0.000016727*(EquationMatureWeight))+(-0.015935*(LOG(EquationVetCosts)))+(0.000118*(EquationVetCosts))+(0.160623*(LOG(EquationVWP)))+(-0.003008*(EquationVWP))+(-0.000090785*(B144^2))+(0.01937*(B144))+(0.020762*(EquationMilkPrice))+(-0.019043*(EquationFeedPrice))+(0.00001449*(EquationReplacementPrice))+(0.175818*(EquationCullCost))+(-0.000295*(EquationDIMDNB))+(0.000002704*(EquationCR*B144^2))+(-0.000001916*(EquationHDR*B144^2))+(-0.000000000127*(EquationRHA*B144^2))+(-0.0000000903*(EquationSemenCost*B144^2))+(-0.000000000771*(EquationMatureWeight*B144^2))+(0.000000137*(B144^2*B144))+(-0.00000257*(B144^2*EquationCullCost))), 0)</f>
        <v>0.63385520311550836</v>
      </c>
      <c r="G144" s="56">
        <f>IF((-1.860553+(0.112009*(EquationCR))+(0.5932*(EquationHDR))+(0.000015682*(EquationRHA))+(0.000842*(EquationAFC))+(0.013148*(EquationSemenCost))+(0.000054807*(EquationMatureWeight))+(-0.025351*(LOG(EquationVetCosts)))+(0.0000512*(EquationVetCosts))+(0.087616*(LOG(EquationVWP)))+(-0.00202*(EquationVWP))+(-0.000084247*(B144^2))+(0.018329*(B144))+(0.018516*(EquationMilkPrice))+(0.0064*(EquationFeedPrice))+(0.000011343*(EquationReplacementPrice))+(0.013031*(EquationCullCost))+(-0.000245*(EquationDIMDNB))+(0.000002399*(EquationCR*B144^2))+(-0.000001548*(EquationHDR*B144^2))+(-0.000000000112*(EquationRHA*B144^2))+(-0.0000000853*(EquationSemenCost*B144^2))+(-0.000000000948*(EquationMatureWeight*B144^2))+(0.000000302*(LOG(EquationVetCosts)*B144^2))+(-0.00000000421*(EquationVWP*B144^2))+(0.000000126*(B144^2*B144))+(-0.000000254*(B144^2*EquationFeedPrice)))&gt;0, (-1.860553+(0.112009*(EquationCR))+(0.5932*(EquationHDR))+(0.000015682*(EquationRHA))+(0.000842*(EquationAFC))+(0.013148*(EquationSemenCost))+(0.000054807*(EquationMatureWeight))+(-0.025351*(LOG(EquationVetCosts)))+(0.0000512*(EquationVetCosts))+(0.087616*(LOG(EquationVWP)))+(-0.00202*(EquationVWP))+(-0.000084247*(B144^2))+(0.018329*(B144))+(0.018516*(EquationMilkPrice))+(0.0064*(EquationFeedPrice))+(0.000011343*(EquationReplacementPrice))+(0.013031*(EquationCullCost))+(-0.000245*(EquationDIMDNB))+(0.000002399*(EquationCR*B144^2))+(-0.000001548*(EquationHDR*B144^2))+(-0.000000000112*(EquationRHA*B144^2))+(-0.0000000853*(EquationSemenCost*B144^2))+(-0.000000000948*(EquationMatureWeight*B144^2))+(0.000000302*(LOG(EquationVetCosts)*B144^2))+(-0.00000000421*(EquationVWP*B144^2))+(0.000000126*(B144^2*B144))+(-0.000000254*(B144^2*EquationFeedPrice))), 0)</f>
        <v>0.56305737341849726</v>
      </c>
    </row>
    <row r="145" spans="2:7" x14ac:dyDescent="0.2">
      <c r="B145" s="42">
        <v>102</v>
      </c>
      <c r="C145" s="55">
        <f t="shared" si="1"/>
        <v>0.31537161068871344</v>
      </c>
      <c r="D145" s="55">
        <f>IF((-1.870102+(0.51187*(EquationCR))+(1.033374*(EquationHDR))+(0.000011344*(EquationRHA))+(-0.000138*(EquationAFC))+(0.01358*(EquationSemenCost))+(-0.000072752*(EquationMatureWeight))+(-0.046035*(LOG(EquationVetCosts)))+(0.000451*(EquationVetCosts))+(0.512031*(LOG(EquationVWP)))+(-0.006352*(EquationVWP))+(-0.000079212*(B145^2))+(0.015118*(B145))+(0.022341*(EquationMilkPrice))+(-0.022641*(EquationFeedPrice))+(0.000247*(EquationReplacementPrice))+(-0.184557*(EquationCullCost))+(-0.000542*(EquationDIMDNB))+(-0.000004986*(EquationHDR*B145^2))+(-0.000000000147*(EquationRHA*B145^2))+(-0.0000000903*(EquationSemenCost*B145^2))+(-0.000000000856*(EquationMatureWeight*B145^2))+(0.000000134*(B145^2*B145))+(-0.000000149*(B145^2*EquationMilkPrice))+(0.00000000264*(B145^2*EquationDIMDNB)))&gt;0, (-1.870102+(0.51187*(EquationCR))+(1.033374*(EquationHDR))+(0.000011344*(EquationRHA))+(-0.000138*(EquationAFC))+(0.01358*(EquationSemenCost))+(-0.000072752*(EquationMatureWeight))+(-0.046035*(LOG(EquationVetCosts)))+(0.000451*(EquationVetCosts))+(0.512031*(LOG(EquationVWP)))+(-0.006352*(EquationVWP))+(-0.000079212*(B145^2))+(0.015118*(B145))+(0.022341*(EquationMilkPrice))+(-0.022641*(EquationFeedPrice))+(0.000247*(EquationReplacementPrice))+(-0.184557*(EquationCullCost))+(-0.000542*(EquationDIMDNB))+(-0.000004986*(EquationHDR*B145^2))+(-0.000000000147*(EquationRHA*B145^2))+(-0.0000000903*(EquationSemenCost*B145^2))+(-0.000000000856*(EquationMatureWeight*B145^2))+(0.000000134*(B145^2*B145))+(-0.000000149*(B145^2*EquationMilkPrice))+(0.00000000264*(B145^2*EquationDIMDNB))), 0)</f>
        <v>0.78990876567377677</v>
      </c>
      <c r="E145" s="55">
        <f>IF((-2.51389+(0.253043*(EquationCR))+(0.791564*(EquationHDR))+(0.000017482*(EquationRHA))+(0.000958*(EquationAFC))+(0.014823*(EquationSemenCost))+(0.00003361*(EquationMatureWeight))+(0.044008*(LOG(EquationVetCosts)))+(-0.000161*(EquationVetCosts))+(0.375409*(LOG(EquationVWP)))+(-0.004875*(EquationVWP))+(-0.000095702*(B145^2))+(0.02001*(B145))+(0.039073*(EquationMilkPrice))+(-0.018836*(EquationFeedPrice))+(0.000102*(EquationReplacementPrice))+(-0.124297*(EquationCullCost))+(-0.000511*(EquationDIMDNB))+(0.00000253*(EquationCR*B145^2))+(-0.000002589*(EquationHDR*B145^2))+(-0.000000000136*(EquationRHA*B145^2))+(-0.0000001*(EquationSemenCost*B145^2))+(-0.00000000108*(EquationMatureWeight*B145^2))+(0.00000015*(B145^2*B145))+(-0.000000215*(B145^2*EquationMilkPrice))+(0.00000000251*(B145^2*EquationDIMDNB)))&gt;0, (-2.51389+(0.253043*(EquationCR))+(0.791564*(EquationHDR))+(0.000017482*(EquationRHA))+(0.000958*(EquationAFC))+(0.014823*(EquationSemenCost))+(0.00003361*(EquationMatureWeight))+(0.044008*(LOG(EquationVetCosts)))+(-0.000161*(EquationVetCosts))+(0.375409*(LOG(EquationVWP)))+(-0.004875*(EquationVWP))+(-0.000095702*(B145^2))+(0.02001*(B145))+(0.039073*(EquationMilkPrice))+(-0.018836*(EquationFeedPrice))+(0.000102*(EquationReplacementPrice))+(-0.124297*(EquationCullCost))+(-0.000511*(EquationDIMDNB))+(0.00000253*(EquationCR*B145^2))+(-0.000002589*(EquationHDR*B145^2))+(-0.000000000136*(EquationRHA*B145^2))+(-0.0000001*(EquationSemenCost*B145^2))+(-0.00000000108*(EquationMatureWeight*B145^2))+(0.00000015*(B145^2*B145))+(-0.000000215*(B145^2*EquationMilkPrice))+(0.00000000251*(B145^2*EquationDIMDNB))), 0)</f>
        <v>0.73599510898215648</v>
      </c>
      <c r="F145" s="55">
        <f>IF((-1.892738+(0.137703*(EquationCR))+(0.669836*(EquationHDR))+(0.0000175*(EquationRHA))+(0.000161*(EquationAFC))+(0.013845*(EquationSemenCost))+(0.000016727*(EquationMatureWeight))+(-0.015935*(LOG(EquationVetCosts)))+(0.000118*(EquationVetCosts))+(0.160623*(LOG(EquationVWP)))+(-0.003008*(EquationVWP))+(-0.000090785*(B145^2))+(0.01937*(B145))+(0.020762*(EquationMilkPrice))+(-0.019043*(EquationFeedPrice))+(0.00001449*(EquationReplacementPrice))+(0.175818*(EquationCullCost))+(-0.000295*(EquationDIMDNB))+(0.000002704*(EquationCR*B145^2))+(-0.000001916*(EquationHDR*B145^2))+(-0.000000000127*(EquationRHA*B145^2))+(-0.0000000903*(EquationSemenCost*B145^2))+(-0.000000000771*(EquationMatureWeight*B145^2))+(0.000000137*(B145^2*B145))+(-0.00000257*(B145^2*EquationCullCost)))&gt;0, (-1.892738+(0.137703*(EquationCR))+(0.669836*(EquationHDR))+(0.0000175*(EquationRHA))+(0.000161*(EquationAFC))+(0.013845*(EquationSemenCost))+(0.000016727*(EquationMatureWeight))+(-0.015935*(LOG(EquationVetCosts)))+(0.000118*(EquationVetCosts))+(0.160623*(LOG(EquationVWP)))+(-0.003008*(EquationVWP))+(-0.000090785*(B145^2))+(0.01937*(B145))+(0.020762*(EquationMilkPrice))+(-0.019043*(EquationFeedPrice))+(0.00001449*(EquationReplacementPrice))+(0.175818*(EquationCullCost))+(-0.000295*(EquationDIMDNB))+(0.000002704*(EquationCR*B145^2))+(-0.000001916*(EquationHDR*B145^2))+(-0.000000000127*(EquationRHA*B145^2))+(-0.0000000903*(EquationSemenCost*B145^2))+(-0.000000000771*(EquationMatureWeight*B145^2))+(0.000000137*(B145^2*B145))+(-0.00000257*(B145^2*EquationCullCost))), 0)</f>
        <v>0.6374676161155084</v>
      </c>
      <c r="G145" s="56">
        <f>IF((-1.860553+(0.112009*(EquationCR))+(0.5932*(EquationHDR))+(0.000015682*(EquationRHA))+(0.000842*(EquationAFC))+(0.013148*(EquationSemenCost))+(0.000054807*(EquationMatureWeight))+(-0.025351*(LOG(EquationVetCosts)))+(0.0000512*(EquationVetCosts))+(0.087616*(LOG(EquationVWP)))+(-0.00202*(EquationVWP))+(-0.000084247*(B145^2))+(0.018329*(B145))+(0.018516*(EquationMilkPrice))+(0.0064*(EquationFeedPrice))+(0.000011343*(EquationReplacementPrice))+(0.013031*(EquationCullCost))+(-0.000245*(EquationDIMDNB))+(0.000002399*(EquationCR*B145^2))+(-0.000001548*(EquationHDR*B145^2))+(-0.000000000112*(EquationRHA*B145^2))+(-0.0000000853*(EquationSemenCost*B145^2))+(-0.000000000948*(EquationMatureWeight*B145^2))+(0.000000302*(LOG(EquationVetCosts)*B145^2))+(-0.00000000421*(EquationVWP*B145^2))+(0.000000126*(B145^2*B145))+(-0.000000254*(B145^2*EquationFeedPrice)))&gt;0, (-1.860553+(0.112009*(EquationCR))+(0.5932*(EquationHDR))+(0.000015682*(EquationRHA))+(0.000842*(EquationAFC))+(0.013148*(EquationSemenCost))+(0.000054807*(EquationMatureWeight))+(-0.025351*(LOG(EquationVetCosts)))+(0.0000512*(EquationVetCosts))+(0.087616*(LOG(EquationVWP)))+(-0.00202*(EquationVWP))+(-0.000084247*(B145^2))+(0.018329*(B145))+(0.018516*(EquationMilkPrice))+(0.0064*(EquationFeedPrice))+(0.000011343*(EquationReplacementPrice))+(0.013031*(EquationCullCost))+(-0.000245*(EquationDIMDNB))+(0.000002399*(EquationCR*B145^2))+(-0.000001548*(EquationHDR*B145^2))+(-0.000000000112*(EquationRHA*B145^2))+(-0.0000000853*(EquationSemenCost*B145^2))+(-0.000000000948*(EquationMatureWeight*B145^2))+(0.000000302*(LOG(EquationVetCosts)*B145^2))+(-0.00000000421*(EquationVWP*B145^2))+(0.000000126*(B145^2*B145))+(-0.000000254*(B145^2*EquationFeedPrice))), 0)</f>
        <v>0.56669655385905293</v>
      </c>
    </row>
    <row r="146" spans="2:7" x14ac:dyDescent="0.2">
      <c r="B146" s="42">
        <v>103</v>
      </c>
      <c r="C146" s="55">
        <f t="shared" si="1"/>
        <v>0.32160752428304534</v>
      </c>
      <c r="D146" s="55">
        <f>IF((-1.870102+(0.51187*(EquationCR))+(1.033374*(EquationHDR))+(0.000011344*(EquationRHA))+(-0.000138*(EquationAFC))+(0.01358*(EquationSemenCost))+(-0.000072752*(EquationMatureWeight))+(-0.046035*(LOG(EquationVetCosts)))+(0.000451*(EquationVetCosts))+(0.512031*(LOG(EquationVWP)))+(-0.006352*(EquationVWP))+(-0.000079212*(B146^2))+(0.015118*(B146))+(0.022341*(EquationMilkPrice))+(-0.022641*(EquationFeedPrice))+(0.000247*(EquationReplacementPrice))+(-0.184557*(EquationCullCost))+(-0.000542*(EquationDIMDNB))+(-0.000004986*(EquationHDR*B146^2))+(-0.000000000147*(EquationRHA*B146^2))+(-0.0000000903*(EquationSemenCost*B146^2))+(-0.000000000856*(EquationMatureWeight*B146^2))+(0.000000134*(B146^2*B146))+(-0.000000149*(B146^2*EquationMilkPrice))+(0.00000000264*(B146^2*EquationDIMDNB)))&gt;0, (-1.870102+(0.51187*(EquationCR))+(1.033374*(EquationHDR))+(0.000011344*(EquationRHA))+(-0.000138*(EquationAFC))+(0.01358*(EquationSemenCost))+(-0.000072752*(EquationMatureWeight))+(-0.046035*(LOG(EquationVetCosts)))+(0.000451*(EquationVetCosts))+(0.512031*(LOG(EquationVWP)))+(-0.006352*(EquationVWP))+(-0.000079212*(B146^2))+(0.015118*(B146))+(0.022341*(EquationMilkPrice))+(-0.022641*(EquationFeedPrice))+(0.000247*(EquationReplacementPrice))+(-0.184557*(EquationCullCost))+(-0.000542*(EquationDIMDNB))+(-0.000004986*(EquationHDR*B146^2))+(-0.000000000147*(EquationRHA*B146^2))+(-0.0000000903*(EquationSemenCost*B146^2))+(-0.000000000856*(EquationMatureWeight*B146^2))+(0.000000134*(B146^2*B146))+(-0.000000149*(B146^2*EquationMilkPrice))+(0.00000000264*(B146^2*EquationDIMDNB))), 0)</f>
        <v>0.79081638367377649</v>
      </c>
      <c r="E146" s="55">
        <f>IF((-2.51389+(0.253043*(EquationCR))+(0.791564*(EquationHDR))+(0.000017482*(EquationRHA))+(0.000958*(EquationAFC))+(0.014823*(EquationSemenCost))+(0.00003361*(EquationMatureWeight))+(0.044008*(LOG(EquationVetCosts)))+(-0.000161*(EquationVetCosts))+(0.375409*(LOG(EquationVWP)))+(-0.004875*(EquationVWP))+(-0.000095702*(B146^2))+(0.02001*(B146))+(0.039073*(EquationMilkPrice))+(-0.018836*(EquationFeedPrice))+(0.000102*(EquationReplacementPrice))+(-0.124297*(EquationCullCost))+(-0.000511*(EquationDIMDNB))+(0.00000253*(EquationCR*B146^2))+(-0.000002589*(EquationHDR*B146^2))+(-0.000000000136*(EquationRHA*B146^2))+(-0.0000001*(EquationSemenCost*B146^2))+(-0.00000000108*(EquationMatureWeight*B146^2))+(0.00000015*(B146^2*B146))+(-0.000000215*(B146^2*EquationMilkPrice))+(0.00000000251*(B146^2*EquationDIMDNB)))&gt;0, (-2.51389+(0.253043*(EquationCR))+(0.791564*(EquationHDR))+(0.000017482*(EquationRHA))+(0.000958*(EquationAFC))+(0.014823*(EquationSemenCost))+(0.00003361*(EquationMatureWeight))+(0.044008*(LOG(EquationVetCosts)))+(-0.000161*(EquationVetCosts))+(0.375409*(LOG(EquationVWP)))+(-0.004875*(EquationVWP))+(-0.000095702*(B146^2))+(0.02001*(B146))+(0.039073*(EquationMilkPrice))+(-0.018836*(EquationFeedPrice))+(0.000102*(EquationReplacementPrice))+(-0.124297*(EquationCullCost))+(-0.000511*(EquationDIMDNB))+(0.00000253*(EquationCR*B146^2))+(-0.000002589*(EquationHDR*B146^2))+(-0.000000000136*(EquationRHA*B146^2))+(-0.0000001*(EquationSemenCost*B146^2))+(-0.00000000108*(EquationMatureWeight*B146^2))+(0.00000015*(B146^2*B146))+(-0.000000215*(B146^2*EquationMilkPrice))+(0.00000000251*(B146^2*EquationDIMDNB))), 0)</f>
        <v>0.73906425398215658</v>
      </c>
      <c r="F146" s="55">
        <f>IF((-1.892738+(0.137703*(EquationCR))+(0.669836*(EquationHDR))+(0.0000175*(EquationRHA))+(0.000161*(EquationAFC))+(0.013845*(EquationSemenCost))+(0.000016727*(EquationMatureWeight))+(-0.015935*(LOG(EquationVetCosts)))+(0.000118*(EquationVetCosts))+(0.160623*(LOG(EquationVWP)))+(-0.003008*(EquationVWP))+(-0.000090785*(B146^2))+(0.01937*(B146))+(0.020762*(EquationMilkPrice))+(-0.019043*(EquationFeedPrice))+(0.00001449*(EquationReplacementPrice))+(0.175818*(EquationCullCost))+(-0.000295*(EquationDIMDNB))+(0.000002704*(EquationCR*B146^2))+(-0.000001916*(EquationHDR*B146^2))+(-0.000000000127*(EquationRHA*B146^2))+(-0.0000000903*(EquationSemenCost*B146^2))+(-0.000000000771*(EquationMatureWeight*B146^2))+(0.000000137*(B146^2*B146))+(-0.00000257*(B146^2*EquationCullCost)))&gt;0, (-1.892738+(0.137703*(EquationCR))+(0.669836*(EquationHDR))+(0.0000175*(EquationRHA))+(0.000161*(EquationAFC))+(0.013845*(EquationSemenCost))+(0.000016727*(EquationMatureWeight))+(-0.015935*(LOG(EquationVetCosts)))+(0.000118*(EquationVetCosts))+(0.160623*(LOG(EquationVWP)))+(-0.003008*(EquationVWP))+(-0.000090785*(B146^2))+(0.01937*(B146))+(0.020762*(EquationMilkPrice))+(-0.019043*(EquationFeedPrice))+(0.00001449*(EquationReplacementPrice))+(0.175818*(EquationCullCost))+(-0.000295*(EquationDIMDNB))+(0.000002704*(EquationCR*B146^2))+(-0.000001916*(EquationHDR*B146^2))+(-0.000000000127*(EquationRHA*B146^2))+(-0.0000000903*(EquationSemenCost*B146^2))+(-0.000000000771*(EquationMatureWeight*B146^2))+(0.000000137*(B146^2*B146))+(-0.00000257*(B146^2*EquationCullCost))), 0)</f>
        <v>0.64096690911550847</v>
      </c>
      <c r="G146" s="56">
        <f>IF((-1.860553+(0.112009*(EquationCR))+(0.5932*(EquationHDR))+(0.000015682*(EquationRHA))+(0.000842*(EquationAFC))+(0.013148*(EquationSemenCost))+(0.000054807*(EquationMatureWeight))+(-0.025351*(LOG(EquationVetCosts)))+(0.0000512*(EquationVetCosts))+(0.087616*(LOG(EquationVWP)))+(-0.00202*(EquationVWP))+(-0.000084247*(B146^2))+(0.018329*(B146))+(0.018516*(EquationMilkPrice))+(0.0064*(EquationFeedPrice))+(0.000011343*(EquationReplacementPrice))+(0.013031*(EquationCullCost))+(-0.000245*(EquationDIMDNB))+(0.000002399*(EquationCR*B146^2))+(-0.000001548*(EquationHDR*B146^2))+(-0.000000000112*(EquationRHA*B146^2))+(-0.0000000853*(EquationSemenCost*B146^2))+(-0.000000000948*(EquationMatureWeight*B146^2))+(0.000000302*(LOG(EquationVetCosts)*B146^2))+(-0.00000000421*(EquationVWP*B146^2))+(0.000000126*(B146^2*B146))+(-0.000000254*(B146^2*EquationFeedPrice)))&gt;0, (-1.860553+(0.112009*(EquationCR))+(0.5932*(EquationHDR))+(0.000015682*(EquationRHA))+(0.000842*(EquationAFC))+(0.013148*(EquationSemenCost))+(0.000054807*(EquationMatureWeight))+(-0.025351*(LOG(EquationVetCosts)))+(0.0000512*(EquationVetCosts))+(0.087616*(LOG(EquationVWP)))+(-0.00202*(EquationVWP))+(-0.000084247*(B146^2))+(0.018329*(B146))+(0.018516*(EquationMilkPrice))+(0.0064*(EquationFeedPrice))+(0.000011343*(EquationReplacementPrice))+(0.013031*(EquationCullCost))+(-0.000245*(EquationDIMDNB))+(0.000002399*(EquationCR*B146^2))+(-0.000001548*(EquationHDR*B146^2))+(-0.000000000112*(EquationRHA*B146^2))+(-0.0000000853*(EquationSemenCost*B146^2))+(-0.000000000948*(EquationMatureWeight*B146^2))+(0.000000302*(LOG(EquationVetCosts)*B146^2))+(-0.00000000421*(EquationVWP*B146^2))+(0.000000126*(B146^2*B146))+(-0.000000254*(B146^2*EquationFeedPrice))), 0)</f>
        <v>0.57022975170296419</v>
      </c>
    </row>
    <row r="147" spans="2:7" x14ac:dyDescent="0.2">
      <c r="B147" s="42">
        <v>104</v>
      </c>
      <c r="C147" s="55">
        <f t="shared" si="1"/>
        <v>0.32776237475537034</v>
      </c>
      <c r="D147" s="55">
        <f>IF((-1.870102+(0.51187*(EquationCR))+(1.033374*(EquationHDR))+(0.000011344*(EquationRHA))+(-0.000138*(EquationAFC))+(0.01358*(EquationSemenCost))+(-0.000072752*(EquationMatureWeight))+(-0.046035*(LOG(EquationVetCosts)))+(0.000451*(EquationVetCosts))+(0.512031*(LOG(EquationVWP)))+(-0.006352*(EquationVWP))+(-0.000079212*(B147^2))+(0.015118*(B147))+(0.022341*(EquationMilkPrice))+(-0.022641*(EquationFeedPrice))+(0.000247*(EquationReplacementPrice))+(-0.184557*(EquationCullCost))+(-0.000542*(EquationDIMDNB))+(-0.000004986*(EquationHDR*B147^2))+(-0.000000000147*(EquationRHA*B147^2))+(-0.0000000903*(EquationSemenCost*B147^2))+(-0.000000000856*(EquationMatureWeight*B147^2))+(0.000000134*(B147^2*B147))+(-0.000000149*(B147^2*EquationMilkPrice))+(0.00000000264*(B147^2*EquationDIMDNB)))&gt;0, (-1.870102+(0.51187*(EquationCR))+(1.033374*(EquationHDR))+(0.000011344*(EquationRHA))+(-0.000138*(EquationAFC))+(0.01358*(EquationSemenCost))+(-0.000072752*(EquationMatureWeight))+(-0.046035*(LOG(EquationVetCosts)))+(0.000451*(EquationVetCosts))+(0.512031*(LOG(EquationVWP)))+(-0.006352*(EquationVWP))+(-0.000079212*(B147^2))+(0.015118*(B147))+(0.022341*(EquationMilkPrice))+(-0.022641*(EquationFeedPrice))+(0.000247*(EquationReplacementPrice))+(-0.184557*(EquationCullCost))+(-0.000542*(EquationDIMDNB))+(-0.000004986*(EquationHDR*B147^2))+(-0.000000000147*(EquationRHA*B147^2))+(-0.0000000903*(EquationSemenCost*B147^2))+(-0.000000000856*(EquationMatureWeight*B147^2))+(0.000000134*(B147^2*B147))+(-0.000000149*(B147^2*EquationMilkPrice))+(0.00000000264*(B147^2*EquationDIMDNB))), 0)</f>
        <v>0.79162697047377684</v>
      </c>
      <c r="E147" s="55">
        <f>IF((-2.51389+(0.253043*(EquationCR))+(0.791564*(EquationHDR))+(0.000017482*(EquationRHA))+(0.000958*(EquationAFC))+(0.014823*(EquationSemenCost))+(0.00003361*(EquationMatureWeight))+(0.044008*(LOG(EquationVetCosts)))+(-0.000161*(EquationVetCosts))+(0.375409*(LOG(EquationVWP)))+(-0.004875*(EquationVWP))+(-0.000095702*(B147^2))+(0.02001*(B147))+(0.039073*(EquationMilkPrice))+(-0.018836*(EquationFeedPrice))+(0.000102*(EquationReplacementPrice))+(-0.124297*(EquationCullCost))+(-0.000511*(EquationDIMDNB))+(0.00000253*(EquationCR*B147^2))+(-0.000002589*(EquationHDR*B147^2))+(-0.000000000136*(EquationRHA*B147^2))+(-0.0000001*(EquationSemenCost*B147^2))+(-0.00000000108*(EquationMatureWeight*B147^2))+(0.00000015*(B147^2*B147))+(-0.000000215*(B147^2*EquationMilkPrice))+(0.00000000251*(B147^2*EquationDIMDNB)))&gt;0, (-2.51389+(0.253043*(EquationCR))+(0.791564*(EquationHDR))+(0.000017482*(EquationRHA))+(0.000958*(EquationAFC))+(0.014823*(EquationSemenCost))+(0.00003361*(EquationMatureWeight))+(0.044008*(LOG(EquationVetCosts)))+(-0.000161*(EquationVetCosts))+(0.375409*(LOG(EquationVWP)))+(-0.004875*(EquationVWP))+(-0.000095702*(B147^2))+(0.02001*(B147))+(0.039073*(EquationMilkPrice))+(-0.018836*(EquationFeedPrice))+(0.000102*(EquationReplacementPrice))+(-0.124297*(EquationCullCost))+(-0.000511*(EquationDIMDNB))+(0.00000253*(EquationCR*B147^2))+(-0.000002589*(EquationHDR*B147^2))+(-0.000000000136*(EquationRHA*B147^2))+(-0.0000001*(EquationSemenCost*B147^2))+(-0.00000000108*(EquationMatureWeight*B147^2))+(0.00000015*(B147^2*B147))+(-0.000000215*(B147^2*EquationMilkPrice))+(0.00000000251*(B147^2*EquationDIMDNB))), 0)</f>
        <v>0.74201469698215627</v>
      </c>
      <c r="F147" s="55">
        <f>IF((-1.892738+(0.137703*(EquationCR))+(0.669836*(EquationHDR))+(0.0000175*(EquationRHA))+(0.000161*(EquationAFC))+(0.013845*(EquationSemenCost))+(0.000016727*(EquationMatureWeight))+(-0.015935*(LOG(EquationVetCosts)))+(0.000118*(EquationVetCosts))+(0.160623*(LOG(EquationVWP)))+(-0.003008*(EquationVWP))+(-0.000090785*(B147^2))+(0.01937*(B147))+(0.020762*(EquationMilkPrice))+(-0.019043*(EquationFeedPrice))+(0.00001449*(EquationReplacementPrice))+(0.175818*(EquationCullCost))+(-0.000295*(EquationDIMDNB))+(0.000002704*(EquationCR*B147^2))+(-0.000001916*(EquationHDR*B147^2))+(-0.000000000127*(EquationRHA*B147^2))+(-0.0000000903*(EquationSemenCost*B147^2))+(-0.000000000771*(EquationMatureWeight*B147^2))+(0.000000137*(B147^2*B147))+(-0.00000257*(B147^2*EquationCullCost)))&gt;0, (-1.892738+(0.137703*(EquationCR))+(0.669836*(EquationHDR))+(0.0000175*(EquationRHA))+(0.000161*(EquationAFC))+(0.013845*(EquationSemenCost))+(0.000016727*(EquationMatureWeight))+(-0.015935*(LOG(EquationVetCosts)))+(0.000118*(EquationVetCosts))+(0.160623*(LOG(EquationVWP)))+(-0.003008*(EquationVWP))+(-0.000090785*(B147^2))+(0.01937*(B147))+(0.020762*(EquationMilkPrice))+(-0.019043*(EquationFeedPrice))+(0.00001449*(EquationReplacementPrice))+(0.175818*(EquationCullCost))+(-0.000295*(EquationDIMDNB))+(0.000002704*(EquationCR*B147^2))+(-0.000001916*(EquationHDR*B147^2))+(-0.000000000127*(EquationRHA*B147^2))+(-0.0000000903*(EquationSemenCost*B147^2))+(-0.000000000771*(EquationMatureWeight*B147^2))+(0.000000137*(B147^2*B147))+(-0.00000257*(B147^2*EquationCullCost))), 0)</f>
        <v>0.64435390411550864</v>
      </c>
      <c r="G147" s="56">
        <f>IF((-1.860553+(0.112009*(EquationCR))+(0.5932*(EquationHDR))+(0.000015682*(EquationRHA))+(0.000842*(EquationAFC))+(0.013148*(EquationSemenCost))+(0.000054807*(EquationMatureWeight))+(-0.025351*(LOG(EquationVetCosts)))+(0.0000512*(EquationVetCosts))+(0.087616*(LOG(EquationVWP)))+(-0.00202*(EquationVWP))+(-0.000084247*(B147^2))+(0.018329*(B147))+(0.018516*(EquationMilkPrice))+(0.0064*(EquationFeedPrice))+(0.000011343*(EquationReplacementPrice))+(0.013031*(EquationCullCost))+(-0.000245*(EquationDIMDNB))+(0.000002399*(EquationCR*B147^2))+(-0.000001548*(EquationHDR*B147^2))+(-0.000000000112*(EquationRHA*B147^2))+(-0.0000000853*(EquationSemenCost*B147^2))+(-0.000000000948*(EquationMatureWeight*B147^2))+(0.000000302*(LOG(EquationVetCosts)*B147^2))+(-0.00000000421*(EquationVWP*B147^2))+(0.000000126*(B147^2*B147))+(-0.000000254*(B147^2*EquationFeedPrice)))&gt;0, (-1.860553+(0.112009*(EquationCR))+(0.5932*(EquationHDR))+(0.000015682*(EquationRHA))+(0.000842*(EquationAFC))+(0.013148*(EquationSemenCost))+(0.000054807*(EquationMatureWeight))+(-0.025351*(LOG(EquationVetCosts)))+(0.0000512*(EquationVetCosts))+(0.087616*(LOG(EquationVWP)))+(-0.00202*(EquationVWP))+(-0.000084247*(B147^2))+(0.018329*(B147))+(0.018516*(EquationMilkPrice))+(0.0064*(EquationFeedPrice))+(0.000011343*(EquationReplacementPrice))+(0.013031*(EquationCullCost))+(-0.000245*(EquationDIMDNB))+(0.000002399*(EquationCR*B147^2))+(-0.000001548*(EquationHDR*B147^2))+(-0.000000000112*(EquationRHA*B147^2))+(-0.0000000853*(EquationSemenCost*B147^2))+(-0.000000000948*(EquationMatureWeight*B147^2))+(0.000000302*(LOG(EquationVetCosts)*B147^2))+(-0.00000000421*(EquationVWP*B147^2))+(0.000000126*(B147^2*B147))+(-0.000000254*(B147^2*EquationFeedPrice))), 0)</f>
        <v>0.57365772295023065</v>
      </c>
    </row>
    <row r="148" spans="2:7" x14ac:dyDescent="0.2">
      <c r="B148" s="42">
        <v>105</v>
      </c>
      <c r="C148" s="55">
        <f t="shared" si="1"/>
        <v>0.33383653050568907</v>
      </c>
      <c r="D148" s="55">
        <f>IF((-1.870102+(0.51187*(EquationCR))+(1.033374*(EquationHDR))+(0.000011344*(EquationRHA))+(-0.000138*(EquationAFC))+(0.01358*(EquationSemenCost))+(-0.000072752*(EquationMatureWeight))+(-0.046035*(LOG(EquationVetCosts)))+(0.000451*(EquationVetCosts))+(0.512031*(LOG(EquationVWP)))+(-0.006352*(EquationVWP))+(-0.000079212*(B148^2))+(0.015118*(B148))+(0.022341*(EquationMilkPrice))+(-0.022641*(EquationFeedPrice))+(0.000247*(EquationReplacementPrice))+(-0.184557*(EquationCullCost))+(-0.000542*(EquationDIMDNB))+(-0.000004986*(EquationHDR*B148^2))+(-0.000000000147*(EquationRHA*B148^2))+(-0.0000000903*(EquationSemenCost*B148^2))+(-0.000000000856*(EquationMatureWeight*B148^2))+(0.000000134*(B148^2*B148))+(-0.000000149*(B148^2*EquationMilkPrice))+(0.00000000264*(B148^2*EquationDIMDNB)))&gt;0, (-1.870102+(0.51187*(EquationCR))+(1.033374*(EquationHDR))+(0.000011344*(EquationRHA))+(-0.000138*(EquationAFC))+(0.01358*(EquationSemenCost))+(-0.000072752*(EquationMatureWeight))+(-0.046035*(LOG(EquationVetCosts)))+(0.000451*(EquationVetCosts))+(0.512031*(LOG(EquationVWP)))+(-0.006352*(EquationVWP))+(-0.000079212*(B148^2))+(0.015118*(B148))+(0.022341*(EquationMilkPrice))+(-0.022641*(EquationFeedPrice))+(0.000247*(EquationReplacementPrice))+(-0.184557*(EquationCullCost))+(-0.000542*(EquationDIMDNB))+(-0.000004986*(EquationHDR*B148^2))+(-0.000000000147*(EquationRHA*B148^2))+(-0.0000000903*(EquationSemenCost*B148^2))+(-0.000000000856*(EquationMatureWeight*B148^2))+(0.000000134*(B148^2*B148))+(-0.000000149*(B148^2*EquationMilkPrice))+(0.00000000264*(B148^2*EquationDIMDNB))), 0)</f>
        <v>0.79234133007377672</v>
      </c>
      <c r="E148" s="55">
        <f>IF((-2.51389+(0.253043*(EquationCR))+(0.791564*(EquationHDR))+(0.000017482*(EquationRHA))+(0.000958*(EquationAFC))+(0.014823*(EquationSemenCost))+(0.00003361*(EquationMatureWeight))+(0.044008*(LOG(EquationVetCosts)))+(-0.000161*(EquationVetCosts))+(0.375409*(LOG(EquationVWP)))+(-0.004875*(EquationVWP))+(-0.000095702*(B148^2))+(0.02001*(B148))+(0.039073*(EquationMilkPrice))+(-0.018836*(EquationFeedPrice))+(0.000102*(EquationReplacementPrice))+(-0.124297*(EquationCullCost))+(-0.000511*(EquationDIMDNB))+(0.00000253*(EquationCR*B148^2))+(-0.000002589*(EquationHDR*B148^2))+(-0.000000000136*(EquationRHA*B148^2))+(-0.0000001*(EquationSemenCost*B148^2))+(-0.00000000108*(EquationMatureWeight*B148^2))+(0.00000015*(B148^2*B148))+(-0.000000215*(B148^2*EquationMilkPrice))+(0.00000000251*(B148^2*EquationDIMDNB)))&gt;0, (-2.51389+(0.253043*(EquationCR))+(0.791564*(EquationHDR))+(0.000017482*(EquationRHA))+(0.000958*(EquationAFC))+(0.014823*(EquationSemenCost))+(0.00003361*(EquationMatureWeight))+(0.044008*(LOG(EquationVetCosts)))+(-0.000161*(EquationVetCosts))+(0.375409*(LOG(EquationVWP)))+(-0.004875*(EquationVWP))+(-0.000095702*(B148^2))+(0.02001*(B148))+(0.039073*(EquationMilkPrice))+(-0.018836*(EquationFeedPrice))+(0.000102*(EquationReplacementPrice))+(-0.124297*(EquationCullCost))+(-0.000511*(EquationDIMDNB))+(0.00000253*(EquationCR*B148^2))+(-0.000002589*(EquationHDR*B148^2))+(-0.000000000136*(EquationRHA*B148^2))+(-0.0000001*(EquationSemenCost*B148^2))+(-0.00000000108*(EquationMatureWeight*B148^2))+(0.00000015*(B148^2*B148))+(-0.000000215*(B148^2*EquationMilkPrice))+(0.00000000251*(B148^2*EquationDIMDNB))), 0)</f>
        <v>0.74484733798215619</v>
      </c>
      <c r="F148" s="55">
        <f>IF((-1.892738+(0.137703*(EquationCR))+(0.669836*(EquationHDR))+(0.0000175*(EquationRHA))+(0.000161*(EquationAFC))+(0.013845*(EquationSemenCost))+(0.000016727*(EquationMatureWeight))+(-0.015935*(LOG(EquationVetCosts)))+(0.000118*(EquationVetCosts))+(0.160623*(LOG(EquationVWP)))+(-0.003008*(EquationVWP))+(-0.000090785*(B148^2))+(0.01937*(B148))+(0.020762*(EquationMilkPrice))+(-0.019043*(EquationFeedPrice))+(0.00001449*(EquationReplacementPrice))+(0.175818*(EquationCullCost))+(-0.000295*(EquationDIMDNB))+(0.000002704*(EquationCR*B148^2))+(-0.000001916*(EquationHDR*B148^2))+(-0.000000000127*(EquationRHA*B148^2))+(-0.0000000903*(EquationSemenCost*B148^2))+(-0.000000000771*(EquationMatureWeight*B148^2))+(0.000000137*(B148^2*B148))+(-0.00000257*(B148^2*EquationCullCost)))&gt;0, (-1.892738+(0.137703*(EquationCR))+(0.669836*(EquationHDR))+(0.0000175*(EquationRHA))+(0.000161*(EquationAFC))+(0.013845*(EquationSemenCost))+(0.000016727*(EquationMatureWeight))+(-0.015935*(LOG(EquationVetCosts)))+(0.000118*(EquationVetCosts))+(0.160623*(LOG(EquationVWP)))+(-0.003008*(EquationVWP))+(-0.000090785*(B148^2))+(0.01937*(B148))+(0.020762*(EquationMilkPrice))+(-0.019043*(EquationFeedPrice))+(0.00001449*(EquationReplacementPrice))+(0.175818*(EquationCullCost))+(-0.000295*(EquationDIMDNB))+(0.000002704*(EquationCR*B148^2))+(-0.000001916*(EquationHDR*B148^2))+(-0.000000000127*(EquationRHA*B148^2))+(-0.0000000903*(EquationSemenCost*B148^2))+(-0.000000000771*(EquationMatureWeight*B148^2))+(0.000000137*(B148^2*B148))+(-0.00000257*(B148^2*EquationCullCost))), 0)</f>
        <v>0.64762942311550842</v>
      </c>
      <c r="G148" s="56">
        <f>IF((-1.860553+(0.112009*(EquationCR))+(0.5932*(EquationHDR))+(0.000015682*(EquationRHA))+(0.000842*(EquationAFC))+(0.013148*(EquationSemenCost))+(0.000054807*(EquationMatureWeight))+(-0.025351*(LOG(EquationVetCosts)))+(0.0000512*(EquationVetCosts))+(0.087616*(LOG(EquationVWP)))+(-0.00202*(EquationVWP))+(-0.000084247*(B148^2))+(0.018329*(B148))+(0.018516*(EquationMilkPrice))+(0.0064*(EquationFeedPrice))+(0.000011343*(EquationReplacementPrice))+(0.013031*(EquationCullCost))+(-0.000245*(EquationDIMDNB))+(0.000002399*(EquationCR*B148^2))+(-0.000001548*(EquationHDR*B148^2))+(-0.000000000112*(EquationRHA*B148^2))+(-0.0000000853*(EquationSemenCost*B148^2))+(-0.000000000948*(EquationMatureWeight*B148^2))+(0.000000302*(LOG(EquationVetCosts)*B148^2))+(-0.00000000421*(EquationVWP*B148^2))+(0.000000126*(B148^2*B148))+(-0.000000254*(B148^2*EquationFeedPrice)))&gt;0, (-1.860553+(0.112009*(EquationCR))+(0.5932*(EquationHDR))+(0.000015682*(EquationRHA))+(0.000842*(EquationAFC))+(0.013148*(EquationSemenCost))+(0.000054807*(EquationMatureWeight))+(-0.025351*(LOG(EquationVetCosts)))+(0.0000512*(EquationVetCosts))+(0.087616*(LOG(EquationVWP)))+(-0.00202*(EquationVWP))+(-0.000084247*(B148^2))+(0.018329*(B148))+(0.018516*(EquationMilkPrice))+(0.0064*(EquationFeedPrice))+(0.000011343*(EquationReplacementPrice))+(0.013031*(EquationCullCost))+(-0.000245*(EquationDIMDNB))+(0.000002399*(EquationCR*B148^2))+(-0.000001548*(EquationHDR*B148^2))+(-0.000000000112*(EquationRHA*B148^2))+(-0.0000000853*(EquationSemenCost*B148^2))+(-0.000000000948*(EquationMatureWeight*B148^2))+(0.000000302*(LOG(EquationVetCosts)*B148^2))+(-0.00000000421*(EquationVWP*B148^2))+(0.000000126*(B148^2*B148))+(-0.000000254*(B148^2*EquationFeedPrice))), 0)</f>
        <v>0.57698122360085258</v>
      </c>
    </row>
    <row r="149" spans="2:7" x14ac:dyDescent="0.2">
      <c r="B149" s="42">
        <v>106</v>
      </c>
      <c r="C149" s="55">
        <f t="shared" si="1"/>
        <v>0.33983035993400157</v>
      </c>
      <c r="D149" s="55">
        <f>IF((-1.870102+(0.51187*(EquationCR))+(1.033374*(EquationHDR))+(0.000011344*(EquationRHA))+(-0.000138*(EquationAFC))+(0.01358*(EquationSemenCost))+(-0.000072752*(EquationMatureWeight))+(-0.046035*(LOG(EquationVetCosts)))+(0.000451*(EquationVetCosts))+(0.512031*(LOG(EquationVWP)))+(-0.006352*(EquationVWP))+(-0.000079212*(B149^2))+(0.015118*(B149))+(0.022341*(EquationMilkPrice))+(-0.022641*(EquationFeedPrice))+(0.000247*(EquationReplacementPrice))+(-0.184557*(EquationCullCost))+(-0.000542*(EquationDIMDNB))+(-0.000004986*(EquationHDR*B149^2))+(-0.000000000147*(EquationRHA*B149^2))+(-0.0000000903*(EquationSemenCost*B149^2))+(-0.000000000856*(EquationMatureWeight*B149^2))+(0.000000134*(B149^2*B149))+(-0.000000149*(B149^2*EquationMilkPrice))+(0.00000000264*(B149^2*EquationDIMDNB)))&gt;0, (-1.870102+(0.51187*(EquationCR))+(1.033374*(EquationHDR))+(0.000011344*(EquationRHA))+(-0.000138*(EquationAFC))+(0.01358*(EquationSemenCost))+(-0.000072752*(EquationMatureWeight))+(-0.046035*(LOG(EquationVetCosts)))+(0.000451*(EquationVetCosts))+(0.512031*(LOG(EquationVWP)))+(-0.006352*(EquationVWP))+(-0.000079212*(B149^2))+(0.015118*(B149))+(0.022341*(EquationMilkPrice))+(-0.022641*(EquationFeedPrice))+(0.000247*(EquationReplacementPrice))+(-0.184557*(EquationCullCost))+(-0.000542*(EquationDIMDNB))+(-0.000004986*(EquationHDR*B149^2))+(-0.000000000147*(EquationRHA*B149^2))+(-0.0000000903*(EquationSemenCost*B149^2))+(-0.000000000856*(EquationMatureWeight*B149^2))+(0.000000134*(B149^2*B149))+(-0.000000149*(B149^2*EquationMilkPrice))+(0.00000000264*(B149^2*EquationDIMDNB))), 0)</f>
        <v>0.79296026647377693</v>
      </c>
      <c r="E149" s="55">
        <f>IF((-2.51389+(0.253043*(EquationCR))+(0.791564*(EquationHDR))+(0.000017482*(EquationRHA))+(0.000958*(EquationAFC))+(0.014823*(EquationSemenCost))+(0.00003361*(EquationMatureWeight))+(0.044008*(LOG(EquationVetCosts)))+(-0.000161*(EquationVetCosts))+(0.375409*(LOG(EquationVWP)))+(-0.004875*(EquationVWP))+(-0.000095702*(B149^2))+(0.02001*(B149))+(0.039073*(EquationMilkPrice))+(-0.018836*(EquationFeedPrice))+(0.000102*(EquationReplacementPrice))+(-0.124297*(EquationCullCost))+(-0.000511*(EquationDIMDNB))+(0.00000253*(EquationCR*B149^2))+(-0.000002589*(EquationHDR*B149^2))+(-0.000000000136*(EquationRHA*B149^2))+(-0.0000001*(EquationSemenCost*B149^2))+(-0.00000000108*(EquationMatureWeight*B149^2))+(0.00000015*(B149^2*B149))+(-0.000000215*(B149^2*EquationMilkPrice))+(0.00000000251*(B149^2*EquationDIMDNB)))&gt;0, (-2.51389+(0.253043*(EquationCR))+(0.791564*(EquationHDR))+(0.000017482*(EquationRHA))+(0.000958*(EquationAFC))+(0.014823*(EquationSemenCost))+(0.00003361*(EquationMatureWeight))+(0.044008*(LOG(EquationVetCosts)))+(-0.000161*(EquationVetCosts))+(0.375409*(LOG(EquationVWP)))+(-0.004875*(EquationVWP))+(-0.000095702*(B149^2))+(0.02001*(B149))+(0.039073*(EquationMilkPrice))+(-0.018836*(EquationFeedPrice))+(0.000102*(EquationReplacementPrice))+(-0.124297*(EquationCullCost))+(-0.000511*(EquationDIMDNB))+(0.00000253*(EquationCR*B149^2))+(-0.000002589*(EquationHDR*B149^2))+(-0.000000000136*(EquationRHA*B149^2))+(-0.0000001*(EquationSemenCost*B149^2))+(-0.00000000108*(EquationMatureWeight*B149^2))+(0.00000015*(B149^2*B149))+(-0.000000215*(B149^2*EquationMilkPrice))+(0.00000000251*(B149^2*EquationDIMDNB))), 0)</f>
        <v>0.74756307698215629</v>
      </c>
      <c r="F149" s="55">
        <f>IF((-1.892738+(0.137703*(EquationCR))+(0.669836*(EquationHDR))+(0.0000175*(EquationRHA))+(0.000161*(EquationAFC))+(0.013845*(EquationSemenCost))+(0.000016727*(EquationMatureWeight))+(-0.015935*(LOG(EquationVetCosts)))+(0.000118*(EquationVetCosts))+(0.160623*(LOG(EquationVWP)))+(-0.003008*(EquationVWP))+(-0.000090785*(B149^2))+(0.01937*(B149))+(0.020762*(EquationMilkPrice))+(-0.019043*(EquationFeedPrice))+(0.00001449*(EquationReplacementPrice))+(0.175818*(EquationCullCost))+(-0.000295*(EquationDIMDNB))+(0.000002704*(EquationCR*B149^2))+(-0.000001916*(EquationHDR*B149^2))+(-0.000000000127*(EquationRHA*B149^2))+(-0.0000000903*(EquationSemenCost*B149^2))+(-0.000000000771*(EquationMatureWeight*B149^2))+(0.000000137*(B149^2*B149))+(-0.00000257*(B149^2*EquationCullCost)))&gt;0, (-1.892738+(0.137703*(EquationCR))+(0.669836*(EquationHDR))+(0.0000175*(EquationRHA))+(0.000161*(EquationAFC))+(0.013845*(EquationSemenCost))+(0.000016727*(EquationMatureWeight))+(-0.015935*(LOG(EquationVetCosts)))+(0.000118*(EquationVetCosts))+(0.160623*(LOG(EquationVWP)))+(-0.003008*(EquationVWP))+(-0.000090785*(B149^2))+(0.01937*(B149))+(0.020762*(EquationMilkPrice))+(-0.019043*(EquationFeedPrice))+(0.00001449*(EquationReplacementPrice))+(0.175818*(EquationCullCost))+(-0.000295*(EquationDIMDNB))+(0.000002704*(EquationCR*B149^2))+(-0.000001916*(EquationHDR*B149^2))+(-0.000000000127*(EquationRHA*B149^2))+(-0.0000000903*(EquationSemenCost*B149^2))+(-0.000000000771*(EquationMatureWeight*B149^2))+(0.000000137*(B149^2*B149))+(-0.00000257*(B149^2*EquationCullCost))), 0)</f>
        <v>0.65079428811550832</v>
      </c>
      <c r="G149" s="56">
        <f>IF((-1.860553+(0.112009*(EquationCR))+(0.5932*(EquationHDR))+(0.000015682*(EquationRHA))+(0.000842*(EquationAFC))+(0.013148*(EquationSemenCost))+(0.000054807*(EquationMatureWeight))+(-0.025351*(LOG(EquationVetCosts)))+(0.0000512*(EquationVetCosts))+(0.087616*(LOG(EquationVWP)))+(-0.00202*(EquationVWP))+(-0.000084247*(B149^2))+(0.018329*(B149))+(0.018516*(EquationMilkPrice))+(0.0064*(EquationFeedPrice))+(0.000011343*(EquationReplacementPrice))+(0.013031*(EquationCullCost))+(-0.000245*(EquationDIMDNB))+(0.000002399*(EquationCR*B149^2))+(-0.000001548*(EquationHDR*B149^2))+(-0.000000000112*(EquationRHA*B149^2))+(-0.0000000853*(EquationSemenCost*B149^2))+(-0.000000000948*(EquationMatureWeight*B149^2))+(0.000000302*(LOG(EquationVetCosts)*B149^2))+(-0.00000000421*(EquationVWP*B149^2))+(0.000000126*(B149^2*B149))+(-0.000000254*(B149^2*EquationFeedPrice)))&gt;0, (-1.860553+(0.112009*(EquationCR))+(0.5932*(EquationHDR))+(0.000015682*(EquationRHA))+(0.000842*(EquationAFC))+(0.013148*(EquationSemenCost))+(0.000054807*(EquationMatureWeight))+(-0.025351*(LOG(EquationVetCosts)))+(0.0000512*(EquationVetCosts))+(0.087616*(LOG(EquationVWP)))+(-0.00202*(EquationVWP))+(-0.000084247*(B149^2))+(0.018329*(B149))+(0.018516*(EquationMilkPrice))+(0.0064*(EquationFeedPrice))+(0.000011343*(EquationReplacementPrice))+(0.013031*(EquationCullCost))+(-0.000245*(EquationDIMDNB))+(0.000002399*(EquationCR*B149^2))+(-0.000001548*(EquationHDR*B149^2))+(-0.000000000112*(EquationRHA*B149^2))+(-0.0000000853*(EquationSemenCost*B149^2))+(-0.000000000948*(EquationMatureWeight*B149^2))+(0.000000302*(LOG(EquationVetCosts)*B149^2))+(-0.00000000421*(EquationVWP*B149^2))+(0.000000126*(B149^2*B149))+(-0.000000254*(B149^2*EquationFeedPrice))), 0)</f>
        <v>0.58020100965482957</v>
      </c>
    </row>
    <row r="150" spans="2:7" x14ac:dyDescent="0.2">
      <c r="B150" s="42">
        <v>107</v>
      </c>
      <c r="C150" s="55">
        <f t="shared" si="1"/>
        <v>0.34574423144030714</v>
      </c>
      <c r="D150" s="55">
        <f>IF((-1.870102+(0.51187*(EquationCR))+(1.033374*(EquationHDR))+(0.000011344*(EquationRHA))+(-0.000138*(EquationAFC))+(0.01358*(EquationSemenCost))+(-0.000072752*(EquationMatureWeight))+(-0.046035*(LOG(EquationVetCosts)))+(0.000451*(EquationVetCosts))+(0.512031*(LOG(EquationVWP)))+(-0.006352*(EquationVWP))+(-0.000079212*(B150^2))+(0.015118*(B150))+(0.022341*(EquationMilkPrice))+(-0.022641*(EquationFeedPrice))+(0.000247*(EquationReplacementPrice))+(-0.184557*(EquationCullCost))+(-0.000542*(EquationDIMDNB))+(-0.000004986*(EquationHDR*B150^2))+(-0.000000000147*(EquationRHA*B150^2))+(-0.0000000903*(EquationSemenCost*B150^2))+(-0.000000000856*(EquationMatureWeight*B150^2))+(0.000000134*(B150^2*B150))+(-0.000000149*(B150^2*EquationMilkPrice))+(0.00000000264*(B150^2*EquationDIMDNB)))&gt;0, (-1.870102+(0.51187*(EquationCR))+(1.033374*(EquationHDR))+(0.000011344*(EquationRHA))+(-0.000138*(EquationAFC))+(0.01358*(EquationSemenCost))+(-0.000072752*(EquationMatureWeight))+(-0.046035*(LOG(EquationVetCosts)))+(0.000451*(EquationVetCosts))+(0.512031*(LOG(EquationVWP)))+(-0.006352*(EquationVWP))+(-0.000079212*(B150^2))+(0.015118*(B150))+(0.022341*(EquationMilkPrice))+(-0.022641*(EquationFeedPrice))+(0.000247*(EquationReplacementPrice))+(-0.184557*(EquationCullCost))+(-0.000542*(EquationDIMDNB))+(-0.000004986*(EquationHDR*B150^2))+(-0.000000000147*(EquationRHA*B150^2))+(-0.0000000903*(EquationSemenCost*B150^2))+(-0.000000000856*(EquationMatureWeight*B150^2))+(0.000000134*(B150^2*B150))+(-0.000000149*(B150^2*EquationMilkPrice))+(0.00000000264*(B150^2*EquationDIMDNB))), 0)</f>
        <v>0.79348458367377672</v>
      </c>
      <c r="E150" s="55">
        <f>IF((-2.51389+(0.253043*(EquationCR))+(0.791564*(EquationHDR))+(0.000017482*(EquationRHA))+(0.000958*(EquationAFC))+(0.014823*(EquationSemenCost))+(0.00003361*(EquationMatureWeight))+(0.044008*(LOG(EquationVetCosts)))+(-0.000161*(EquationVetCosts))+(0.375409*(LOG(EquationVWP)))+(-0.004875*(EquationVWP))+(-0.000095702*(B150^2))+(0.02001*(B150))+(0.039073*(EquationMilkPrice))+(-0.018836*(EquationFeedPrice))+(0.000102*(EquationReplacementPrice))+(-0.124297*(EquationCullCost))+(-0.000511*(EquationDIMDNB))+(0.00000253*(EquationCR*B150^2))+(-0.000002589*(EquationHDR*B150^2))+(-0.000000000136*(EquationRHA*B150^2))+(-0.0000001*(EquationSemenCost*B150^2))+(-0.00000000108*(EquationMatureWeight*B150^2))+(0.00000015*(B150^2*B150))+(-0.000000215*(B150^2*EquationMilkPrice))+(0.00000000251*(B150^2*EquationDIMDNB)))&gt;0, (-2.51389+(0.253043*(EquationCR))+(0.791564*(EquationHDR))+(0.000017482*(EquationRHA))+(0.000958*(EquationAFC))+(0.014823*(EquationSemenCost))+(0.00003361*(EquationMatureWeight))+(0.044008*(LOG(EquationVetCosts)))+(-0.000161*(EquationVetCosts))+(0.375409*(LOG(EquationVWP)))+(-0.004875*(EquationVWP))+(-0.000095702*(B150^2))+(0.02001*(B150))+(0.039073*(EquationMilkPrice))+(-0.018836*(EquationFeedPrice))+(0.000102*(EquationReplacementPrice))+(-0.124297*(EquationCullCost))+(-0.000511*(EquationDIMDNB))+(0.00000253*(EquationCR*B150^2))+(-0.000002589*(EquationHDR*B150^2))+(-0.000000000136*(EquationRHA*B150^2))+(-0.0000001*(EquationSemenCost*B150^2))+(-0.00000000108*(EquationMatureWeight*B150^2))+(0.00000015*(B150^2*B150))+(-0.000000215*(B150^2*EquationMilkPrice))+(0.00000000251*(B150^2*EquationDIMDNB))), 0)</f>
        <v>0.75016281398215645</v>
      </c>
      <c r="F150" s="55">
        <f>IF((-1.892738+(0.137703*(EquationCR))+(0.669836*(EquationHDR))+(0.0000175*(EquationRHA))+(0.000161*(EquationAFC))+(0.013845*(EquationSemenCost))+(0.000016727*(EquationMatureWeight))+(-0.015935*(LOG(EquationVetCosts)))+(0.000118*(EquationVetCosts))+(0.160623*(LOG(EquationVWP)))+(-0.003008*(EquationVWP))+(-0.000090785*(B150^2))+(0.01937*(B150))+(0.020762*(EquationMilkPrice))+(-0.019043*(EquationFeedPrice))+(0.00001449*(EquationReplacementPrice))+(0.175818*(EquationCullCost))+(-0.000295*(EquationDIMDNB))+(0.000002704*(EquationCR*B150^2))+(-0.000001916*(EquationHDR*B150^2))+(-0.000000000127*(EquationRHA*B150^2))+(-0.0000000903*(EquationSemenCost*B150^2))+(-0.000000000771*(EquationMatureWeight*B150^2))+(0.000000137*(B150^2*B150))+(-0.00000257*(B150^2*EquationCullCost)))&gt;0, (-1.892738+(0.137703*(EquationCR))+(0.669836*(EquationHDR))+(0.0000175*(EquationRHA))+(0.000161*(EquationAFC))+(0.013845*(EquationSemenCost))+(0.000016727*(EquationMatureWeight))+(-0.015935*(LOG(EquationVetCosts)))+(0.000118*(EquationVetCosts))+(0.160623*(LOG(EquationVWP)))+(-0.003008*(EquationVWP))+(-0.000090785*(B150^2))+(0.01937*(B150))+(0.020762*(EquationMilkPrice))+(-0.019043*(EquationFeedPrice))+(0.00001449*(EquationReplacementPrice))+(0.175818*(EquationCullCost))+(-0.000295*(EquationDIMDNB))+(0.000002704*(EquationCR*B150^2))+(-0.000001916*(EquationHDR*B150^2))+(-0.000000000127*(EquationRHA*B150^2))+(-0.0000000903*(EquationSemenCost*B150^2))+(-0.000000000771*(EquationMatureWeight*B150^2))+(0.000000137*(B150^2*B150))+(-0.00000257*(B150^2*EquationCullCost))), 0)</f>
        <v>0.65384932111550875</v>
      </c>
      <c r="G150" s="56">
        <f>IF((-1.860553+(0.112009*(EquationCR))+(0.5932*(EquationHDR))+(0.000015682*(EquationRHA))+(0.000842*(EquationAFC))+(0.013148*(EquationSemenCost))+(0.000054807*(EquationMatureWeight))+(-0.025351*(LOG(EquationVetCosts)))+(0.0000512*(EquationVetCosts))+(0.087616*(LOG(EquationVWP)))+(-0.00202*(EquationVWP))+(-0.000084247*(B150^2))+(0.018329*(B150))+(0.018516*(EquationMilkPrice))+(0.0064*(EquationFeedPrice))+(0.000011343*(EquationReplacementPrice))+(0.013031*(EquationCullCost))+(-0.000245*(EquationDIMDNB))+(0.000002399*(EquationCR*B150^2))+(-0.000001548*(EquationHDR*B150^2))+(-0.000000000112*(EquationRHA*B150^2))+(-0.0000000853*(EquationSemenCost*B150^2))+(-0.000000000948*(EquationMatureWeight*B150^2))+(0.000000302*(LOG(EquationVetCosts)*B150^2))+(-0.00000000421*(EquationVWP*B150^2))+(0.000000126*(B150^2*B150))+(-0.000000254*(B150^2*EquationFeedPrice)))&gt;0, (-1.860553+(0.112009*(EquationCR))+(0.5932*(EquationHDR))+(0.000015682*(EquationRHA))+(0.000842*(EquationAFC))+(0.013148*(EquationSemenCost))+(0.000054807*(EquationMatureWeight))+(-0.025351*(LOG(EquationVetCosts)))+(0.0000512*(EquationVetCosts))+(0.087616*(LOG(EquationVWP)))+(-0.00202*(EquationVWP))+(-0.000084247*(B150^2))+(0.018329*(B150))+(0.018516*(EquationMilkPrice))+(0.0064*(EquationFeedPrice))+(0.000011343*(EquationReplacementPrice))+(0.013031*(EquationCullCost))+(-0.000245*(EquationDIMDNB))+(0.000002399*(EquationCR*B150^2))+(-0.000001548*(EquationHDR*B150^2))+(-0.000000000112*(EquationRHA*B150^2))+(-0.0000000853*(EquationSemenCost*B150^2))+(-0.000000000948*(EquationMatureWeight*B150^2))+(0.000000302*(LOG(EquationVetCosts)*B150^2))+(-0.00000000421*(EquationVWP*B150^2))+(0.000000126*(B150^2*B150))+(-0.000000254*(B150^2*EquationFeedPrice))), 0)</f>
        <v>0.5833178371121619</v>
      </c>
    </row>
    <row r="151" spans="2:7" x14ac:dyDescent="0.2">
      <c r="B151" s="42">
        <v>108</v>
      </c>
      <c r="C151" s="55">
        <f t="shared" si="1"/>
        <v>0.35157851342460622</v>
      </c>
      <c r="D151" s="55">
        <f>IF((-1.870102+(0.51187*(EquationCR))+(1.033374*(EquationHDR))+(0.000011344*(EquationRHA))+(-0.000138*(EquationAFC))+(0.01358*(EquationSemenCost))+(-0.000072752*(EquationMatureWeight))+(-0.046035*(LOG(EquationVetCosts)))+(0.000451*(EquationVetCosts))+(0.512031*(LOG(EquationVWP)))+(-0.006352*(EquationVWP))+(-0.000079212*(B151^2))+(0.015118*(B151))+(0.022341*(EquationMilkPrice))+(-0.022641*(EquationFeedPrice))+(0.000247*(EquationReplacementPrice))+(-0.184557*(EquationCullCost))+(-0.000542*(EquationDIMDNB))+(-0.000004986*(EquationHDR*B151^2))+(-0.000000000147*(EquationRHA*B151^2))+(-0.0000000903*(EquationSemenCost*B151^2))+(-0.000000000856*(EquationMatureWeight*B151^2))+(0.000000134*(B151^2*B151))+(-0.000000149*(B151^2*EquationMilkPrice))+(0.00000000264*(B151^2*EquationDIMDNB)))&gt;0, (-1.870102+(0.51187*(EquationCR))+(1.033374*(EquationHDR))+(0.000011344*(EquationRHA))+(-0.000138*(EquationAFC))+(0.01358*(EquationSemenCost))+(-0.000072752*(EquationMatureWeight))+(-0.046035*(LOG(EquationVetCosts)))+(0.000451*(EquationVetCosts))+(0.512031*(LOG(EquationVWP)))+(-0.006352*(EquationVWP))+(-0.000079212*(B151^2))+(0.015118*(B151))+(0.022341*(EquationMilkPrice))+(-0.022641*(EquationFeedPrice))+(0.000247*(EquationReplacementPrice))+(-0.184557*(EquationCullCost))+(-0.000542*(EquationDIMDNB))+(-0.000004986*(EquationHDR*B151^2))+(-0.000000000147*(EquationRHA*B151^2))+(-0.0000000903*(EquationSemenCost*B151^2))+(-0.000000000856*(EquationMatureWeight*B151^2))+(0.000000134*(B151^2*B151))+(-0.000000149*(B151^2*EquationMilkPrice))+(0.00000000264*(B151^2*EquationDIMDNB))), 0)</f>
        <v>0.79391508567377678</v>
      </c>
      <c r="E151" s="55">
        <f>IF((-2.51389+(0.253043*(EquationCR))+(0.791564*(EquationHDR))+(0.000017482*(EquationRHA))+(0.000958*(EquationAFC))+(0.014823*(EquationSemenCost))+(0.00003361*(EquationMatureWeight))+(0.044008*(LOG(EquationVetCosts)))+(-0.000161*(EquationVetCosts))+(0.375409*(LOG(EquationVWP)))+(-0.004875*(EquationVWP))+(-0.000095702*(B151^2))+(0.02001*(B151))+(0.039073*(EquationMilkPrice))+(-0.018836*(EquationFeedPrice))+(0.000102*(EquationReplacementPrice))+(-0.124297*(EquationCullCost))+(-0.000511*(EquationDIMDNB))+(0.00000253*(EquationCR*B151^2))+(-0.000002589*(EquationHDR*B151^2))+(-0.000000000136*(EquationRHA*B151^2))+(-0.0000001*(EquationSemenCost*B151^2))+(-0.00000000108*(EquationMatureWeight*B151^2))+(0.00000015*(B151^2*B151))+(-0.000000215*(B151^2*EquationMilkPrice))+(0.00000000251*(B151^2*EquationDIMDNB)))&gt;0, (-2.51389+(0.253043*(EquationCR))+(0.791564*(EquationHDR))+(0.000017482*(EquationRHA))+(0.000958*(EquationAFC))+(0.014823*(EquationSemenCost))+(0.00003361*(EquationMatureWeight))+(0.044008*(LOG(EquationVetCosts)))+(-0.000161*(EquationVetCosts))+(0.375409*(LOG(EquationVWP)))+(-0.004875*(EquationVWP))+(-0.000095702*(B151^2))+(0.02001*(B151))+(0.039073*(EquationMilkPrice))+(-0.018836*(EquationFeedPrice))+(0.000102*(EquationReplacementPrice))+(-0.124297*(EquationCullCost))+(-0.000511*(EquationDIMDNB))+(0.00000253*(EquationCR*B151^2))+(-0.000002589*(EquationHDR*B151^2))+(-0.000000000136*(EquationRHA*B151^2))+(-0.0000001*(EquationSemenCost*B151^2))+(-0.00000000108*(EquationMatureWeight*B151^2))+(0.00000015*(B151^2*B151))+(-0.000000215*(B151^2*EquationMilkPrice))+(0.00000000251*(B151^2*EquationDIMDNB))), 0)</f>
        <v>0.75264744898215663</v>
      </c>
      <c r="F151" s="55">
        <f>IF((-1.892738+(0.137703*(EquationCR))+(0.669836*(EquationHDR))+(0.0000175*(EquationRHA))+(0.000161*(EquationAFC))+(0.013845*(EquationSemenCost))+(0.000016727*(EquationMatureWeight))+(-0.015935*(LOG(EquationVetCosts)))+(0.000118*(EquationVetCosts))+(0.160623*(LOG(EquationVWP)))+(-0.003008*(EquationVWP))+(-0.000090785*(B151^2))+(0.01937*(B151))+(0.020762*(EquationMilkPrice))+(-0.019043*(EquationFeedPrice))+(0.00001449*(EquationReplacementPrice))+(0.175818*(EquationCullCost))+(-0.000295*(EquationDIMDNB))+(0.000002704*(EquationCR*B151^2))+(-0.000001916*(EquationHDR*B151^2))+(-0.000000000127*(EquationRHA*B151^2))+(-0.0000000903*(EquationSemenCost*B151^2))+(-0.000000000771*(EquationMatureWeight*B151^2))+(0.000000137*(B151^2*B151))+(-0.00000257*(B151^2*EquationCullCost)))&gt;0, (-1.892738+(0.137703*(EquationCR))+(0.669836*(EquationHDR))+(0.0000175*(EquationRHA))+(0.000161*(EquationAFC))+(0.013845*(EquationSemenCost))+(0.000016727*(EquationMatureWeight))+(-0.015935*(LOG(EquationVetCosts)))+(0.000118*(EquationVetCosts))+(0.160623*(LOG(EquationVWP)))+(-0.003008*(EquationVWP))+(-0.000090785*(B151^2))+(0.01937*(B151))+(0.020762*(EquationMilkPrice))+(-0.019043*(EquationFeedPrice))+(0.00001449*(EquationReplacementPrice))+(0.175818*(EquationCullCost))+(-0.000295*(EquationDIMDNB))+(0.000002704*(EquationCR*B151^2))+(-0.000001916*(EquationHDR*B151^2))+(-0.000000000127*(EquationRHA*B151^2))+(-0.0000000903*(EquationSemenCost*B151^2))+(-0.000000000771*(EquationMatureWeight*B151^2))+(0.000000137*(B151^2*B151))+(-0.00000257*(B151^2*EquationCullCost))), 0)</f>
        <v>0.65679534411550855</v>
      </c>
      <c r="G151" s="56">
        <f>IF((-1.860553+(0.112009*(EquationCR))+(0.5932*(EquationHDR))+(0.000015682*(EquationRHA))+(0.000842*(EquationAFC))+(0.013148*(EquationSemenCost))+(0.000054807*(EquationMatureWeight))+(-0.025351*(LOG(EquationVetCosts)))+(0.0000512*(EquationVetCosts))+(0.087616*(LOG(EquationVWP)))+(-0.00202*(EquationVWP))+(-0.000084247*(B151^2))+(0.018329*(B151))+(0.018516*(EquationMilkPrice))+(0.0064*(EquationFeedPrice))+(0.000011343*(EquationReplacementPrice))+(0.013031*(EquationCullCost))+(-0.000245*(EquationDIMDNB))+(0.000002399*(EquationCR*B151^2))+(-0.000001548*(EquationHDR*B151^2))+(-0.000000000112*(EquationRHA*B151^2))+(-0.0000000853*(EquationSemenCost*B151^2))+(-0.000000000948*(EquationMatureWeight*B151^2))+(0.000000302*(LOG(EquationVetCosts)*B151^2))+(-0.00000000421*(EquationVWP*B151^2))+(0.000000126*(B151^2*B151))+(-0.000000254*(B151^2*EquationFeedPrice)))&gt;0, (-1.860553+(0.112009*(EquationCR))+(0.5932*(EquationHDR))+(0.000015682*(EquationRHA))+(0.000842*(EquationAFC))+(0.013148*(EquationSemenCost))+(0.000054807*(EquationMatureWeight))+(-0.025351*(LOG(EquationVetCosts)))+(0.0000512*(EquationVetCosts))+(0.087616*(LOG(EquationVWP)))+(-0.00202*(EquationVWP))+(-0.000084247*(B151^2))+(0.018329*(B151))+(0.018516*(EquationMilkPrice))+(0.0064*(EquationFeedPrice))+(0.000011343*(EquationReplacementPrice))+(0.013031*(EquationCullCost))+(-0.000245*(EquationDIMDNB))+(0.000002399*(EquationCR*B151^2))+(-0.000001548*(EquationHDR*B151^2))+(-0.000000000112*(EquationRHA*B151^2))+(-0.0000000853*(EquationSemenCost*B151^2))+(-0.000000000948*(EquationMatureWeight*B151^2))+(0.000000302*(LOG(EquationVetCosts)*B151^2))+(-0.00000000421*(EquationVWP*B151^2))+(0.000000126*(B151^2*B151))+(-0.000000254*(B151^2*EquationFeedPrice))), 0)</f>
        <v>0.58633246197284927</v>
      </c>
    </row>
    <row r="152" spans="2:7" x14ac:dyDescent="0.2">
      <c r="B152" s="42">
        <v>109</v>
      </c>
      <c r="C152" s="55">
        <f t="shared" si="1"/>
        <v>0.35733357428689927</v>
      </c>
      <c r="D152" s="55">
        <f>IF((-1.870102+(0.51187*(EquationCR))+(1.033374*(EquationHDR))+(0.000011344*(EquationRHA))+(-0.000138*(EquationAFC))+(0.01358*(EquationSemenCost))+(-0.000072752*(EquationMatureWeight))+(-0.046035*(LOG(EquationVetCosts)))+(0.000451*(EquationVetCosts))+(0.512031*(LOG(EquationVWP)))+(-0.006352*(EquationVWP))+(-0.000079212*(B152^2))+(0.015118*(B152))+(0.022341*(EquationMilkPrice))+(-0.022641*(EquationFeedPrice))+(0.000247*(EquationReplacementPrice))+(-0.184557*(EquationCullCost))+(-0.000542*(EquationDIMDNB))+(-0.000004986*(EquationHDR*B152^2))+(-0.000000000147*(EquationRHA*B152^2))+(-0.0000000903*(EquationSemenCost*B152^2))+(-0.000000000856*(EquationMatureWeight*B152^2))+(0.000000134*(B152^2*B152))+(-0.000000149*(B152^2*EquationMilkPrice))+(0.00000000264*(B152^2*EquationDIMDNB)))&gt;0, (-1.870102+(0.51187*(EquationCR))+(1.033374*(EquationHDR))+(0.000011344*(EquationRHA))+(-0.000138*(EquationAFC))+(0.01358*(EquationSemenCost))+(-0.000072752*(EquationMatureWeight))+(-0.046035*(LOG(EquationVetCosts)))+(0.000451*(EquationVetCosts))+(0.512031*(LOG(EquationVWP)))+(-0.006352*(EquationVWP))+(-0.000079212*(B152^2))+(0.015118*(B152))+(0.022341*(EquationMilkPrice))+(-0.022641*(EquationFeedPrice))+(0.000247*(EquationReplacementPrice))+(-0.184557*(EquationCullCost))+(-0.000542*(EquationDIMDNB))+(-0.000004986*(EquationHDR*B152^2))+(-0.000000000147*(EquationRHA*B152^2))+(-0.0000000903*(EquationSemenCost*B152^2))+(-0.000000000856*(EquationMatureWeight*B152^2))+(0.000000134*(B152^2*B152))+(-0.000000149*(B152^2*EquationMilkPrice))+(0.00000000264*(B152^2*EquationDIMDNB))), 0)</f>
        <v>0.79425257647377678</v>
      </c>
      <c r="E152" s="55">
        <f>IF((-2.51389+(0.253043*(EquationCR))+(0.791564*(EquationHDR))+(0.000017482*(EquationRHA))+(0.000958*(EquationAFC))+(0.014823*(EquationSemenCost))+(0.00003361*(EquationMatureWeight))+(0.044008*(LOG(EquationVetCosts)))+(-0.000161*(EquationVetCosts))+(0.375409*(LOG(EquationVWP)))+(-0.004875*(EquationVWP))+(-0.000095702*(B152^2))+(0.02001*(B152))+(0.039073*(EquationMilkPrice))+(-0.018836*(EquationFeedPrice))+(0.000102*(EquationReplacementPrice))+(-0.124297*(EquationCullCost))+(-0.000511*(EquationDIMDNB))+(0.00000253*(EquationCR*B152^2))+(-0.000002589*(EquationHDR*B152^2))+(-0.000000000136*(EquationRHA*B152^2))+(-0.0000001*(EquationSemenCost*B152^2))+(-0.00000000108*(EquationMatureWeight*B152^2))+(0.00000015*(B152^2*B152))+(-0.000000215*(B152^2*EquationMilkPrice))+(0.00000000251*(B152^2*EquationDIMDNB)))&gt;0, (-2.51389+(0.253043*(EquationCR))+(0.791564*(EquationHDR))+(0.000017482*(EquationRHA))+(0.000958*(EquationAFC))+(0.014823*(EquationSemenCost))+(0.00003361*(EquationMatureWeight))+(0.044008*(LOG(EquationVetCosts)))+(-0.000161*(EquationVetCosts))+(0.375409*(LOG(EquationVWP)))+(-0.004875*(EquationVWP))+(-0.000095702*(B152^2))+(0.02001*(B152))+(0.039073*(EquationMilkPrice))+(-0.018836*(EquationFeedPrice))+(0.000102*(EquationReplacementPrice))+(-0.124297*(EquationCullCost))+(-0.000511*(EquationDIMDNB))+(0.00000253*(EquationCR*B152^2))+(-0.000002589*(EquationHDR*B152^2))+(-0.000000000136*(EquationRHA*B152^2))+(-0.0000001*(EquationSemenCost*B152^2))+(-0.00000000108*(EquationMatureWeight*B152^2))+(0.00000015*(B152^2*B152))+(-0.000000215*(B152^2*EquationMilkPrice))+(0.00000000251*(B152^2*EquationDIMDNB))), 0)</f>
        <v>0.75501788198215669</v>
      </c>
      <c r="F152" s="55">
        <f>IF((-1.892738+(0.137703*(EquationCR))+(0.669836*(EquationHDR))+(0.0000175*(EquationRHA))+(0.000161*(EquationAFC))+(0.013845*(EquationSemenCost))+(0.000016727*(EquationMatureWeight))+(-0.015935*(LOG(EquationVetCosts)))+(0.000118*(EquationVetCosts))+(0.160623*(LOG(EquationVWP)))+(-0.003008*(EquationVWP))+(-0.000090785*(B152^2))+(0.01937*(B152))+(0.020762*(EquationMilkPrice))+(-0.019043*(EquationFeedPrice))+(0.00001449*(EquationReplacementPrice))+(0.175818*(EquationCullCost))+(-0.000295*(EquationDIMDNB))+(0.000002704*(EquationCR*B152^2))+(-0.000001916*(EquationHDR*B152^2))+(-0.000000000127*(EquationRHA*B152^2))+(-0.0000000903*(EquationSemenCost*B152^2))+(-0.000000000771*(EquationMatureWeight*B152^2))+(0.000000137*(B152^2*B152))+(-0.00000257*(B152^2*EquationCullCost)))&gt;0, (-1.892738+(0.137703*(EquationCR))+(0.669836*(EquationHDR))+(0.0000175*(EquationRHA))+(0.000161*(EquationAFC))+(0.013845*(EquationSemenCost))+(0.000016727*(EquationMatureWeight))+(-0.015935*(LOG(EquationVetCosts)))+(0.000118*(EquationVetCosts))+(0.160623*(LOG(EquationVWP)))+(-0.003008*(EquationVWP))+(-0.000090785*(B152^2))+(0.01937*(B152))+(0.020762*(EquationMilkPrice))+(-0.019043*(EquationFeedPrice))+(0.00001449*(EquationReplacementPrice))+(0.175818*(EquationCullCost))+(-0.000295*(EquationDIMDNB))+(0.000002704*(EquationCR*B152^2))+(-0.000001916*(EquationHDR*B152^2))+(-0.000000000127*(EquationRHA*B152^2))+(-0.0000000903*(EquationSemenCost*B152^2))+(-0.000000000771*(EquationMatureWeight*B152^2))+(0.000000137*(B152^2*B152))+(-0.00000257*(B152^2*EquationCullCost))), 0)</f>
        <v>0.65963317911550834</v>
      </c>
      <c r="G152" s="56">
        <f>IF((-1.860553+(0.112009*(EquationCR))+(0.5932*(EquationHDR))+(0.000015682*(EquationRHA))+(0.000842*(EquationAFC))+(0.013148*(EquationSemenCost))+(0.000054807*(EquationMatureWeight))+(-0.025351*(LOG(EquationVetCosts)))+(0.0000512*(EquationVetCosts))+(0.087616*(LOG(EquationVWP)))+(-0.00202*(EquationVWP))+(-0.000084247*(B152^2))+(0.018329*(B152))+(0.018516*(EquationMilkPrice))+(0.0064*(EquationFeedPrice))+(0.000011343*(EquationReplacementPrice))+(0.013031*(EquationCullCost))+(-0.000245*(EquationDIMDNB))+(0.000002399*(EquationCR*B152^2))+(-0.000001548*(EquationHDR*B152^2))+(-0.000000000112*(EquationRHA*B152^2))+(-0.0000000853*(EquationSemenCost*B152^2))+(-0.000000000948*(EquationMatureWeight*B152^2))+(0.000000302*(LOG(EquationVetCosts)*B152^2))+(-0.00000000421*(EquationVWP*B152^2))+(0.000000126*(B152^2*B152))+(-0.000000254*(B152^2*EquationFeedPrice)))&gt;0, (-1.860553+(0.112009*(EquationCR))+(0.5932*(EquationHDR))+(0.000015682*(EquationRHA))+(0.000842*(EquationAFC))+(0.013148*(EquationSemenCost))+(0.000054807*(EquationMatureWeight))+(-0.025351*(LOG(EquationVetCosts)))+(0.0000512*(EquationVetCosts))+(0.087616*(LOG(EquationVWP)))+(-0.00202*(EquationVWP))+(-0.000084247*(B152^2))+(0.018329*(B152))+(0.018516*(EquationMilkPrice))+(0.0064*(EquationFeedPrice))+(0.000011343*(EquationReplacementPrice))+(0.013031*(EquationCullCost))+(-0.000245*(EquationDIMDNB))+(0.000002399*(EquationCR*B152^2))+(-0.000001548*(EquationHDR*B152^2))+(-0.000000000112*(EquationRHA*B152^2))+(-0.0000000853*(EquationSemenCost*B152^2))+(-0.000000000948*(EquationMatureWeight*B152^2))+(0.000000302*(LOG(EquationVetCosts)*B152^2))+(-0.00000000421*(EquationVWP*B152^2))+(0.000000126*(B152^2*B152))+(-0.000000254*(B152^2*EquationFeedPrice))), 0)</f>
        <v>0.58924564023689174</v>
      </c>
    </row>
    <row r="153" spans="2:7" x14ac:dyDescent="0.2">
      <c r="B153" s="42">
        <v>110</v>
      </c>
      <c r="C153" s="55">
        <f t="shared" si="1"/>
        <v>0.36300978242718496</v>
      </c>
      <c r="D153" s="55">
        <f>IF((-1.870102+(0.51187*(EquationCR))+(1.033374*(EquationHDR))+(0.000011344*(EquationRHA))+(-0.000138*(EquationAFC))+(0.01358*(EquationSemenCost))+(-0.000072752*(EquationMatureWeight))+(-0.046035*(LOG(EquationVetCosts)))+(0.000451*(EquationVetCosts))+(0.512031*(LOG(EquationVWP)))+(-0.006352*(EquationVWP))+(-0.000079212*(B153^2))+(0.015118*(B153))+(0.022341*(EquationMilkPrice))+(-0.022641*(EquationFeedPrice))+(0.000247*(EquationReplacementPrice))+(-0.184557*(EquationCullCost))+(-0.000542*(EquationDIMDNB))+(-0.000004986*(EquationHDR*B153^2))+(-0.000000000147*(EquationRHA*B153^2))+(-0.0000000903*(EquationSemenCost*B153^2))+(-0.000000000856*(EquationMatureWeight*B153^2))+(0.000000134*(B153^2*B153))+(-0.000000149*(B153^2*EquationMilkPrice))+(0.00000000264*(B153^2*EquationDIMDNB)))&gt;0, (-1.870102+(0.51187*(EquationCR))+(1.033374*(EquationHDR))+(0.000011344*(EquationRHA))+(-0.000138*(EquationAFC))+(0.01358*(EquationSemenCost))+(-0.000072752*(EquationMatureWeight))+(-0.046035*(LOG(EquationVetCosts)))+(0.000451*(EquationVetCosts))+(0.512031*(LOG(EquationVWP)))+(-0.006352*(EquationVWP))+(-0.000079212*(B153^2))+(0.015118*(B153))+(0.022341*(EquationMilkPrice))+(-0.022641*(EquationFeedPrice))+(0.000247*(EquationReplacementPrice))+(-0.184557*(EquationCullCost))+(-0.000542*(EquationDIMDNB))+(-0.000004986*(EquationHDR*B153^2))+(-0.000000000147*(EquationRHA*B153^2))+(-0.0000000903*(EquationSemenCost*B153^2))+(-0.000000000856*(EquationMatureWeight*B153^2))+(0.000000134*(B153^2*B153))+(-0.000000149*(B153^2*EquationMilkPrice))+(0.00000000264*(B153^2*EquationDIMDNB))), 0)</f>
        <v>0.79449786007377654</v>
      </c>
      <c r="E153" s="55">
        <f>IF((-2.51389+(0.253043*(EquationCR))+(0.791564*(EquationHDR))+(0.000017482*(EquationRHA))+(0.000958*(EquationAFC))+(0.014823*(EquationSemenCost))+(0.00003361*(EquationMatureWeight))+(0.044008*(LOG(EquationVetCosts)))+(-0.000161*(EquationVetCosts))+(0.375409*(LOG(EquationVWP)))+(-0.004875*(EquationVWP))+(-0.000095702*(B153^2))+(0.02001*(B153))+(0.039073*(EquationMilkPrice))+(-0.018836*(EquationFeedPrice))+(0.000102*(EquationReplacementPrice))+(-0.124297*(EquationCullCost))+(-0.000511*(EquationDIMDNB))+(0.00000253*(EquationCR*B153^2))+(-0.000002589*(EquationHDR*B153^2))+(-0.000000000136*(EquationRHA*B153^2))+(-0.0000001*(EquationSemenCost*B153^2))+(-0.00000000108*(EquationMatureWeight*B153^2))+(0.00000015*(B153^2*B153))+(-0.000000215*(B153^2*EquationMilkPrice))+(0.00000000251*(B153^2*EquationDIMDNB)))&gt;0, (-2.51389+(0.253043*(EquationCR))+(0.791564*(EquationHDR))+(0.000017482*(EquationRHA))+(0.000958*(EquationAFC))+(0.014823*(EquationSemenCost))+(0.00003361*(EquationMatureWeight))+(0.044008*(LOG(EquationVetCosts)))+(-0.000161*(EquationVetCosts))+(0.375409*(LOG(EquationVWP)))+(-0.004875*(EquationVWP))+(-0.000095702*(B153^2))+(0.02001*(B153))+(0.039073*(EquationMilkPrice))+(-0.018836*(EquationFeedPrice))+(0.000102*(EquationReplacementPrice))+(-0.124297*(EquationCullCost))+(-0.000511*(EquationDIMDNB))+(0.00000253*(EquationCR*B153^2))+(-0.000002589*(EquationHDR*B153^2))+(-0.000000000136*(EquationRHA*B153^2))+(-0.0000001*(EquationSemenCost*B153^2))+(-0.00000000108*(EquationMatureWeight*B153^2))+(0.00000015*(B153^2*B153))+(-0.000000215*(B153^2*EquationMilkPrice))+(0.00000000251*(B153^2*EquationDIMDNB))), 0)</f>
        <v>0.75727501298215616</v>
      </c>
      <c r="F153" s="55">
        <f>IF((-1.892738+(0.137703*(EquationCR))+(0.669836*(EquationHDR))+(0.0000175*(EquationRHA))+(0.000161*(EquationAFC))+(0.013845*(EquationSemenCost))+(0.000016727*(EquationMatureWeight))+(-0.015935*(LOG(EquationVetCosts)))+(0.000118*(EquationVetCosts))+(0.160623*(LOG(EquationVWP)))+(-0.003008*(EquationVWP))+(-0.000090785*(B153^2))+(0.01937*(B153))+(0.020762*(EquationMilkPrice))+(-0.019043*(EquationFeedPrice))+(0.00001449*(EquationReplacementPrice))+(0.175818*(EquationCullCost))+(-0.000295*(EquationDIMDNB))+(0.000002704*(EquationCR*B153^2))+(-0.000001916*(EquationHDR*B153^2))+(-0.000000000127*(EquationRHA*B153^2))+(-0.0000000903*(EquationSemenCost*B153^2))+(-0.000000000771*(EquationMatureWeight*B153^2))+(0.000000137*(B153^2*B153))+(-0.00000257*(B153^2*EquationCullCost)))&gt;0, (-1.892738+(0.137703*(EquationCR))+(0.669836*(EquationHDR))+(0.0000175*(EquationRHA))+(0.000161*(EquationAFC))+(0.013845*(EquationSemenCost))+(0.000016727*(EquationMatureWeight))+(-0.015935*(LOG(EquationVetCosts)))+(0.000118*(EquationVetCosts))+(0.160623*(LOG(EquationVWP)))+(-0.003008*(EquationVWP))+(-0.000090785*(B153^2))+(0.01937*(B153))+(0.020762*(EquationMilkPrice))+(-0.019043*(EquationFeedPrice))+(0.00001449*(EquationReplacementPrice))+(0.175818*(EquationCullCost))+(-0.000295*(EquationDIMDNB))+(0.000002704*(EquationCR*B153^2))+(-0.000001916*(EquationHDR*B153^2))+(-0.000000000127*(EquationRHA*B153^2))+(-0.0000000903*(EquationSemenCost*B153^2))+(-0.000000000771*(EquationMatureWeight*B153^2))+(0.000000137*(B153^2*B153))+(-0.00000257*(B153^2*EquationCullCost))), 0)</f>
        <v>0.66236364811550852</v>
      </c>
      <c r="G153" s="56">
        <f>IF((-1.860553+(0.112009*(EquationCR))+(0.5932*(EquationHDR))+(0.000015682*(EquationRHA))+(0.000842*(EquationAFC))+(0.013148*(EquationSemenCost))+(0.000054807*(EquationMatureWeight))+(-0.025351*(LOG(EquationVetCosts)))+(0.0000512*(EquationVetCosts))+(0.087616*(LOG(EquationVWP)))+(-0.00202*(EquationVWP))+(-0.000084247*(B153^2))+(0.018329*(B153))+(0.018516*(EquationMilkPrice))+(0.0064*(EquationFeedPrice))+(0.000011343*(EquationReplacementPrice))+(0.013031*(EquationCullCost))+(-0.000245*(EquationDIMDNB))+(0.000002399*(EquationCR*B153^2))+(-0.000001548*(EquationHDR*B153^2))+(-0.000000000112*(EquationRHA*B153^2))+(-0.0000000853*(EquationSemenCost*B153^2))+(-0.000000000948*(EquationMatureWeight*B153^2))+(0.000000302*(LOG(EquationVetCosts)*B153^2))+(-0.00000000421*(EquationVWP*B153^2))+(0.000000126*(B153^2*B153))+(-0.000000254*(B153^2*EquationFeedPrice)))&gt;0, (-1.860553+(0.112009*(EquationCR))+(0.5932*(EquationHDR))+(0.000015682*(EquationRHA))+(0.000842*(EquationAFC))+(0.013148*(EquationSemenCost))+(0.000054807*(EquationMatureWeight))+(-0.025351*(LOG(EquationVetCosts)))+(0.0000512*(EquationVetCosts))+(0.087616*(LOG(EquationVWP)))+(-0.00202*(EquationVWP))+(-0.000084247*(B153^2))+(0.018329*(B153))+(0.018516*(EquationMilkPrice))+(0.0064*(EquationFeedPrice))+(0.000011343*(EquationReplacementPrice))+(0.013031*(EquationCullCost))+(-0.000245*(EquationDIMDNB))+(0.000002399*(EquationCR*B153^2))+(-0.000001548*(EquationHDR*B153^2))+(-0.000000000112*(EquationRHA*B153^2))+(-0.0000000853*(EquationSemenCost*B153^2))+(-0.000000000948*(EquationMatureWeight*B153^2))+(0.000000302*(LOG(EquationVetCosts)*B153^2))+(-0.00000000421*(EquationVWP*B153^2))+(0.000000126*(B153^2*B153))+(-0.000000254*(B153^2*EquationFeedPrice))), 0)</f>
        <v>0.59205812790428991</v>
      </c>
    </row>
    <row r="154" spans="2:7" x14ac:dyDescent="0.2">
      <c r="B154" s="42">
        <v>111</v>
      </c>
      <c r="C154" s="55">
        <f t="shared" si="1"/>
        <v>0.36860750624546484</v>
      </c>
      <c r="D154" s="55">
        <f>IF((-1.870102+(0.51187*(EquationCR))+(1.033374*(EquationHDR))+(0.000011344*(EquationRHA))+(-0.000138*(EquationAFC))+(0.01358*(EquationSemenCost))+(-0.000072752*(EquationMatureWeight))+(-0.046035*(LOG(EquationVetCosts)))+(0.000451*(EquationVetCosts))+(0.512031*(LOG(EquationVWP)))+(-0.006352*(EquationVWP))+(-0.000079212*(B154^2))+(0.015118*(B154))+(0.022341*(EquationMilkPrice))+(-0.022641*(EquationFeedPrice))+(0.000247*(EquationReplacementPrice))+(-0.184557*(EquationCullCost))+(-0.000542*(EquationDIMDNB))+(-0.000004986*(EquationHDR*B154^2))+(-0.000000000147*(EquationRHA*B154^2))+(-0.0000000903*(EquationSemenCost*B154^2))+(-0.000000000856*(EquationMatureWeight*B154^2))+(0.000000134*(B154^2*B154))+(-0.000000149*(B154^2*EquationMilkPrice))+(0.00000000264*(B154^2*EquationDIMDNB)))&gt;0, (-1.870102+(0.51187*(EquationCR))+(1.033374*(EquationHDR))+(0.000011344*(EquationRHA))+(-0.000138*(EquationAFC))+(0.01358*(EquationSemenCost))+(-0.000072752*(EquationMatureWeight))+(-0.046035*(LOG(EquationVetCosts)))+(0.000451*(EquationVetCosts))+(0.512031*(LOG(EquationVWP)))+(-0.006352*(EquationVWP))+(-0.000079212*(B154^2))+(0.015118*(B154))+(0.022341*(EquationMilkPrice))+(-0.022641*(EquationFeedPrice))+(0.000247*(EquationReplacementPrice))+(-0.184557*(EquationCullCost))+(-0.000542*(EquationDIMDNB))+(-0.000004986*(EquationHDR*B154^2))+(-0.000000000147*(EquationRHA*B154^2))+(-0.0000000903*(EquationSemenCost*B154^2))+(-0.000000000856*(EquationMatureWeight*B154^2))+(0.000000134*(B154^2*B154))+(-0.000000149*(B154^2*EquationMilkPrice))+(0.00000000264*(B154^2*EquationDIMDNB))), 0)</f>
        <v>0.79465174047377674</v>
      </c>
      <c r="E154" s="55">
        <f>IF((-2.51389+(0.253043*(EquationCR))+(0.791564*(EquationHDR))+(0.000017482*(EquationRHA))+(0.000958*(EquationAFC))+(0.014823*(EquationSemenCost))+(0.00003361*(EquationMatureWeight))+(0.044008*(LOG(EquationVetCosts)))+(-0.000161*(EquationVetCosts))+(0.375409*(LOG(EquationVWP)))+(-0.004875*(EquationVWP))+(-0.000095702*(B154^2))+(0.02001*(B154))+(0.039073*(EquationMilkPrice))+(-0.018836*(EquationFeedPrice))+(0.000102*(EquationReplacementPrice))+(-0.124297*(EquationCullCost))+(-0.000511*(EquationDIMDNB))+(0.00000253*(EquationCR*B154^2))+(-0.000002589*(EquationHDR*B154^2))+(-0.000000000136*(EquationRHA*B154^2))+(-0.0000001*(EquationSemenCost*B154^2))+(-0.00000000108*(EquationMatureWeight*B154^2))+(0.00000015*(B154^2*B154))+(-0.000000215*(B154^2*EquationMilkPrice))+(0.00000000251*(B154^2*EquationDIMDNB)))&gt;0, (-2.51389+(0.253043*(EquationCR))+(0.791564*(EquationHDR))+(0.000017482*(EquationRHA))+(0.000958*(EquationAFC))+(0.014823*(EquationSemenCost))+(0.00003361*(EquationMatureWeight))+(0.044008*(LOG(EquationVetCosts)))+(-0.000161*(EquationVetCosts))+(0.375409*(LOG(EquationVWP)))+(-0.004875*(EquationVWP))+(-0.000095702*(B154^2))+(0.02001*(B154))+(0.039073*(EquationMilkPrice))+(-0.018836*(EquationFeedPrice))+(0.000102*(EquationReplacementPrice))+(-0.124297*(EquationCullCost))+(-0.000511*(EquationDIMDNB))+(0.00000253*(EquationCR*B154^2))+(-0.000002589*(EquationHDR*B154^2))+(-0.000000000136*(EquationRHA*B154^2))+(-0.0000001*(EquationSemenCost*B154^2))+(-0.00000000108*(EquationMatureWeight*B154^2))+(0.00000015*(B154^2*B154))+(-0.000000215*(B154^2*EquationMilkPrice))+(0.00000000251*(B154^2*EquationDIMDNB))), 0)</f>
        <v>0.75941974198215589</v>
      </c>
      <c r="F154" s="55">
        <f>IF((-1.892738+(0.137703*(EquationCR))+(0.669836*(EquationHDR))+(0.0000175*(EquationRHA))+(0.000161*(EquationAFC))+(0.013845*(EquationSemenCost))+(0.000016727*(EquationMatureWeight))+(-0.015935*(LOG(EquationVetCosts)))+(0.000118*(EquationVetCosts))+(0.160623*(LOG(EquationVWP)))+(-0.003008*(EquationVWP))+(-0.000090785*(B154^2))+(0.01937*(B154))+(0.020762*(EquationMilkPrice))+(-0.019043*(EquationFeedPrice))+(0.00001449*(EquationReplacementPrice))+(0.175818*(EquationCullCost))+(-0.000295*(EquationDIMDNB))+(0.000002704*(EquationCR*B154^2))+(-0.000001916*(EquationHDR*B154^2))+(-0.000000000127*(EquationRHA*B154^2))+(-0.0000000903*(EquationSemenCost*B154^2))+(-0.000000000771*(EquationMatureWeight*B154^2))+(0.000000137*(B154^2*B154))+(-0.00000257*(B154^2*EquationCullCost)))&gt;0, (-1.892738+(0.137703*(EquationCR))+(0.669836*(EquationHDR))+(0.0000175*(EquationRHA))+(0.000161*(EquationAFC))+(0.013845*(EquationSemenCost))+(0.000016727*(EquationMatureWeight))+(-0.015935*(LOG(EquationVetCosts)))+(0.000118*(EquationVetCosts))+(0.160623*(LOG(EquationVWP)))+(-0.003008*(EquationVWP))+(-0.000090785*(B154^2))+(0.01937*(B154))+(0.020762*(EquationMilkPrice))+(-0.019043*(EquationFeedPrice))+(0.00001449*(EquationReplacementPrice))+(0.175818*(EquationCullCost))+(-0.000295*(EquationDIMDNB))+(0.000002704*(EquationCR*B154^2))+(-0.000001916*(EquationHDR*B154^2))+(-0.000000000127*(EquationRHA*B154^2))+(-0.0000000903*(EquationSemenCost*B154^2))+(-0.000000000771*(EquationMatureWeight*B154^2))+(0.000000137*(B154^2*B154))+(-0.00000257*(B154^2*EquationCullCost))), 0)</f>
        <v>0.66498757311550838</v>
      </c>
      <c r="G154" s="56">
        <f>IF((-1.860553+(0.112009*(EquationCR))+(0.5932*(EquationHDR))+(0.000015682*(EquationRHA))+(0.000842*(EquationAFC))+(0.013148*(EquationSemenCost))+(0.000054807*(EquationMatureWeight))+(-0.025351*(LOG(EquationVetCosts)))+(0.0000512*(EquationVetCosts))+(0.087616*(LOG(EquationVWP)))+(-0.00202*(EquationVWP))+(-0.000084247*(B154^2))+(0.018329*(B154))+(0.018516*(EquationMilkPrice))+(0.0064*(EquationFeedPrice))+(0.000011343*(EquationReplacementPrice))+(0.013031*(EquationCullCost))+(-0.000245*(EquationDIMDNB))+(0.000002399*(EquationCR*B154^2))+(-0.000001548*(EquationHDR*B154^2))+(-0.000000000112*(EquationRHA*B154^2))+(-0.0000000853*(EquationSemenCost*B154^2))+(-0.000000000948*(EquationMatureWeight*B154^2))+(0.000000302*(LOG(EquationVetCosts)*B154^2))+(-0.00000000421*(EquationVWP*B154^2))+(0.000000126*(B154^2*B154))+(-0.000000254*(B154^2*EquationFeedPrice)))&gt;0, (-1.860553+(0.112009*(EquationCR))+(0.5932*(EquationHDR))+(0.000015682*(EquationRHA))+(0.000842*(EquationAFC))+(0.013148*(EquationSemenCost))+(0.000054807*(EquationMatureWeight))+(-0.025351*(LOG(EquationVetCosts)))+(0.0000512*(EquationVetCosts))+(0.087616*(LOG(EquationVWP)))+(-0.00202*(EquationVWP))+(-0.000084247*(B154^2))+(0.018329*(B154))+(0.018516*(EquationMilkPrice))+(0.0064*(EquationFeedPrice))+(0.000011343*(EquationReplacementPrice))+(0.013031*(EquationCullCost))+(-0.000245*(EquationDIMDNB))+(0.000002399*(EquationCR*B154^2))+(-0.000001548*(EquationHDR*B154^2))+(-0.000000000112*(EquationRHA*B154^2))+(-0.0000000853*(EquationSemenCost*B154^2))+(-0.000000000948*(EquationMatureWeight*B154^2))+(0.000000302*(LOG(EquationVetCosts)*B154^2))+(-0.00000000421*(EquationVWP*B154^2))+(0.000000126*(B154^2*B154))+(-0.000000254*(B154^2*EquationFeedPrice))), 0)</f>
        <v>0.5947706809750426</v>
      </c>
    </row>
    <row r="155" spans="2:7" x14ac:dyDescent="0.2">
      <c r="B155" s="42">
        <v>112</v>
      </c>
      <c r="C155" s="55">
        <f t="shared" si="1"/>
        <v>0.37412711414173794</v>
      </c>
      <c r="D155" s="55">
        <f>IF((-1.870102+(0.51187*(EquationCR))+(1.033374*(EquationHDR))+(0.000011344*(EquationRHA))+(-0.000138*(EquationAFC))+(0.01358*(EquationSemenCost))+(-0.000072752*(EquationMatureWeight))+(-0.046035*(LOG(EquationVetCosts)))+(0.000451*(EquationVetCosts))+(0.512031*(LOG(EquationVWP)))+(-0.006352*(EquationVWP))+(-0.000079212*(B155^2))+(0.015118*(B155))+(0.022341*(EquationMilkPrice))+(-0.022641*(EquationFeedPrice))+(0.000247*(EquationReplacementPrice))+(-0.184557*(EquationCullCost))+(-0.000542*(EquationDIMDNB))+(-0.000004986*(EquationHDR*B155^2))+(-0.000000000147*(EquationRHA*B155^2))+(-0.0000000903*(EquationSemenCost*B155^2))+(-0.000000000856*(EquationMatureWeight*B155^2))+(0.000000134*(B155^2*B155))+(-0.000000149*(B155^2*EquationMilkPrice))+(0.00000000264*(B155^2*EquationDIMDNB)))&gt;0, (-1.870102+(0.51187*(EquationCR))+(1.033374*(EquationHDR))+(0.000011344*(EquationRHA))+(-0.000138*(EquationAFC))+(0.01358*(EquationSemenCost))+(-0.000072752*(EquationMatureWeight))+(-0.046035*(LOG(EquationVetCosts)))+(0.000451*(EquationVetCosts))+(0.512031*(LOG(EquationVWP)))+(-0.006352*(EquationVWP))+(-0.000079212*(B155^2))+(0.015118*(B155))+(0.022341*(EquationMilkPrice))+(-0.022641*(EquationFeedPrice))+(0.000247*(EquationReplacementPrice))+(-0.184557*(EquationCullCost))+(-0.000542*(EquationDIMDNB))+(-0.000004986*(EquationHDR*B155^2))+(-0.000000000147*(EquationRHA*B155^2))+(-0.0000000903*(EquationSemenCost*B155^2))+(-0.000000000856*(EquationMatureWeight*B155^2))+(0.000000134*(B155^2*B155))+(-0.000000149*(B155^2*EquationMilkPrice))+(0.00000000264*(B155^2*EquationDIMDNB))), 0)</f>
        <v>0.79471502167377683</v>
      </c>
      <c r="E155" s="55">
        <f>IF((-2.51389+(0.253043*(EquationCR))+(0.791564*(EquationHDR))+(0.000017482*(EquationRHA))+(0.000958*(EquationAFC))+(0.014823*(EquationSemenCost))+(0.00003361*(EquationMatureWeight))+(0.044008*(LOG(EquationVetCosts)))+(-0.000161*(EquationVetCosts))+(0.375409*(LOG(EquationVWP)))+(-0.004875*(EquationVWP))+(-0.000095702*(B155^2))+(0.02001*(B155))+(0.039073*(EquationMilkPrice))+(-0.018836*(EquationFeedPrice))+(0.000102*(EquationReplacementPrice))+(-0.124297*(EquationCullCost))+(-0.000511*(EquationDIMDNB))+(0.00000253*(EquationCR*B155^2))+(-0.000002589*(EquationHDR*B155^2))+(-0.000000000136*(EquationRHA*B155^2))+(-0.0000001*(EquationSemenCost*B155^2))+(-0.00000000108*(EquationMatureWeight*B155^2))+(0.00000015*(B155^2*B155))+(-0.000000215*(B155^2*EquationMilkPrice))+(0.00000000251*(B155^2*EquationDIMDNB)))&gt;0, (-2.51389+(0.253043*(EquationCR))+(0.791564*(EquationHDR))+(0.000017482*(EquationRHA))+(0.000958*(EquationAFC))+(0.014823*(EquationSemenCost))+(0.00003361*(EquationMatureWeight))+(0.044008*(LOG(EquationVetCosts)))+(-0.000161*(EquationVetCosts))+(0.375409*(LOG(EquationVWP)))+(-0.004875*(EquationVWP))+(-0.000095702*(B155^2))+(0.02001*(B155))+(0.039073*(EquationMilkPrice))+(-0.018836*(EquationFeedPrice))+(0.000102*(EquationReplacementPrice))+(-0.124297*(EquationCullCost))+(-0.000511*(EquationDIMDNB))+(0.00000253*(EquationCR*B155^2))+(-0.000002589*(EquationHDR*B155^2))+(-0.000000000136*(EquationRHA*B155^2))+(-0.0000001*(EquationSemenCost*B155^2))+(-0.00000000108*(EquationMatureWeight*B155^2))+(0.00000015*(B155^2*B155))+(-0.000000215*(B155^2*EquationMilkPrice))+(0.00000000251*(B155^2*EquationDIMDNB))), 0)</f>
        <v>0.76145296898215686</v>
      </c>
      <c r="F155" s="55">
        <f>IF((-1.892738+(0.137703*(EquationCR))+(0.669836*(EquationHDR))+(0.0000175*(EquationRHA))+(0.000161*(EquationAFC))+(0.013845*(EquationSemenCost))+(0.000016727*(EquationMatureWeight))+(-0.015935*(LOG(EquationVetCosts)))+(0.000118*(EquationVetCosts))+(0.160623*(LOG(EquationVWP)))+(-0.003008*(EquationVWP))+(-0.000090785*(B155^2))+(0.01937*(B155))+(0.020762*(EquationMilkPrice))+(-0.019043*(EquationFeedPrice))+(0.00001449*(EquationReplacementPrice))+(0.175818*(EquationCullCost))+(-0.000295*(EquationDIMDNB))+(0.000002704*(EquationCR*B155^2))+(-0.000001916*(EquationHDR*B155^2))+(-0.000000000127*(EquationRHA*B155^2))+(-0.0000000903*(EquationSemenCost*B155^2))+(-0.000000000771*(EquationMatureWeight*B155^2))+(0.000000137*(B155^2*B155))+(-0.00000257*(B155^2*EquationCullCost)))&gt;0, (-1.892738+(0.137703*(EquationCR))+(0.669836*(EquationHDR))+(0.0000175*(EquationRHA))+(0.000161*(EquationAFC))+(0.013845*(EquationSemenCost))+(0.000016727*(EquationMatureWeight))+(-0.015935*(LOG(EquationVetCosts)))+(0.000118*(EquationVetCosts))+(0.160623*(LOG(EquationVWP)))+(-0.003008*(EquationVWP))+(-0.000090785*(B155^2))+(0.01937*(B155))+(0.020762*(EquationMilkPrice))+(-0.019043*(EquationFeedPrice))+(0.00001449*(EquationReplacementPrice))+(0.175818*(EquationCullCost))+(-0.000295*(EquationDIMDNB))+(0.000002704*(EquationCR*B155^2))+(-0.000001916*(EquationHDR*B155^2))+(-0.000000000127*(EquationRHA*B155^2))+(-0.0000000903*(EquationSemenCost*B155^2))+(-0.000000000771*(EquationMatureWeight*B155^2))+(0.000000137*(B155^2*B155))+(-0.00000257*(B155^2*EquationCullCost))), 0)</f>
        <v>0.66750577611550843</v>
      </c>
      <c r="G155" s="56">
        <f>IF((-1.860553+(0.112009*(EquationCR))+(0.5932*(EquationHDR))+(0.000015682*(EquationRHA))+(0.000842*(EquationAFC))+(0.013148*(EquationSemenCost))+(0.000054807*(EquationMatureWeight))+(-0.025351*(LOG(EquationVetCosts)))+(0.0000512*(EquationVetCosts))+(0.087616*(LOG(EquationVWP)))+(-0.00202*(EquationVWP))+(-0.000084247*(B155^2))+(0.018329*(B155))+(0.018516*(EquationMilkPrice))+(0.0064*(EquationFeedPrice))+(0.000011343*(EquationReplacementPrice))+(0.013031*(EquationCullCost))+(-0.000245*(EquationDIMDNB))+(0.000002399*(EquationCR*B155^2))+(-0.000001548*(EquationHDR*B155^2))+(-0.000000000112*(EquationRHA*B155^2))+(-0.0000000853*(EquationSemenCost*B155^2))+(-0.000000000948*(EquationMatureWeight*B155^2))+(0.000000302*(LOG(EquationVetCosts)*B155^2))+(-0.00000000421*(EquationVWP*B155^2))+(0.000000126*(B155^2*B155))+(-0.000000254*(B155^2*EquationFeedPrice)))&gt;0, (-1.860553+(0.112009*(EquationCR))+(0.5932*(EquationHDR))+(0.000015682*(EquationRHA))+(0.000842*(EquationAFC))+(0.013148*(EquationSemenCost))+(0.000054807*(EquationMatureWeight))+(-0.025351*(LOG(EquationVetCosts)))+(0.0000512*(EquationVetCosts))+(0.087616*(LOG(EquationVWP)))+(-0.00202*(EquationVWP))+(-0.000084247*(B155^2))+(0.018329*(B155))+(0.018516*(EquationMilkPrice))+(0.0064*(EquationFeedPrice))+(0.000011343*(EquationReplacementPrice))+(0.013031*(EquationCullCost))+(-0.000245*(EquationDIMDNB))+(0.000002399*(EquationCR*B155^2))+(-0.000001548*(EquationHDR*B155^2))+(-0.000000000112*(EquationRHA*B155^2))+(-0.0000000853*(EquationSemenCost*B155^2))+(-0.000000000948*(EquationMatureWeight*B155^2))+(0.000000302*(LOG(EquationVetCosts)*B155^2))+(-0.00000000421*(EquationVWP*B155^2))+(0.000000126*(B155^2*B155))+(-0.000000254*(B155^2*EquationFeedPrice))), 0)</f>
        <v>0.59738405544915096</v>
      </c>
    </row>
    <row r="156" spans="2:7" x14ac:dyDescent="0.2">
      <c r="B156" s="42">
        <v>113</v>
      </c>
      <c r="C156" s="55">
        <f t="shared" si="1"/>
        <v>0.37956897451600474</v>
      </c>
      <c r="D156" s="55">
        <f>IF((-1.870102+(0.51187*(EquationCR))+(1.033374*(EquationHDR))+(0.000011344*(EquationRHA))+(-0.000138*(EquationAFC))+(0.01358*(EquationSemenCost))+(-0.000072752*(EquationMatureWeight))+(-0.046035*(LOG(EquationVetCosts)))+(0.000451*(EquationVetCosts))+(0.512031*(LOG(EquationVWP)))+(-0.006352*(EquationVWP))+(-0.000079212*(B156^2))+(0.015118*(B156))+(0.022341*(EquationMilkPrice))+(-0.022641*(EquationFeedPrice))+(0.000247*(EquationReplacementPrice))+(-0.184557*(EquationCullCost))+(-0.000542*(EquationDIMDNB))+(-0.000004986*(EquationHDR*B156^2))+(-0.000000000147*(EquationRHA*B156^2))+(-0.0000000903*(EquationSemenCost*B156^2))+(-0.000000000856*(EquationMatureWeight*B156^2))+(0.000000134*(B156^2*B156))+(-0.000000149*(B156^2*EquationMilkPrice))+(0.00000000264*(B156^2*EquationDIMDNB)))&gt;0, (-1.870102+(0.51187*(EquationCR))+(1.033374*(EquationHDR))+(0.000011344*(EquationRHA))+(-0.000138*(EquationAFC))+(0.01358*(EquationSemenCost))+(-0.000072752*(EquationMatureWeight))+(-0.046035*(LOG(EquationVetCosts)))+(0.000451*(EquationVetCosts))+(0.512031*(LOG(EquationVWP)))+(-0.006352*(EquationVWP))+(-0.000079212*(B156^2))+(0.015118*(B156))+(0.022341*(EquationMilkPrice))+(-0.022641*(EquationFeedPrice))+(0.000247*(EquationReplacementPrice))+(-0.184557*(EquationCullCost))+(-0.000542*(EquationDIMDNB))+(-0.000004986*(EquationHDR*B156^2))+(-0.000000000147*(EquationRHA*B156^2))+(-0.0000000903*(EquationSemenCost*B156^2))+(-0.000000000856*(EquationMatureWeight*B156^2))+(0.000000134*(B156^2*B156))+(-0.000000149*(B156^2*EquationMilkPrice))+(0.00000000264*(B156^2*EquationDIMDNB))), 0)</f>
        <v>0.79468850767377686</v>
      </c>
      <c r="E156" s="55">
        <f>IF((-2.51389+(0.253043*(EquationCR))+(0.791564*(EquationHDR))+(0.000017482*(EquationRHA))+(0.000958*(EquationAFC))+(0.014823*(EquationSemenCost))+(0.00003361*(EquationMatureWeight))+(0.044008*(LOG(EquationVetCosts)))+(-0.000161*(EquationVetCosts))+(0.375409*(LOG(EquationVWP)))+(-0.004875*(EquationVWP))+(-0.000095702*(B156^2))+(0.02001*(B156))+(0.039073*(EquationMilkPrice))+(-0.018836*(EquationFeedPrice))+(0.000102*(EquationReplacementPrice))+(-0.124297*(EquationCullCost))+(-0.000511*(EquationDIMDNB))+(0.00000253*(EquationCR*B156^2))+(-0.000002589*(EquationHDR*B156^2))+(-0.000000000136*(EquationRHA*B156^2))+(-0.0000001*(EquationSemenCost*B156^2))+(-0.00000000108*(EquationMatureWeight*B156^2))+(0.00000015*(B156^2*B156))+(-0.000000215*(B156^2*EquationMilkPrice))+(0.00000000251*(B156^2*EquationDIMDNB)))&gt;0, (-2.51389+(0.253043*(EquationCR))+(0.791564*(EquationHDR))+(0.000017482*(EquationRHA))+(0.000958*(EquationAFC))+(0.014823*(EquationSemenCost))+(0.00003361*(EquationMatureWeight))+(0.044008*(LOG(EquationVetCosts)))+(-0.000161*(EquationVetCosts))+(0.375409*(LOG(EquationVWP)))+(-0.004875*(EquationVWP))+(-0.000095702*(B156^2))+(0.02001*(B156))+(0.039073*(EquationMilkPrice))+(-0.018836*(EquationFeedPrice))+(0.000102*(EquationReplacementPrice))+(-0.124297*(EquationCullCost))+(-0.000511*(EquationDIMDNB))+(0.00000253*(EquationCR*B156^2))+(-0.000002589*(EquationHDR*B156^2))+(-0.000000000136*(EquationRHA*B156^2))+(-0.0000001*(EquationSemenCost*B156^2))+(-0.00000000108*(EquationMatureWeight*B156^2))+(0.00000015*(B156^2*B156))+(-0.000000215*(B156^2*EquationMilkPrice))+(0.00000000251*(B156^2*EquationDIMDNB))), 0)</f>
        <v>0.7633755939821566</v>
      </c>
      <c r="F156" s="55">
        <f>IF((-1.892738+(0.137703*(EquationCR))+(0.669836*(EquationHDR))+(0.0000175*(EquationRHA))+(0.000161*(EquationAFC))+(0.013845*(EquationSemenCost))+(0.000016727*(EquationMatureWeight))+(-0.015935*(LOG(EquationVetCosts)))+(0.000118*(EquationVetCosts))+(0.160623*(LOG(EquationVWP)))+(-0.003008*(EquationVWP))+(-0.000090785*(B156^2))+(0.01937*(B156))+(0.020762*(EquationMilkPrice))+(-0.019043*(EquationFeedPrice))+(0.00001449*(EquationReplacementPrice))+(0.175818*(EquationCullCost))+(-0.000295*(EquationDIMDNB))+(0.000002704*(EquationCR*B156^2))+(-0.000001916*(EquationHDR*B156^2))+(-0.000000000127*(EquationRHA*B156^2))+(-0.0000000903*(EquationSemenCost*B156^2))+(-0.000000000771*(EquationMatureWeight*B156^2))+(0.000000137*(B156^2*B156))+(-0.00000257*(B156^2*EquationCullCost)))&gt;0, (-1.892738+(0.137703*(EquationCR))+(0.669836*(EquationHDR))+(0.0000175*(EquationRHA))+(0.000161*(EquationAFC))+(0.013845*(EquationSemenCost))+(0.000016727*(EquationMatureWeight))+(-0.015935*(LOG(EquationVetCosts)))+(0.000118*(EquationVetCosts))+(0.160623*(LOG(EquationVWP)))+(-0.003008*(EquationVWP))+(-0.000090785*(B156^2))+(0.01937*(B156))+(0.020762*(EquationMilkPrice))+(-0.019043*(EquationFeedPrice))+(0.00001449*(EquationReplacementPrice))+(0.175818*(EquationCullCost))+(-0.000295*(EquationDIMDNB))+(0.000002704*(EquationCR*B156^2))+(-0.000001916*(EquationHDR*B156^2))+(-0.000000000127*(EquationRHA*B156^2))+(-0.0000000903*(EquationSemenCost*B156^2))+(-0.000000000771*(EquationMatureWeight*B156^2))+(0.000000137*(B156^2*B156))+(-0.00000257*(B156^2*EquationCullCost))), 0)</f>
        <v>0.6699190791155083</v>
      </c>
      <c r="G156" s="56">
        <f>IF((-1.860553+(0.112009*(EquationCR))+(0.5932*(EquationHDR))+(0.000015682*(EquationRHA))+(0.000842*(EquationAFC))+(0.013148*(EquationSemenCost))+(0.000054807*(EquationMatureWeight))+(-0.025351*(LOG(EquationVetCosts)))+(0.0000512*(EquationVetCosts))+(0.087616*(LOG(EquationVWP)))+(-0.00202*(EquationVWP))+(-0.000084247*(B156^2))+(0.018329*(B156))+(0.018516*(EquationMilkPrice))+(0.0064*(EquationFeedPrice))+(0.000011343*(EquationReplacementPrice))+(0.013031*(EquationCullCost))+(-0.000245*(EquationDIMDNB))+(0.000002399*(EquationCR*B156^2))+(-0.000001548*(EquationHDR*B156^2))+(-0.000000000112*(EquationRHA*B156^2))+(-0.0000000853*(EquationSemenCost*B156^2))+(-0.000000000948*(EquationMatureWeight*B156^2))+(0.000000302*(LOG(EquationVetCosts)*B156^2))+(-0.00000000421*(EquationVWP*B156^2))+(0.000000126*(B156^2*B156))+(-0.000000254*(B156^2*EquationFeedPrice)))&gt;0, (-1.860553+(0.112009*(EquationCR))+(0.5932*(EquationHDR))+(0.000015682*(EquationRHA))+(0.000842*(EquationAFC))+(0.013148*(EquationSemenCost))+(0.000054807*(EquationMatureWeight))+(-0.025351*(LOG(EquationVetCosts)))+(0.0000512*(EquationVetCosts))+(0.087616*(LOG(EquationVWP)))+(-0.00202*(EquationVWP))+(-0.000084247*(B156^2))+(0.018329*(B156))+(0.018516*(EquationMilkPrice))+(0.0064*(EquationFeedPrice))+(0.000011343*(EquationReplacementPrice))+(0.013031*(EquationCullCost))+(-0.000245*(EquationDIMDNB))+(0.000002399*(EquationCR*B156^2))+(-0.000001548*(EquationHDR*B156^2))+(-0.000000000112*(EquationRHA*B156^2))+(-0.0000000853*(EquationSemenCost*B156^2))+(-0.000000000948*(EquationMatureWeight*B156^2))+(0.000000302*(LOG(EquationVetCosts)*B156^2))+(-0.00000000421*(EquationVWP*B156^2))+(0.000000126*(B156^2*B156))+(-0.000000254*(B156^2*EquationFeedPrice))), 0)</f>
        <v>0.5998990073266145</v>
      </c>
    </row>
    <row r="157" spans="2:7" x14ac:dyDescent="0.2">
      <c r="B157" s="42">
        <v>114</v>
      </c>
      <c r="C157" s="55">
        <f t="shared" si="1"/>
        <v>0.38493345576826471</v>
      </c>
      <c r="D157" s="55">
        <f>IF((-1.870102+(0.51187*(EquationCR))+(1.033374*(EquationHDR))+(0.000011344*(EquationRHA))+(-0.000138*(EquationAFC))+(0.01358*(EquationSemenCost))+(-0.000072752*(EquationMatureWeight))+(-0.046035*(LOG(EquationVetCosts)))+(0.000451*(EquationVetCosts))+(0.512031*(LOG(EquationVWP)))+(-0.006352*(EquationVWP))+(-0.000079212*(B157^2))+(0.015118*(B157))+(0.022341*(EquationMilkPrice))+(-0.022641*(EquationFeedPrice))+(0.000247*(EquationReplacementPrice))+(-0.184557*(EquationCullCost))+(-0.000542*(EquationDIMDNB))+(-0.000004986*(EquationHDR*B157^2))+(-0.000000000147*(EquationRHA*B157^2))+(-0.0000000903*(EquationSemenCost*B157^2))+(-0.000000000856*(EquationMatureWeight*B157^2))+(0.000000134*(B157^2*B157))+(-0.000000149*(B157^2*EquationMilkPrice))+(0.00000000264*(B157^2*EquationDIMDNB)))&gt;0, (-1.870102+(0.51187*(EquationCR))+(1.033374*(EquationHDR))+(0.000011344*(EquationRHA))+(-0.000138*(EquationAFC))+(0.01358*(EquationSemenCost))+(-0.000072752*(EquationMatureWeight))+(-0.046035*(LOG(EquationVetCosts)))+(0.000451*(EquationVetCosts))+(0.512031*(LOG(EquationVWP)))+(-0.006352*(EquationVWP))+(-0.000079212*(B157^2))+(0.015118*(B157))+(0.022341*(EquationMilkPrice))+(-0.022641*(EquationFeedPrice))+(0.000247*(EquationReplacementPrice))+(-0.184557*(EquationCullCost))+(-0.000542*(EquationDIMDNB))+(-0.000004986*(EquationHDR*B157^2))+(-0.000000000147*(EquationRHA*B157^2))+(-0.0000000903*(EquationSemenCost*B157^2))+(-0.000000000856*(EquationMatureWeight*B157^2))+(0.000000134*(B157^2*B157))+(-0.000000149*(B157^2*EquationMilkPrice))+(0.00000000264*(B157^2*EquationDIMDNB))), 0)</f>
        <v>0.79457300247377682</v>
      </c>
      <c r="E157" s="55">
        <f>IF((-2.51389+(0.253043*(EquationCR))+(0.791564*(EquationHDR))+(0.000017482*(EquationRHA))+(0.000958*(EquationAFC))+(0.014823*(EquationSemenCost))+(0.00003361*(EquationMatureWeight))+(0.044008*(LOG(EquationVetCosts)))+(-0.000161*(EquationVetCosts))+(0.375409*(LOG(EquationVWP)))+(-0.004875*(EquationVWP))+(-0.000095702*(B157^2))+(0.02001*(B157))+(0.039073*(EquationMilkPrice))+(-0.018836*(EquationFeedPrice))+(0.000102*(EquationReplacementPrice))+(-0.124297*(EquationCullCost))+(-0.000511*(EquationDIMDNB))+(0.00000253*(EquationCR*B157^2))+(-0.000002589*(EquationHDR*B157^2))+(-0.000000000136*(EquationRHA*B157^2))+(-0.0000001*(EquationSemenCost*B157^2))+(-0.00000000108*(EquationMatureWeight*B157^2))+(0.00000015*(B157^2*B157))+(-0.000000215*(B157^2*EquationMilkPrice))+(0.00000000251*(B157^2*EquationDIMDNB)))&gt;0, (-2.51389+(0.253043*(EquationCR))+(0.791564*(EquationHDR))+(0.000017482*(EquationRHA))+(0.000958*(EquationAFC))+(0.014823*(EquationSemenCost))+(0.00003361*(EquationMatureWeight))+(0.044008*(LOG(EquationVetCosts)))+(-0.000161*(EquationVetCosts))+(0.375409*(LOG(EquationVWP)))+(-0.004875*(EquationVWP))+(-0.000095702*(B157^2))+(0.02001*(B157))+(0.039073*(EquationMilkPrice))+(-0.018836*(EquationFeedPrice))+(0.000102*(EquationReplacementPrice))+(-0.124297*(EquationCullCost))+(-0.000511*(EquationDIMDNB))+(0.00000253*(EquationCR*B157^2))+(-0.000002589*(EquationHDR*B157^2))+(-0.000000000136*(EquationRHA*B157^2))+(-0.0000001*(EquationSemenCost*B157^2))+(-0.00000000108*(EquationMatureWeight*B157^2))+(0.00000015*(B157^2*B157))+(-0.000000215*(B157^2*EquationMilkPrice))+(0.00000000251*(B157^2*EquationDIMDNB))), 0)</f>
        <v>0.76518851698215673</v>
      </c>
      <c r="F157" s="55">
        <f>IF((-1.892738+(0.137703*(EquationCR))+(0.669836*(EquationHDR))+(0.0000175*(EquationRHA))+(0.000161*(EquationAFC))+(0.013845*(EquationSemenCost))+(0.000016727*(EquationMatureWeight))+(-0.015935*(LOG(EquationVetCosts)))+(0.000118*(EquationVetCosts))+(0.160623*(LOG(EquationVWP)))+(-0.003008*(EquationVWP))+(-0.000090785*(B157^2))+(0.01937*(B157))+(0.020762*(EquationMilkPrice))+(-0.019043*(EquationFeedPrice))+(0.00001449*(EquationReplacementPrice))+(0.175818*(EquationCullCost))+(-0.000295*(EquationDIMDNB))+(0.000002704*(EquationCR*B157^2))+(-0.000001916*(EquationHDR*B157^2))+(-0.000000000127*(EquationRHA*B157^2))+(-0.0000000903*(EquationSemenCost*B157^2))+(-0.000000000771*(EquationMatureWeight*B157^2))+(0.000000137*(B157^2*B157))+(-0.00000257*(B157^2*EquationCullCost)))&gt;0, (-1.892738+(0.137703*(EquationCR))+(0.669836*(EquationHDR))+(0.0000175*(EquationRHA))+(0.000161*(EquationAFC))+(0.013845*(EquationSemenCost))+(0.000016727*(EquationMatureWeight))+(-0.015935*(LOG(EquationVetCosts)))+(0.000118*(EquationVetCosts))+(0.160623*(LOG(EquationVWP)))+(-0.003008*(EquationVWP))+(-0.000090785*(B157^2))+(0.01937*(B157))+(0.020762*(EquationMilkPrice))+(-0.019043*(EquationFeedPrice))+(0.00001449*(EquationReplacementPrice))+(0.175818*(EquationCullCost))+(-0.000295*(EquationDIMDNB))+(0.000002704*(EquationCR*B157^2))+(-0.000001916*(EquationHDR*B157^2))+(-0.000000000127*(EquationRHA*B157^2))+(-0.0000000903*(EquationSemenCost*B157^2))+(-0.000000000771*(EquationMatureWeight*B157^2))+(0.000000137*(B157^2*B157))+(-0.00000257*(B157^2*EquationCullCost))), 0)</f>
        <v>0.67222830411550816</v>
      </c>
      <c r="G157" s="56">
        <f>IF((-1.860553+(0.112009*(EquationCR))+(0.5932*(EquationHDR))+(0.000015682*(EquationRHA))+(0.000842*(EquationAFC))+(0.013148*(EquationSemenCost))+(0.000054807*(EquationMatureWeight))+(-0.025351*(LOG(EquationVetCosts)))+(0.0000512*(EquationVetCosts))+(0.087616*(LOG(EquationVWP)))+(-0.00202*(EquationVWP))+(-0.000084247*(B157^2))+(0.018329*(B157))+(0.018516*(EquationMilkPrice))+(0.0064*(EquationFeedPrice))+(0.000011343*(EquationReplacementPrice))+(0.013031*(EquationCullCost))+(-0.000245*(EquationDIMDNB))+(0.000002399*(EquationCR*B157^2))+(-0.000001548*(EquationHDR*B157^2))+(-0.000000000112*(EquationRHA*B157^2))+(-0.0000000853*(EquationSemenCost*B157^2))+(-0.000000000948*(EquationMatureWeight*B157^2))+(0.000000302*(LOG(EquationVetCosts)*B157^2))+(-0.00000000421*(EquationVWP*B157^2))+(0.000000126*(B157^2*B157))+(-0.000000254*(B157^2*EquationFeedPrice)))&gt;0, (-1.860553+(0.112009*(EquationCR))+(0.5932*(EquationHDR))+(0.000015682*(EquationRHA))+(0.000842*(EquationAFC))+(0.013148*(EquationSemenCost))+(0.000054807*(EquationMatureWeight))+(-0.025351*(LOG(EquationVetCosts)))+(0.0000512*(EquationVetCosts))+(0.087616*(LOG(EquationVWP)))+(-0.00202*(EquationVWP))+(-0.000084247*(B157^2))+(0.018329*(B157))+(0.018516*(EquationMilkPrice))+(0.0064*(EquationFeedPrice))+(0.000011343*(EquationReplacementPrice))+(0.013031*(EquationCullCost))+(-0.000245*(EquationDIMDNB))+(0.000002399*(EquationCR*B157^2))+(-0.000001548*(EquationHDR*B157^2))+(-0.000000000112*(EquationRHA*B157^2))+(-0.0000000853*(EquationSemenCost*B157^2))+(-0.000000000948*(EquationMatureWeight*B157^2))+(0.000000302*(LOG(EquationVetCosts)*B157^2))+(-0.00000000421*(EquationVWP*B157^2))+(0.000000126*(B157^2*B157))+(-0.000000254*(B157^2*EquationFeedPrice))), 0)</f>
        <v>0.60231629260743358</v>
      </c>
    </row>
    <row r="158" spans="2:7" x14ac:dyDescent="0.2">
      <c r="B158" s="42">
        <v>115</v>
      </c>
      <c r="C158" s="55">
        <f t="shared" si="1"/>
        <v>0.39022092629851807</v>
      </c>
      <c r="D158" s="55">
        <f>IF((-1.870102+(0.51187*(EquationCR))+(1.033374*(EquationHDR))+(0.000011344*(EquationRHA))+(-0.000138*(EquationAFC))+(0.01358*(EquationSemenCost))+(-0.000072752*(EquationMatureWeight))+(-0.046035*(LOG(EquationVetCosts)))+(0.000451*(EquationVetCosts))+(0.512031*(LOG(EquationVWP)))+(-0.006352*(EquationVWP))+(-0.000079212*(B158^2))+(0.015118*(B158))+(0.022341*(EquationMilkPrice))+(-0.022641*(EquationFeedPrice))+(0.000247*(EquationReplacementPrice))+(-0.184557*(EquationCullCost))+(-0.000542*(EquationDIMDNB))+(-0.000004986*(EquationHDR*B158^2))+(-0.000000000147*(EquationRHA*B158^2))+(-0.0000000903*(EquationSemenCost*B158^2))+(-0.000000000856*(EquationMatureWeight*B158^2))+(0.000000134*(B158^2*B158))+(-0.000000149*(B158^2*EquationMilkPrice))+(0.00000000264*(B158^2*EquationDIMDNB)))&gt;0, (-1.870102+(0.51187*(EquationCR))+(1.033374*(EquationHDR))+(0.000011344*(EquationRHA))+(-0.000138*(EquationAFC))+(0.01358*(EquationSemenCost))+(-0.000072752*(EquationMatureWeight))+(-0.046035*(LOG(EquationVetCosts)))+(0.000451*(EquationVetCosts))+(0.512031*(LOG(EquationVWP)))+(-0.006352*(EquationVWP))+(-0.000079212*(B158^2))+(0.015118*(B158))+(0.022341*(EquationMilkPrice))+(-0.022641*(EquationFeedPrice))+(0.000247*(EquationReplacementPrice))+(-0.184557*(EquationCullCost))+(-0.000542*(EquationDIMDNB))+(-0.000004986*(EquationHDR*B158^2))+(-0.000000000147*(EquationRHA*B158^2))+(-0.0000000903*(EquationSemenCost*B158^2))+(-0.000000000856*(EquationMatureWeight*B158^2))+(0.000000134*(B158^2*B158))+(-0.000000149*(B158^2*EquationMilkPrice))+(0.00000000264*(B158^2*EquationDIMDNB))), 0)</f>
        <v>0.79436931007377687</v>
      </c>
      <c r="E158" s="55">
        <f>IF((-2.51389+(0.253043*(EquationCR))+(0.791564*(EquationHDR))+(0.000017482*(EquationRHA))+(0.000958*(EquationAFC))+(0.014823*(EquationSemenCost))+(0.00003361*(EquationMatureWeight))+(0.044008*(LOG(EquationVetCosts)))+(-0.000161*(EquationVetCosts))+(0.375409*(LOG(EquationVWP)))+(-0.004875*(EquationVWP))+(-0.000095702*(B158^2))+(0.02001*(B158))+(0.039073*(EquationMilkPrice))+(-0.018836*(EquationFeedPrice))+(0.000102*(EquationReplacementPrice))+(-0.124297*(EquationCullCost))+(-0.000511*(EquationDIMDNB))+(0.00000253*(EquationCR*B158^2))+(-0.000002589*(EquationHDR*B158^2))+(-0.000000000136*(EquationRHA*B158^2))+(-0.0000001*(EquationSemenCost*B158^2))+(-0.00000000108*(EquationMatureWeight*B158^2))+(0.00000015*(B158^2*B158))+(-0.000000215*(B158^2*EquationMilkPrice))+(0.00000000251*(B158^2*EquationDIMDNB)))&gt;0, (-2.51389+(0.253043*(EquationCR))+(0.791564*(EquationHDR))+(0.000017482*(EquationRHA))+(0.000958*(EquationAFC))+(0.014823*(EquationSemenCost))+(0.00003361*(EquationMatureWeight))+(0.044008*(LOG(EquationVetCosts)))+(-0.000161*(EquationVetCosts))+(0.375409*(LOG(EquationVWP)))+(-0.004875*(EquationVWP))+(-0.000095702*(B158^2))+(0.02001*(B158))+(0.039073*(EquationMilkPrice))+(-0.018836*(EquationFeedPrice))+(0.000102*(EquationReplacementPrice))+(-0.124297*(EquationCullCost))+(-0.000511*(EquationDIMDNB))+(0.00000253*(EquationCR*B158^2))+(-0.000002589*(EquationHDR*B158^2))+(-0.000000000136*(EquationRHA*B158^2))+(-0.0000001*(EquationSemenCost*B158^2))+(-0.00000000108*(EquationMatureWeight*B158^2))+(0.00000015*(B158^2*B158))+(-0.000000215*(B158^2*EquationMilkPrice))+(0.00000000251*(B158^2*EquationDIMDNB))), 0)</f>
        <v>0.76689263798215601</v>
      </c>
      <c r="F158" s="55">
        <f>IF((-1.892738+(0.137703*(EquationCR))+(0.669836*(EquationHDR))+(0.0000175*(EquationRHA))+(0.000161*(EquationAFC))+(0.013845*(EquationSemenCost))+(0.000016727*(EquationMatureWeight))+(-0.015935*(LOG(EquationVetCosts)))+(0.000118*(EquationVetCosts))+(0.160623*(LOG(EquationVWP)))+(-0.003008*(EquationVWP))+(-0.000090785*(B158^2))+(0.01937*(B158))+(0.020762*(EquationMilkPrice))+(-0.019043*(EquationFeedPrice))+(0.00001449*(EquationReplacementPrice))+(0.175818*(EquationCullCost))+(-0.000295*(EquationDIMDNB))+(0.000002704*(EquationCR*B158^2))+(-0.000001916*(EquationHDR*B158^2))+(-0.000000000127*(EquationRHA*B158^2))+(-0.0000000903*(EquationSemenCost*B158^2))+(-0.000000000771*(EquationMatureWeight*B158^2))+(0.000000137*(B158^2*B158))+(-0.00000257*(B158^2*EquationCullCost)))&gt;0, (-1.892738+(0.137703*(EquationCR))+(0.669836*(EquationHDR))+(0.0000175*(EquationRHA))+(0.000161*(EquationAFC))+(0.013845*(EquationSemenCost))+(0.000016727*(EquationMatureWeight))+(-0.015935*(LOG(EquationVetCosts)))+(0.000118*(EquationVetCosts))+(0.160623*(LOG(EquationVWP)))+(-0.003008*(EquationVWP))+(-0.000090785*(B158^2))+(0.01937*(B158))+(0.020762*(EquationMilkPrice))+(-0.019043*(EquationFeedPrice))+(0.00001449*(EquationReplacementPrice))+(0.175818*(EquationCullCost))+(-0.000295*(EquationDIMDNB))+(0.000002704*(EquationCR*B158^2))+(-0.000001916*(EquationHDR*B158^2))+(-0.000000000127*(EquationRHA*B158^2))+(-0.0000000903*(EquationSemenCost*B158^2))+(-0.000000000771*(EquationMatureWeight*B158^2))+(0.000000137*(B158^2*B158))+(-0.00000257*(B158^2*EquationCullCost))), 0)</f>
        <v>0.67443427311550863</v>
      </c>
      <c r="G158" s="56">
        <f>IF((-1.860553+(0.112009*(EquationCR))+(0.5932*(EquationHDR))+(0.000015682*(EquationRHA))+(0.000842*(EquationAFC))+(0.013148*(EquationSemenCost))+(0.000054807*(EquationMatureWeight))+(-0.025351*(LOG(EquationVetCosts)))+(0.0000512*(EquationVetCosts))+(0.087616*(LOG(EquationVWP)))+(-0.00202*(EquationVWP))+(-0.000084247*(B158^2))+(0.018329*(B158))+(0.018516*(EquationMilkPrice))+(0.0064*(EquationFeedPrice))+(0.000011343*(EquationReplacementPrice))+(0.013031*(EquationCullCost))+(-0.000245*(EquationDIMDNB))+(0.000002399*(EquationCR*B158^2))+(-0.000001548*(EquationHDR*B158^2))+(-0.000000000112*(EquationRHA*B158^2))+(-0.0000000853*(EquationSemenCost*B158^2))+(-0.000000000948*(EquationMatureWeight*B158^2))+(0.000000302*(LOG(EquationVetCosts)*B158^2))+(-0.00000000421*(EquationVWP*B158^2))+(0.000000126*(B158^2*B158))+(-0.000000254*(B158^2*EquationFeedPrice)))&gt;0, (-1.860553+(0.112009*(EquationCR))+(0.5932*(EquationHDR))+(0.000015682*(EquationRHA))+(0.000842*(EquationAFC))+(0.013148*(EquationSemenCost))+(0.000054807*(EquationMatureWeight))+(-0.025351*(LOG(EquationVetCosts)))+(0.0000512*(EquationVetCosts))+(0.087616*(LOG(EquationVWP)))+(-0.00202*(EquationVWP))+(-0.000084247*(B158^2))+(0.018329*(B158))+(0.018516*(EquationMilkPrice))+(0.0064*(EquationFeedPrice))+(0.000011343*(EquationReplacementPrice))+(0.013031*(EquationCullCost))+(-0.000245*(EquationDIMDNB))+(0.000002399*(EquationCR*B158^2))+(-0.000001548*(EquationHDR*B158^2))+(-0.000000000112*(EquationRHA*B158^2))+(-0.0000000853*(EquationSemenCost*B158^2))+(-0.000000000948*(EquationMatureWeight*B158^2))+(0.000000302*(LOG(EquationVetCosts)*B158^2))+(-0.00000000421*(EquationVWP*B158^2))+(0.000000126*(B158^2*B158))+(-0.000000254*(B158^2*EquationFeedPrice))), 0)</f>
        <v>0.60463666729160759</v>
      </c>
    </row>
    <row r="159" spans="2:7" x14ac:dyDescent="0.2">
      <c r="B159" s="42">
        <v>116</v>
      </c>
      <c r="C159" s="55">
        <f t="shared" si="1"/>
        <v>0.39543175450676521</v>
      </c>
      <c r="D159" s="55">
        <f>IF((-1.870102+(0.51187*(EquationCR))+(1.033374*(EquationHDR))+(0.000011344*(EquationRHA))+(-0.000138*(EquationAFC))+(0.01358*(EquationSemenCost))+(-0.000072752*(EquationMatureWeight))+(-0.046035*(LOG(EquationVetCosts)))+(0.000451*(EquationVetCosts))+(0.512031*(LOG(EquationVWP)))+(-0.006352*(EquationVWP))+(-0.000079212*(B159^2))+(0.015118*(B159))+(0.022341*(EquationMilkPrice))+(-0.022641*(EquationFeedPrice))+(0.000247*(EquationReplacementPrice))+(-0.184557*(EquationCullCost))+(-0.000542*(EquationDIMDNB))+(-0.000004986*(EquationHDR*B159^2))+(-0.000000000147*(EquationRHA*B159^2))+(-0.0000000903*(EquationSemenCost*B159^2))+(-0.000000000856*(EquationMatureWeight*B159^2))+(0.000000134*(B159^2*B159))+(-0.000000149*(B159^2*EquationMilkPrice))+(0.00000000264*(B159^2*EquationDIMDNB)))&gt;0, (-1.870102+(0.51187*(EquationCR))+(1.033374*(EquationHDR))+(0.000011344*(EquationRHA))+(-0.000138*(EquationAFC))+(0.01358*(EquationSemenCost))+(-0.000072752*(EquationMatureWeight))+(-0.046035*(LOG(EquationVetCosts)))+(0.000451*(EquationVetCosts))+(0.512031*(LOG(EquationVWP)))+(-0.006352*(EquationVWP))+(-0.000079212*(B159^2))+(0.015118*(B159))+(0.022341*(EquationMilkPrice))+(-0.022641*(EquationFeedPrice))+(0.000247*(EquationReplacementPrice))+(-0.184557*(EquationCullCost))+(-0.000542*(EquationDIMDNB))+(-0.000004986*(EquationHDR*B159^2))+(-0.000000000147*(EquationRHA*B159^2))+(-0.0000000903*(EquationSemenCost*B159^2))+(-0.000000000856*(EquationMatureWeight*B159^2))+(0.000000134*(B159^2*B159))+(-0.000000149*(B159^2*EquationMilkPrice))+(0.00000000264*(B159^2*EquationDIMDNB))), 0)</f>
        <v>0.79407823447377668</v>
      </c>
      <c r="E159" s="55">
        <f>IF((-2.51389+(0.253043*(EquationCR))+(0.791564*(EquationHDR))+(0.000017482*(EquationRHA))+(0.000958*(EquationAFC))+(0.014823*(EquationSemenCost))+(0.00003361*(EquationMatureWeight))+(0.044008*(LOG(EquationVetCosts)))+(-0.000161*(EquationVetCosts))+(0.375409*(LOG(EquationVWP)))+(-0.004875*(EquationVWP))+(-0.000095702*(B159^2))+(0.02001*(B159))+(0.039073*(EquationMilkPrice))+(-0.018836*(EquationFeedPrice))+(0.000102*(EquationReplacementPrice))+(-0.124297*(EquationCullCost))+(-0.000511*(EquationDIMDNB))+(0.00000253*(EquationCR*B159^2))+(-0.000002589*(EquationHDR*B159^2))+(-0.000000000136*(EquationRHA*B159^2))+(-0.0000001*(EquationSemenCost*B159^2))+(-0.00000000108*(EquationMatureWeight*B159^2))+(0.00000015*(B159^2*B159))+(-0.000000215*(B159^2*EquationMilkPrice))+(0.00000000251*(B159^2*EquationDIMDNB)))&gt;0, (-2.51389+(0.253043*(EquationCR))+(0.791564*(EquationHDR))+(0.000017482*(EquationRHA))+(0.000958*(EquationAFC))+(0.014823*(EquationSemenCost))+(0.00003361*(EquationMatureWeight))+(0.044008*(LOG(EquationVetCosts)))+(-0.000161*(EquationVetCosts))+(0.375409*(LOG(EquationVWP)))+(-0.004875*(EquationVWP))+(-0.000095702*(B159^2))+(0.02001*(B159))+(0.039073*(EquationMilkPrice))+(-0.018836*(EquationFeedPrice))+(0.000102*(EquationReplacementPrice))+(-0.124297*(EquationCullCost))+(-0.000511*(EquationDIMDNB))+(0.00000253*(EquationCR*B159^2))+(-0.000002589*(EquationHDR*B159^2))+(-0.000000000136*(EquationRHA*B159^2))+(-0.0000001*(EquationSemenCost*B159^2))+(-0.00000000108*(EquationMatureWeight*B159^2))+(0.00000015*(B159^2*B159))+(-0.000000215*(B159^2*EquationMilkPrice))+(0.00000000251*(B159^2*EquationDIMDNB))), 0)</f>
        <v>0.76848885698215641</v>
      </c>
      <c r="F159" s="55">
        <f>IF((-1.892738+(0.137703*(EquationCR))+(0.669836*(EquationHDR))+(0.0000175*(EquationRHA))+(0.000161*(EquationAFC))+(0.013845*(EquationSemenCost))+(0.000016727*(EquationMatureWeight))+(-0.015935*(LOG(EquationVetCosts)))+(0.000118*(EquationVetCosts))+(0.160623*(LOG(EquationVWP)))+(-0.003008*(EquationVWP))+(-0.000090785*(B159^2))+(0.01937*(B159))+(0.020762*(EquationMilkPrice))+(-0.019043*(EquationFeedPrice))+(0.00001449*(EquationReplacementPrice))+(0.175818*(EquationCullCost))+(-0.000295*(EquationDIMDNB))+(0.000002704*(EquationCR*B159^2))+(-0.000001916*(EquationHDR*B159^2))+(-0.000000000127*(EquationRHA*B159^2))+(-0.0000000903*(EquationSemenCost*B159^2))+(-0.000000000771*(EquationMatureWeight*B159^2))+(0.000000137*(B159^2*B159))+(-0.00000257*(B159^2*EquationCullCost)))&gt;0, (-1.892738+(0.137703*(EquationCR))+(0.669836*(EquationHDR))+(0.0000175*(EquationRHA))+(0.000161*(EquationAFC))+(0.013845*(EquationSemenCost))+(0.000016727*(EquationMatureWeight))+(-0.015935*(LOG(EquationVetCosts)))+(0.000118*(EquationVetCosts))+(0.160623*(LOG(EquationVWP)))+(-0.003008*(EquationVWP))+(-0.000090785*(B159^2))+(0.01937*(B159))+(0.020762*(EquationMilkPrice))+(-0.019043*(EquationFeedPrice))+(0.00001449*(EquationReplacementPrice))+(0.175818*(EquationCullCost))+(-0.000295*(EquationDIMDNB))+(0.000002704*(EquationCR*B159^2))+(-0.000001916*(EquationHDR*B159^2))+(-0.000000000127*(EquationRHA*B159^2))+(-0.0000000903*(EquationSemenCost*B159^2))+(-0.000000000771*(EquationMatureWeight*B159^2))+(0.000000137*(B159^2*B159))+(-0.00000257*(B159^2*EquationCullCost))), 0)</f>
        <v>0.67653780811550857</v>
      </c>
      <c r="G159" s="56">
        <f>IF((-1.860553+(0.112009*(EquationCR))+(0.5932*(EquationHDR))+(0.000015682*(EquationRHA))+(0.000842*(EquationAFC))+(0.013148*(EquationSemenCost))+(0.000054807*(EquationMatureWeight))+(-0.025351*(LOG(EquationVetCosts)))+(0.0000512*(EquationVetCosts))+(0.087616*(LOG(EquationVWP)))+(-0.00202*(EquationVWP))+(-0.000084247*(B159^2))+(0.018329*(B159))+(0.018516*(EquationMilkPrice))+(0.0064*(EquationFeedPrice))+(0.000011343*(EquationReplacementPrice))+(0.013031*(EquationCullCost))+(-0.000245*(EquationDIMDNB))+(0.000002399*(EquationCR*B159^2))+(-0.000001548*(EquationHDR*B159^2))+(-0.000000000112*(EquationRHA*B159^2))+(-0.0000000853*(EquationSemenCost*B159^2))+(-0.000000000948*(EquationMatureWeight*B159^2))+(0.000000302*(LOG(EquationVetCosts)*B159^2))+(-0.00000000421*(EquationVWP*B159^2))+(0.000000126*(B159^2*B159))+(-0.000000254*(B159^2*EquationFeedPrice)))&gt;0, (-1.860553+(0.112009*(EquationCR))+(0.5932*(EquationHDR))+(0.000015682*(EquationRHA))+(0.000842*(EquationAFC))+(0.013148*(EquationSemenCost))+(0.000054807*(EquationMatureWeight))+(-0.025351*(LOG(EquationVetCosts)))+(0.0000512*(EquationVetCosts))+(0.087616*(LOG(EquationVWP)))+(-0.00202*(EquationVWP))+(-0.000084247*(B159^2))+(0.018329*(B159))+(0.018516*(EquationMilkPrice))+(0.0064*(EquationFeedPrice))+(0.000011343*(EquationReplacementPrice))+(0.013031*(EquationCullCost))+(-0.000245*(EquationDIMDNB))+(0.000002399*(EquationCR*B159^2))+(-0.000001548*(EquationHDR*B159^2))+(-0.000000000112*(EquationRHA*B159^2))+(-0.0000000853*(EquationSemenCost*B159^2))+(-0.000000000948*(EquationMatureWeight*B159^2))+(0.000000302*(LOG(EquationVetCosts)*B159^2))+(-0.00000000421*(EquationVWP*B159^2))+(0.000000126*(B159^2*B159))+(-0.000000254*(B159^2*EquationFeedPrice))), 0)</f>
        <v>0.6068608873791369</v>
      </c>
    </row>
    <row r="160" spans="2:7" x14ac:dyDescent="0.2">
      <c r="B160" s="42">
        <v>117</v>
      </c>
      <c r="C160" s="55">
        <f t="shared" si="1"/>
        <v>0.40056630879300598</v>
      </c>
      <c r="D160" s="55">
        <f>IF((-1.870102+(0.51187*(EquationCR))+(1.033374*(EquationHDR))+(0.000011344*(EquationRHA))+(-0.000138*(EquationAFC))+(0.01358*(EquationSemenCost))+(-0.000072752*(EquationMatureWeight))+(-0.046035*(LOG(EquationVetCosts)))+(0.000451*(EquationVetCosts))+(0.512031*(LOG(EquationVWP)))+(-0.006352*(EquationVWP))+(-0.000079212*(B160^2))+(0.015118*(B160))+(0.022341*(EquationMilkPrice))+(-0.022641*(EquationFeedPrice))+(0.000247*(EquationReplacementPrice))+(-0.184557*(EquationCullCost))+(-0.000542*(EquationDIMDNB))+(-0.000004986*(EquationHDR*B160^2))+(-0.000000000147*(EquationRHA*B160^2))+(-0.0000000903*(EquationSemenCost*B160^2))+(-0.000000000856*(EquationMatureWeight*B160^2))+(0.000000134*(B160^2*B160))+(-0.000000149*(B160^2*EquationMilkPrice))+(0.00000000264*(B160^2*EquationDIMDNB)))&gt;0, (-1.870102+(0.51187*(EquationCR))+(1.033374*(EquationHDR))+(0.000011344*(EquationRHA))+(-0.000138*(EquationAFC))+(0.01358*(EquationSemenCost))+(-0.000072752*(EquationMatureWeight))+(-0.046035*(LOG(EquationVetCosts)))+(0.000451*(EquationVetCosts))+(0.512031*(LOG(EquationVWP)))+(-0.006352*(EquationVWP))+(-0.000079212*(B160^2))+(0.015118*(B160))+(0.022341*(EquationMilkPrice))+(-0.022641*(EquationFeedPrice))+(0.000247*(EquationReplacementPrice))+(-0.184557*(EquationCullCost))+(-0.000542*(EquationDIMDNB))+(-0.000004986*(EquationHDR*B160^2))+(-0.000000000147*(EquationRHA*B160^2))+(-0.0000000903*(EquationSemenCost*B160^2))+(-0.000000000856*(EquationMatureWeight*B160^2))+(0.000000134*(B160^2*B160))+(-0.000000149*(B160^2*EquationMilkPrice))+(0.00000000264*(B160^2*EquationDIMDNB))), 0)</f>
        <v>0.79370057967377672</v>
      </c>
      <c r="E160" s="55">
        <f>IF((-2.51389+(0.253043*(EquationCR))+(0.791564*(EquationHDR))+(0.000017482*(EquationRHA))+(0.000958*(EquationAFC))+(0.014823*(EquationSemenCost))+(0.00003361*(EquationMatureWeight))+(0.044008*(LOG(EquationVetCosts)))+(-0.000161*(EquationVetCosts))+(0.375409*(LOG(EquationVWP)))+(-0.004875*(EquationVWP))+(-0.000095702*(B160^2))+(0.02001*(B160))+(0.039073*(EquationMilkPrice))+(-0.018836*(EquationFeedPrice))+(0.000102*(EquationReplacementPrice))+(-0.124297*(EquationCullCost))+(-0.000511*(EquationDIMDNB))+(0.00000253*(EquationCR*B160^2))+(-0.000002589*(EquationHDR*B160^2))+(-0.000000000136*(EquationRHA*B160^2))+(-0.0000001*(EquationSemenCost*B160^2))+(-0.00000000108*(EquationMatureWeight*B160^2))+(0.00000015*(B160^2*B160))+(-0.000000215*(B160^2*EquationMilkPrice))+(0.00000000251*(B160^2*EquationDIMDNB)))&gt;0, (-2.51389+(0.253043*(EquationCR))+(0.791564*(EquationHDR))+(0.000017482*(EquationRHA))+(0.000958*(EquationAFC))+(0.014823*(EquationSemenCost))+(0.00003361*(EquationMatureWeight))+(0.044008*(LOG(EquationVetCosts)))+(-0.000161*(EquationVetCosts))+(0.375409*(LOG(EquationVWP)))+(-0.004875*(EquationVWP))+(-0.000095702*(B160^2))+(0.02001*(B160))+(0.039073*(EquationMilkPrice))+(-0.018836*(EquationFeedPrice))+(0.000102*(EquationReplacementPrice))+(-0.124297*(EquationCullCost))+(-0.000511*(EquationDIMDNB))+(0.00000253*(EquationCR*B160^2))+(-0.000002589*(EquationHDR*B160^2))+(-0.000000000136*(EquationRHA*B160^2))+(-0.0000001*(EquationSemenCost*B160^2))+(-0.00000000108*(EquationMatureWeight*B160^2))+(0.00000015*(B160^2*B160))+(-0.000000215*(B160^2*EquationMilkPrice))+(0.00000000251*(B160^2*EquationDIMDNB))), 0)</f>
        <v>0.76997807398215623</v>
      </c>
      <c r="F160" s="55">
        <f>IF((-1.892738+(0.137703*(EquationCR))+(0.669836*(EquationHDR))+(0.0000175*(EquationRHA))+(0.000161*(EquationAFC))+(0.013845*(EquationSemenCost))+(0.000016727*(EquationMatureWeight))+(-0.015935*(LOG(EquationVetCosts)))+(0.000118*(EquationVetCosts))+(0.160623*(LOG(EquationVWP)))+(-0.003008*(EquationVWP))+(-0.000090785*(B160^2))+(0.01937*(B160))+(0.020762*(EquationMilkPrice))+(-0.019043*(EquationFeedPrice))+(0.00001449*(EquationReplacementPrice))+(0.175818*(EquationCullCost))+(-0.000295*(EquationDIMDNB))+(0.000002704*(EquationCR*B160^2))+(-0.000001916*(EquationHDR*B160^2))+(-0.000000000127*(EquationRHA*B160^2))+(-0.0000000903*(EquationSemenCost*B160^2))+(-0.000000000771*(EquationMatureWeight*B160^2))+(0.000000137*(B160^2*B160))+(-0.00000257*(B160^2*EquationCullCost)))&gt;0, (-1.892738+(0.137703*(EquationCR))+(0.669836*(EquationHDR))+(0.0000175*(EquationRHA))+(0.000161*(EquationAFC))+(0.013845*(EquationSemenCost))+(0.000016727*(EquationMatureWeight))+(-0.015935*(LOG(EquationVetCosts)))+(0.000118*(EquationVetCosts))+(0.160623*(LOG(EquationVWP)))+(-0.003008*(EquationVWP))+(-0.000090785*(B160^2))+(0.01937*(B160))+(0.020762*(EquationMilkPrice))+(-0.019043*(EquationFeedPrice))+(0.00001449*(EquationReplacementPrice))+(0.175818*(EquationCullCost))+(-0.000295*(EquationDIMDNB))+(0.000002704*(EquationCR*B160^2))+(-0.000001916*(EquationHDR*B160^2))+(-0.000000000127*(EquationRHA*B160^2))+(-0.0000000903*(EquationSemenCost*B160^2))+(-0.000000000771*(EquationMatureWeight*B160^2))+(0.000000137*(B160^2*B160))+(-0.00000257*(B160^2*EquationCullCost))), 0)</f>
        <v>0.67853973111550858</v>
      </c>
      <c r="G160" s="56">
        <f>IF((-1.860553+(0.112009*(EquationCR))+(0.5932*(EquationHDR))+(0.000015682*(EquationRHA))+(0.000842*(EquationAFC))+(0.013148*(EquationSemenCost))+(0.000054807*(EquationMatureWeight))+(-0.025351*(LOG(EquationVetCosts)))+(0.0000512*(EquationVetCosts))+(0.087616*(LOG(EquationVWP)))+(-0.00202*(EquationVWP))+(-0.000084247*(B160^2))+(0.018329*(B160))+(0.018516*(EquationMilkPrice))+(0.0064*(EquationFeedPrice))+(0.000011343*(EquationReplacementPrice))+(0.013031*(EquationCullCost))+(-0.000245*(EquationDIMDNB))+(0.000002399*(EquationCR*B160^2))+(-0.000001548*(EquationHDR*B160^2))+(-0.000000000112*(EquationRHA*B160^2))+(-0.0000000853*(EquationSemenCost*B160^2))+(-0.000000000948*(EquationMatureWeight*B160^2))+(0.000000302*(LOG(EquationVetCosts)*B160^2))+(-0.00000000421*(EquationVWP*B160^2))+(0.000000126*(B160^2*B160))+(-0.000000254*(B160^2*EquationFeedPrice)))&gt;0, (-1.860553+(0.112009*(EquationCR))+(0.5932*(EquationHDR))+(0.000015682*(EquationRHA))+(0.000842*(EquationAFC))+(0.013148*(EquationSemenCost))+(0.000054807*(EquationMatureWeight))+(-0.025351*(LOG(EquationVetCosts)))+(0.0000512*(EquationVetCosts))+(0.087616*(LOG(EquationVWP)))+(-0.00202*(EquationVWP))+(-0.000084247*(B160^2))+(0.018329*(B160))+(0.018516*(EquationMilkPrice))+(0.0064*(EquationFeedPrice))+(0.000011343*(EquationReplacementPrice))+(0.013031*(EquationCullCost))+(-0.000245*(EquationDIMDNB))+(0.000002399*(EquationCR*B160^2))+(-0.000001548*(EquationHDR*B160^2))+(-0.000000000112*(EquationRHA*B160^2))+(-0.0000000853*(EquationSemenCost*B160^2))+(-0.000000000948*(EquationMatureWeight*B160^2))+(0.000000302*(LOG(EquationVetCosts)*B160^2))+(-0.00000000421*(EquationVWP*B160^2))+(0.000000126*(B160^2*B160))+(-0.000000254*(B160^2*EquationFeedPrice))), 0)</f>
        <v>0.60898970887002124</v>
      </c>
    </row>
    <row r="161" spans="2:7" x14ac:dyDescent="0.2">
      <c r="B161" s="42">
        <v>118</v>
      </c>
      <c r="C161" s="55">
        <f t="shared" si="1"/>
        <v>0.40562495755723998</v>
      </c>
      <c r="D161" s="55">
        <f>IF((-1.870102+(0.51187*(EquationCR))+(1.033374*(EquationHDR))+(0.000011344*(EquationRHA))+(-0.000138*(EquationAFC))+(0.01358*(EquationSemenCost))+(-0.000072752*(EquationMatureWeight))+(-0.046035*(LOG(EquationVetCosts)))+(0.000451*(EquationVetCosts))+(0.512031*(LOG(EquationVWP)))+(-0.006352*(EquationVWP))+(-0.000079212*(B161^2))+(0.015118*(B161))+(0.022341*(EquationMilkPrice))+(-0.022641*(EquationFeedPrice))+(0.000247*(EquationReplacementPrice))+(-0.184557*(EquationCullCost))+(-0.000542*(EquationDIMDNB))+(-0.000004986*(EquationHDR*B161^2))+(-0.000000000147*(EquationRHA*B161^2))+(-0.0000000903*(EquationSemenCost*B161^2))+(-0.000000000856*(EquationMatureWeight*B161^2))+(0.000000134*(B161^2*B161))+(-0.000000149*(B161^2*EquationMilkPrice))+(0.00000000264*(B161^2*EquationDIMDNB)))&gt;0, (-1.870102+(0.51187*(EquationCR))+(1.033374*(EquationHDR))+(0.000011344*(EquationRHA))+(-0.000138*(EquationAFC))+(0.01358*(EquationSemenCost))+(-0.000072752*(EquationMatureWeight))+(-0.046035*(LOG(EquationVetCosts)))+(0.000451*(EquationVetCosts))+(0.512031*(LOG(EquationVWP)))+(-0.006352*(EquationVWP))+(-0.000079212*(B161^2))+(0.015118*(B161))+(0.022341*(EquationMilkPrice))+(-0.022641*(EquationFeedPrice))+(0.000247*(EquationReplacementPrice))+(-0.184557*(EquationCullCost))+(-0.000542*(EquationDIMDNB))+(-0.000004986*(EquationHDR*B161^2))+(-0.000000000147*(EquationRHA*B161^2))+(-0.0000000903*(EquationSemenCost*B161^2))+(-0.000000000856*(EquationMatureWeight*B161^2))+(0.000000134*(B161^2*B161))+(-0.000000149*(B161^2*EquationMilkPrice))+(0.00000000264*(B161^2*EquationDIMDNB))), 0)</f>
        <v>0.79323714967377645</v>
      </c>
      <c r="E161" s="55">
        <f>IF((-2.51389+(0.253043*(EquationCR))+(0.791564*(EquationHDR))+(0.000017482*(EquationRHA))+(0.000958*(EquationAFC))+(0.014823*(EquationSemenCost))+(0.00003361*(EquationMatureWeight))+(0.044008*(LOG(EquationVetCosts)))+(-0.000161*(EquationVetCosts))+(0.375409*(LOG(EquationVWP)))+(-0.004875*(EquationVWP))+(-0.000095702*(B161^2))+(0.02001*(B161))+(0.039073*(EquationMilkPrice))+(-0.018836*(EquationFeedPrice))+(0.000102*(EquationReplacementPrice))+(-0.124297*(EquationCullCost))+(-0.000511*(EquationDIMDNB))+(0.00000253*(EquationCR*B161^2))+(-0.000002589*(EquationHDR*B161^2))+(-0.000000000136*(EquationRHA*B161^2))+(-0.0000001*(EquationSemenCost*B161^2))+(-0.00000000108*(EquationMatureWeight*B161^2))+(0.00000015*(B161^2*B161))+(-0.000000215*(B161^2*EquationMilkPrice))+(0.00000000251*(B161^2*EquationDIMDNB)))&gt;0, (-2.51389+(0.253043*(EquationCR))+(0.791564*(EquationHDR))+(0.000017482*(EquationRHA))+(0.000958*(EquationAFC))+(0.014823*(EquationSemenCost))+(0.00003361*(EquationMatureWeight))+(0.044008*(LOG(EquationVetCosts)))+(-0.000161*(EquationVetCosts))+(0.375409*(LOG(EquationVWP)))+(-0.004875*(EquationVWP))+(-0.000095702*(B161^2))+(0.02001*(B161))+(0.039073*(EquationMilkPrice))+(-0.018836*(EquationFeedPrice))+(0.000102*(EquationReplacementPrice))+(-0.124297*(EquationCullCost))+(-0.000511*(EquationDIMDNB))+(0.00000253*(EquationCR*B161^2))+(-0.000002589*(EquationHDR*B161^2))+(-0.000000000136*(EquationRHA*B161^2))+(-0.0000001*(EquationSemenCost*B161^2))+(-0.00000000108*(EquationMatureWeight*B161^2))+(0.00000015*(B161^2*B161))+(-0.000000215*(B161^2*EquationMilkPrice))+(0.00000000251*(B161^2*EquationDIMDNB))), 0)</f>
        <v>0.77136118898215666</v>
      </c>
      <c r="F161" s="55">
        <f>IF((-1.892738+(0.137703*(EquationCR))+(0.669836*(EquationHDR))+(0.0000175*(EquationRHA))+(0.000161*(EquationAFC))+(0.013845*(EquationSemenCost))+(0.000016727*(EquationMatureWeight))+(-0.015935*(LOG(EquationVetCosts)))+(0.000118*(EquationVetCosts))+(0.160623*(LOG(EquationVWP)))+(-0.003008*(EquationVWP))+(-0.000090785*(B161^2))+(0.01937*(B161))+(0.020762*(EquationMilkPrice))+(-0.019043*(EquationFeedPrice))+(0.00001449*(EquationReplacementPrice))+(0.175818*(EquationCullCost))+(-0.000295*(EquationDIMDNB))+(0.000002704*(EquationCR*B161^2))+(-0.000001916*(EquationHDR*B161^2))+(-0.000000000127*(EquationRHA*B161^2))+(-0.0000000903*(EquationSemenCost*B161^2))+(-0.000000000771*(EquationMatureWeight*B161^2))+(0.000000137*(B161^2*B161))+(-0.00000257*(B161^2*EquationCullCost)))&gt;0, (-1.892738+(0.137703*(EquationCR))+(0.669836*(EquationHDR))+(0.0000175*(EquationRHA))+(0.000161*(EquationAFC))+(0.013845*(EquationSemenCost))+(0.000016727*(EquationMatureWeight))+(-0.015935*(LOG(EquationVetCosts)))+(0.000118*(EquationVetCosts))+(0.160623*(LOG(EquationVWP)))+(-0.003008*(EquationVWP))+(-0.000090785*(B161^2))+(0.01937*(B161))+(0.020762*(EquationMilkPrice))+(-0.019043*(EquationFeedPrice))+(0.00001449*(EquationReplacementPrice))+(0.175818*(EquationCullCost))+(-0.000295*(EquationDIMDNB))+(0.000002704*(EquationCR*B161^2))+(-0.000001916*(EquationHDR*B161^2))+(-0.000000000127*(EquationRHA*B161^2))+(-0.0000000903*(EquationSemenCost*B161^2))+(-0.000000000771*(EquationMatureWeight*B161^2))+(0.000000137*(B161^2*B161))+(-0.00000257*(B161^2*EquationCullCost))), 0)</f>
        <v>0.68044086411550864</v>
      </c>
      <c r="G161" s="56">
        <f>IF((-1.860553+(0.112009*(EquationCR))+(0.5932*(EquationHDR))+(0.000015682*(EquationRHA))+(0.000842*(EquationAFC))+(0.013148*(EquationSemenCost))+(0.000054807*(EquationMatureWeight))+(-0.025351*(LOG(EquationVetCosts)))+(0.0000512*(EquationVetCosts))+(0.087616*(LOG(EquationVWP)))+(-0.00202*(EquationVWP))+(-0.000084247*(B161^2))+(0.018329*(B161))+(0.018516*(EquationMilkPrice))+(0.0064*(EquationFeedPrice))+(0.000011343*(EquationReplacementPrice))+(0.013031*(EquationCullCost))+(-0.000245*(EquationDIMDNB))+(0.000002399*(EquationCR*B161^2))+(-0.000001548*(EquationHDR*B161^2))+(-0.000000000112*(EquationRHA*B161^2))+(-0.0000000853*(EquationSemenCost*B161^2))+(-0.000000000948*(EquationMatureWeight*B161^2))+(0.000000302*(LOG(EquationVetCosts)*B161^2))+(-0.00000000421*(EquationVWP*B161^2))+(0.000000126*(B161^2*B161))+(-0.000000254*(B161^2*EquationFeedPrice)))&gt;0, (-1.860553+(0.112009*(EquationCR))+(0.5932*(EquationHDR))+(0.000015682*(EquationRHA))+(0.000842*(EquationAFC))+(0.013148*(EquationSemenCost))+(0.000054807*(EquationMatureWeight))+(-0.025351*(LOG(EquationVetCosts)))+(0.0000512*(EquationVetCosts))+(0.087616*(LOG(EquationVWP)))+(-0.00202*(EquationVWP))+(-0.000084247*(B161^2))+(0.018329*(B161))+(0.018516*(EquationMilkPrice))+(0.0064*(EquationFeedPrice))+(0.000011343*(EquationReplacementPrice))+(0.013031*(EquationCullCost))+(-0.000245*(EquationDIMDNB))+(0.000002399*(EquationCR*B161^2))+(-0.000001548*(EquationHDR*B161^2))+(-0.000000000112*(EquationRHA*B161^2))+(-0.0000000853*(EquationSemenCost*B161^2))+(-0.000000000948*(EquationMatureWeight*B161^2))+(0.000000302*(LOG(EquationVetCosts)*B161^2))+(-0.00000000421*(EquationVWP*B161^2))+(0.000000126*(B161^2*B161))+(-0.000000254*(B161^2*EquationFeedPrice))), 0)</f>
        <v>0.61102388776426131</v>
      </c>
    </row>
    <row r="162" spans="2:7" x14ac:dyDescent="0.2">
      <c r="B162" s="42">
        <v>119</v>
      </c>
      <c r="C162" s="55">
        <f t="shared" si="1"/>
        <v>0.41060806919946724</v>
      </c>
      <c r="D162" s="55">
        <f>IF((-1.870102+(0.51187*(EquationCR))+(1.033374*(EquationHDR))+(0.000011344*(EquationRHA))+(-0.000138*(EquationAFC))+(0.01358*(EquationSemenCost))+(-0.000072752*(EquationMatureWeight))+(-0.046035*(LOG(EquationVetCosts)))+(0.000451*(EquationVetCosts))+(0.512031*(LOG(EquationVWP)))+(-0.006352*(EquationVWP))+(-0.000079212*(B162^2))+(0.015118*(B162))+(0.022341*(EquationMilkPrice))+(-0.022641*(EquationFeedPrice))+(0.000247*(EquationReplacementPrice))+(-0.184557*(EquationCullCost))+(-0.000542*(EquationDIMDNB))+(-0.000004986*(EquationHDR*B162^2))+(-0.000000000147*(EquationRHA*B162^2))+(-0.0000000903*(EquationSemenCost*B162^2))+(-0.000000000856*(EquationMatureWeight*B162^2))+(0.000000134*(B162^2*B162))+(-0.000000149*(B162^2*EquationMilkPrice))+(0.00000000264*(B162^2*EquationDIMDNB)))&gt;0, (-1.870102+(0.51187*(EquationCR))+(1.033374*(EquationHDR))+(0.000011344*(EquationRHA))+(-0.000138*(EquationAFC))+(0.01358*(EquationSemenCost))+(-0.000072752*(EquationMatureWeight))+(-0.046035*(LOG(EquationVetCosts)))+(0.000451*(EquationVetCosts))+(0.512031*(LOG(EquationVWP)))+(-0.006352*(EquationVWP))+(-0.000079212*(B162^2))+(0.015118*(B162))+(0.022341*(EquationMilkPrice))+(-0.022641*(EquationFeedPrice))+(0.000247*(EquationReplacementPrice))+(-0.184557*(EquationCullCost))+(-0.000542*(EquationDIMDNB))+(-0.000004986*(EquationHDR*B162^2))+(-0.000000000147*(EquationRHA*B162^2))+(-0.0000000903*(EquationSemenCost*B162^2))+(-0.000000000856*(EquationMatureWeight*B162^2))+(0.000000134*(B162^2*B162))+(-0.000000149*(B162^2*EquationMilkPrice))+(0.00000000264*(B162^2*EquationDIMDNB))), 0)</f>
        <v>0.79268874847377702</v>
      </c>
      <c r="E162" s="55">
        <f>IF((-2.51389+(0.253043*(EquationCR))+(0.791564*(EquationHDR))+(0.000017482*(EquationRHA))+(0.000958*(EquationAFC))+(0.014823*(EquationSemenCost))+(0.00003361*(EquationMatureWeight))+(0.044008*(LOG(EquationVetCosts)))+(-0.000161*(EquationVetCosts))+(0.375409*(LOG(EquationVWP)))+(-0.004875*(EquationVWP))+(-0.000095702*(B162^2))+(0.02001*(B162))+(0.039073*(EquationMilkPrice))+(-0.018836*(EquationFeedPrice))+(0.000102*(EquationReplacementPrice))+(-0.124297*(EquationCullCost))+(-0.000511*(EquationDIMDNB))+(0.00000253*(EquationCR*B162^2))+(-0.000002589*(EquationHDR*B162^2))+(-0.000000000136*(EquationRHA*B162^2))+(-0.0000001*(EquationSemenCost*B162^2))+(-0.00000000108*(EquationMatureWeight*B162^2))+(0.00000015*(B162^2*B162))+(-0.000000215*(B162^2*EquationMilkPrice))+(0.00000000251*(B162^2*EquationDIMDNB)))&gt;0, (-2.51389+(0.253043*(EquationCR))+(0.791564*(EquationHDR))+(0.000017482*(EquationRHA))+(0.000958*(EquationAFC))+(0.014823*(EquationSemenCost))+(0.00003361*(EquationMatureWeight))+(0.044008*(LOG(EquationVetCosts)))+(-0.000161*(EquationVetCosts))+(0.375409*(LOG(EquationVWP)))+(-0.004875*(EquationVWP))+(-0.000095702*(B162^2))+(0.02001*(B162))+(0.039073*(EquationMilkPrice))+(-0.018836*(EquationFeedPrice))+(0.000102*(EquationReplacementPrice))+(-0.124297*(EquationCullCost))+(-0.000511*(EquationDIMDNB))+(0.00000253*(EquationCR*B162^2))+(-0.000002589*(EquationHDR*B162^2))+(-0.000000000136*(EquationRHA*B162^2))+(-0.0000001*(EquationSemenCost*B162^2))+(-0.00000000108*(EquationMatureWeight*B162^2))+(0.00000015*(B162^2*B162))+(-0.000000215*(B162^2*EquationMilkPrice))+(0.00000000251*(B162^2*EquationDIMDNB))), 0)</f>
        <v>0.77263910198215646</v>
      </c>
      <c r="F162" s="55">
        <f>IF((-1.892738+(0.137703*(EquationCR))+(0.669836*(EquationHDR))+(0.0000175*(EquationRHA))+(0.000161*(EquationAFC))+(0.013845*(EquationSemenCost))+(0.000016727*(EquationMatureWeight))+(-0.015935*(LOG(EquationVetCosts)))+(0.000118*(EquationVetCosts))+(0.160623*(LOG(EquationVWP)))+(-0.003008*(EquationVWP))+(-0.000090785*(B162^2))+(0.01937*(B162))+(0.020762*(EquationMilkPrice))+(-0.019043*(EquationFeedPrice))+(0.00001449*(EquationReplacementPrice))+(0.175818*(EquationCullCost))+(-0.000295*(EquationDIMDNB))+(0.000002704*(EquationCR*B162^2))+(-0.000001916*(EquationHDR*B162^2))+(-0.000000000127*(EquationRHA*B162^2))+(-0.0000000903*(EquationSemenCost*B162^2))+(-0.000000000771*(EquationMatureWeight*B162^2))+(0.000000137*(B162^2*B162))+(-0.00000257*(B162^2*EquationCullCost)))&gt;0, (-1.892738+(0.137703*(EquationCR))+(0.669836*(EquationHDR))+(0.0000175*(EquationRHA))+(0.000161*(EquationAFC))+(0.013845*(EquationSemenCost))+(0.000016727*(EquationMatureWeight))+(-0.015935*(LOG(EquationVetCosts)))+(0.000118*(EquationVetCosts))+(0.160623*(LOG(EquationVWP)))+(-0.003008*(EquationVWP))+(-0.000090785*(B162^2))+(0.01937*(B162))+(0.020762*(EquationMilkPrice))+(-0.019043*(EquationFeedPrice))+(0.00001449*(EquationReplacementPrice))+(0.175818*(EquationCullCost))+(-0.000295*(EquationDIMDNB))+(0.000002704*(EquationCR*B162^2))+(-0.000001916*(EquationHDR*B162^2))+(-0.000000000127*(EquationRHA*B162^2))+(-0.0000000903*(EquationSemenCost*B162^2))+(-0.000000000771*(EquationMatureWeight*B162^2))+(0.000000137*(B162^2*B162))+(-0.00000257*(B162^2*EquationCullCost))), 0)</f>
        <v>0.68224202911550857</v>
      </c>
      <c r="G162" s="56">
        <f>IF((-1.860553+(0.112009*(EquationCR))+(0.5932*(EquationHDR))+(0.000015682*(EquationRHA))+(0.000842*(EquationAFC))+(0.013148*(EquationSemenCost))+(0.000054807*(EquationMatureWeight))+(-0.025351*(LOG(EquationVetCosts)))+(0.0000512*(EquationVetCosts))+(0.087616*(LOG(EquationVWP)))+(-0.00202*(EquationVWP))+(-0.000084247*(B162^2))+(0.018329*(B162))+(0.018516*(EquationMilkPrice))+(0.0064*(EquationFeedPrice))+(0.000011343*(EquationReplacementPrice))+(0.013031*(EquationCullCost))+(-0.000245*(EquationDIMDNB))+(0.000002399*(EquationCR*B162^2))+(-0.000001548*(EquationHDR*B162^2))+(-0.000000000112*(EquationRHA*B162^2))+(-0.0000000853*(EquationSemenCost*B162^2))+(-0.000000000948*(EquationMatureWeight*B162^2))+(0.000000302*(LOG(EquationVetCosts)*B162^2))+(-0.00000000421*(EquationVWP*B162^2))+(0.000000126*(B162^2*B162))+(-0.000000254*(B162^2*EquationFeedPrice)))&gt;0, (-1.860553+(0.112009*(EquationCR))+(0.5932*(EquationHDR))+(0.000015682*(EquationRHA))+(0.000842*(EquationAFC))+(0.013148*(EquationSemenCost))+(0.000054807*(EquationMatureWeight))+(-0.025351*(LOG(EquationVetCosts)))+(0.0000512*(EquationVetCosts))+(0.087616*(LOG(EquationVWP)))+(-0.00202*(EquationVWP))+(-0.000084247*(B162^2))+(0.018329*(B162))+(0.018516*(EquationMilkPrice))+(0.0064*(EquationFeedPrice))+(0.000011343*(EquationReplacementPrice))+(0.013031*(EquationCullCost))+(-0.000245*(EquationDIMDNB))+(0.000002399*(EquationCR*B162^2))+(-0.000001548*(EquationHDR*B162^2))+(-0.000000000112*(EquationRHA*B162^2))+(-0.0000000853*(EquationSemenCost*B162^2))+(-0.000000000948*(EquationMatureWeight*B162^2))+(0.000000302*(LOG(EquationVetCosts)*B162^2))+(-0.00000000421*(EquationVWP*B162^2))+(0.000000126*(B162^2*B162))+(-0.000000254*(B162^2*EquationFeedPrice))), 0)</f>
        <v>0.61296418006185593</v>
      </c>
    </row>
    <row r="163" spans="2:7" x14ac:dyDescent="0.2">
      <c r="B163" s="42">
        <v>120</v>
      </c>
      <c r="C163" s="55">
        <f t="shared" si="1"/>
        <v>0.41551601211968842</v>
      </c>
      <c r="D163" s="55">
        <f>IF((-1.870102+(0.51187*(EquationCR))+(1.033374*(EquationHDR))+(0.000011344*(EquationRHA))+(-0.000138*(EquationAFC))+(0.01358*(EquationSemenCost))+(-0.000072752*(EquationMatureWeight))+(-0.046035*(LOG(EquationVetCosts)))+(0.000451*(EquationVetCosts))+(0.512031*(LOG(EquationVWP)))+(-0.006352*(EquationVWP))+(-0.000079212*(B163^2))+(0.015118*(B163))+(0.022341*(EquationMilkPrice))+(-0.022641*(EquationFeedPrice))+(0.000247*(EquationReplacementPrice))+(-0.184557*(EquationCullCost))+(-0.000542*(EquationDIMDNB))+(-0.000004986*(EquationHDR*B163^2))+(-0.000000000147*(EquationRHA*B163^2))+(-0.0000000903*(EquationSemenCost*B163^2))+(-0.000000000856*(EquationMatureWeight*B163^2))+(0.000000134*(B163^2*B163))+(-0.000000149*(B163^2*EquationMilkPrice))+(0.00000000264*(B163^2*EquationDIMDNB)))&gt;0, (-1.870102+(0.51187*(EquationCR))+(1.033374*(EquationHDR))+(0.000011344*(EquationRHA))+(-0.000138*(EquationAFC))+(0.01358*(EquationSemenCost))+(-0.000072752*(EquationMatureWeight))+(-0.046035*(LOG(EquationVetCosts)))+(0.000451*(EquationVetCosts))+(0.512031*(LOG(EquationVWP)))+(-0.006352*(EquationVWP))+(-0.000079212*(B163^2))+(0.015118*(B163))+(0.022341*(EquationMilkPrice))+(-0.022641*(EquationFeedPrice))+(0.000247*(EquationReplacementPrice))+(-0.184557*(EquationCullCost))+(-0.000542*(EquationDIMDNB))+(-0.000004986*(EquationHDR*B163^2))+(-0.000000000147*(EquationRHA*B163^2))+(-0.0000000903*(EquationSemenCost*B163^2))+(-0.000000000856*(EquationMatureWeight*B163^2))+(0.000000134*(B163^2*B163))+(-0.000000149*(B163^2*EquationMilkPrice))+(0.00000000264*(B163^2*EquationDIMDNB))), 0)</f>
        <v>0.79205618007377676</v>
      </c>
      <c r="E163" s="55">
        <f>IF((-2.51389+(0.253043*(EquationCR))+(0.791564*(EquationHDR))+(0.000017482*(EquationRHA))+(0.000958*(EquationAFC))+(0.014823*(EquationSemenCost))+(0.00003361*(EquationMatureWeight))+(0.044008*(LOG(EquationVetCosts)))+(-0.000161*(EquationVetCosts))+(0.375409*(LOG(EquationVWP)))+(-0.004875*(EquationVWP))+(-0.000095702*(B163^2))+(0.02001*(B163))+(0.039073*(EquationMilkPrice))+(-0.018836*(EquationFeedPrice))+(0.000102*(EquationReplacementPrice))+(-0.124297*(EquationCullCost))+(-0.000511*(EquationDIMDNB))+(0.00000253*(EquationCR*B163^2))+(-0.000002589*(EquationHDR*B163^2))+(-0.000000000136*(EquationRHA*B163^2))+(-0.0000001*(EquationSemenCost*B163^2))+(-0.00000000108*(EquationMatureWeight*B163^2))+(0.00000015*(B163^2*B163))+(-0.000000215*(B163^2*EquationMilkPrice))+(0.00000000251*(B163^2*EquationDIMDNB)))&gt;0, (-2.51389+(0.253043*(EquationCR))+(0.791564*(EquationHDR))+(0.000017482*(EquationRHA))+(0.000958*(EquationAFC))+(0.014823*(EquationSemenCost))+(0.00003361*(EquationMatureWeight))+(0.044008*(LOG(EquationVetCosts)))+(-0.000161*(EquationVetCosts))+(0.375409*(LOG(EquationVWP)))+(-0.004875*(EquationVWP))+(-0.000095702*(B163^2))+(0.02001*(B163))+(0.039073*(EquationMilkPrice))+(-0.018836*(EquationFeedPrice))+(0.000102*(EquationReplacementPrice))+(-0.124297*(EquationCullCost))+(-0.000511*(EquationDIMDNB))+(0.00000253*(EquationCR*B163^2))+(-0.000002589*(EquationHDR*B163^2))+(-0.000000000136*(EquationRHA*B163^2))+(-0.0000001*(EquationSemenCost*B163^2))+(-0.00000000108*(EquationMatureWeight*B163^2))+(0.00000015*(B163^2*B163))+(-0.000000215*(B163^2*EquationMilkPrice))+(0.00000000251*(B163^2*EquationDIMDNB))), 0)</f>
        <v>0.7738127129821567</v>
      </c>
      <c r="F163" s="55">
        <f>IF((-1.892738+(0.137703*(EquationCR))+(0.669836*(EquationHDR))+(0.0000175*(EquationRHA))+(0.000161*(EquationAFC))+(0.013845*(EquationSemenCost))+(0.000016727*(EquationMatureWeight))+(-0.015935*(LOG(EquationVetCosts)))+(0.000118*(EquationVetCosts))+(0.160623*(LOG(EquationVWP)))+(-0.003008*(EquationVWP))+(-0.000090785*(B163^2))+(0.01937*(B163))+(0.020762*(EquationMilkPrice))+(-0.019043*(EquationFeedPrice))+(0.00001449*(EquationReplacementPrice))+(0.175818*(EquationCullCost))+(-0.000295*(EquationDIMDNB))+(0.000002704*(EquationCR*B163^2))+(-0.000001916*(EquationHDR*B163^2))+(-0.000000000127*(EquationRHA*B163^2))+(-0.0000000903*(EquationSemenCost*B163^2))+(-0.000000000771*(EquationMatureWeight*B163^2))+(0.000000137*(B163^2*B163))+(-0.00000257*(B163^2*EquationCullCost)))&gt;0, (-1.892738+(0.137703*(EquationCR))+(0.669836*(EquationHDR))+(0.0000175*(EquationRHA))+(0.000161*(EquationAFC))+(0.013845*(EquationSemenCost))+(0.000016727*(EquationMatureWeight))+(-0.015935*(LOG(EquationVetCosts)))+(0.000118*(EquationVetCosts))+(0.160623*(LOG(EquationVWP)))+(-0.003008*(EquationVWP))+(-0.000090785*(B163^2))+(0.01937*(B163))+(0.020762*(EquationMilkPrice))+(-0.019043*(EquationFeedPrice))+(0.00001449*(EquationReplacementPrice))+(0.175818*(EquationCullCost))+(-0.000295*(EquationDIMDNB))+(0.000002704*(EquationCR*B163^2))+(-0.000001916*(EquationHDR*B163^2))+(-0.000000000127*(EquationRHA*B163^2))+(-0.0000000903*(EquationSemenCost*B163^2))+(-0.000000000771*(EquationMatureWeight*B163^2))+(0.000000137*(B163^2*B163))+(-0.00000257*(B163^2*EquationCullCost))), 0)</f>
        <v>0.6839440481155088</v>
      </c>
      <c r="G163" s="56">
        <f>IF((-1.860553+(0.112009*(EquationCR))+(0.5932*(EquationHDR))+(0.000015682*(EquationRHA))+(0.000842*(EquationAFC))+(0.013148*(EquationSemenCost))+(0.000054807*(EquationMatureWeight))+(-0.025351*(LOG(EquationVetCosts)))+(0.0000512*(EquationVetCosts))+(0.087616*(LOG(EquationVWP)))+(-0.00202*(EquationVWP))+(-0.000084247*(B163^2))+(0.018329*(B163))+(0.018516*(EquationMilkPrice))+(0.0064*(EquationFeedPrice))+(0.000011343*(EquationReplacementPrice))+(0.013031*(EquationCullCost))+(-0.000245*(EquationDIMDNB))+(0.000002399*(EquationCR*B163^2))+(-0.000001548*(EquationHDR*B163^2))+(-0.000000000112*(EquationRHA*B163^2))+(-0.0000000853*(EquationSemenCost*B163^2))+(-0.000000000948*(EquationMatureWeight*B163^2))+(0.000000302*(LOG(EquationVetCosts)*B163^2))+(-0.00000000421*(EquationVWP*B163^2))+(0.000000126*(B163^2*B163))+(-0.000000254*(B163^2*EquationFeedPrice)))&gt;0, (-1.860553+(0.112009*(EquationCR))+(0.5932*(EquationHDR))+(0.000015682*(EquationRHA))+(0.000842*(EquationAFC))+(0.013148*(EquationSemenCost))+(0.000054807*(EquationMatureWeight))+(-0.025351*(LOG(EquationVetCosts)))+(0.0000512*(EquationVetCosts))+(0.087616*(LOG(EquationVWP)))+(-0.00202*(EquationVWP))+(-0.000084247*(B163^2))+(0.018329*(B163))+(0.018516*(EquationMilkPrice))+(0.0064*(EquationFeedPrice))+(0.000011343*(EquationReplacementPrice))+(0.013031*(EquationCullCost))+(-0.000245*(EquationDIMDNB))+(0.000002399*(EquationCR*B163^2))+(-0.000001548*(EquationHDR*B163^2))+(-0.000000000112*(EquationRHA*B163^2))+(-0.0000000853*(EquationSemenCost*B163^2))+(-0.000000000948*(EquationMatureWeight*B163^2))+(0.000000302*(LOG(EquationVetCosts)*B163^2))+(-0.00000000421*(EquationVWP*B163^2))+(0.000000126*(B163^2*B163))+(-0.000000254*(B163^2*EquationFeedPrice))), 0)</f>
        <v>0.61481134176280627</v>
      </c>
    </row>
    <row r="164" spans="2:7" x14ac:dyDescent="0.2">
      <c r="B164" s="42">
        <v>121</v>
      </c>
      <c r="C164" s="55">
        <f t="shared" si="1"/>
        <v>0.42034915471790274</v>
      </c>
      <c r="D164" s="55">
        <f>IF((-1.870102+(0.51187*(EquationCR))+(1.033374*(EquationHDR))+(0.000011344*(EquationRHA))+(-0.000138*(EquationAFC))+(0.01358*(EquationSemenCost))+(-0.000072752*(EquationMatureWeight))+(-0.046035*(LOG(EquationVetCosts)))+(0.000451*(EquationVetCosts))+(0.512031*(LOG(EquationVWP)))+(-0.006352*(EquationVWP))+(-0.000079212*(B164^2))+(0.015118*(B164))+(0.022341*(EquationMilkPrice))+(-0.022641*(EquationFeedPrice))+(0.000247*(EquationReplacementPrice))+(-0.184557*(EquationCullCost))+(-0.000542*(EquationDIMDNB))+(-0.000004986*(EquationHDR*B164^2))+(-0.000000000147*(EquationRHA*B164^2))+(-0.0000000903*(EquationSemenCost*B164^2))+(-0.000000000856*(EquationMatureWeight*B164^2))+(0.000000134*(B164^2*B164))+(-0.000000149*(B164^2*EquationMilkPrice))+(0.00000000264*(B164^2*EquationDIMDNB)))&gt;0, (-1.870102+(0.51187*(EquationCR))+(1.033374*(EquationHDR))+(0.000011344*(EquationRHA))+(-0.000138*(EquationAFC))+(0.01358*(EquationSemenCost))+(-0.000072752*(EquationMatureWeight))+(-0.046035*(LOG(EquationVetCosts)))+(0.000451*(EquationVetCosts))+(0.512031*(LOG(EquationVWP)))+(-0.006352*(EquationVWP))+(-0.000079212*(B164^2))+(0.015118*(B164))+(0.022341*(EquationMilkPrice))+(-0.022641*(EquationFeedPrice))+(0.000247*(EquationReplacementPrice))+(-0.184557*(EquationCullCost))+(-0.000542*(EquationDIMDNB))+(-0.000004986*(EquationHDR*B164^2))+(-0.000000000147*(EquationRHA*B164^2))+(-0.0000000903*(EquationSemenCost*B164^2))+(-0.000000000856*(EquationMatureWeight*B164^2))+(0.000000134*(B164^2*B164))+(-0.000000149*(B164^2*EquationMilkPrice))+(0.00000000264*(B164^2*EquationDIMDNB))), 0)</f>
        <v>0.79134024847377682</v>
      </c>
      <c r="E164" s="55">
        <f>IF((-2.51389+(0.253043*(EquationCR))+(0.791564*(EquationHDR))+(0.000017482*(EquationRHA))+(0.000958*(EquationAFC))+(0.014823*(EquationSemenCost))+(0.00003361*(EquationMatureWeight))+(0.044008*(LOG(EquationVetCosts)))+(-0.000161*(EquationVetCosts))+(0.375409*(LOG(EquationVWP)))+(-0.004875*(EquationVWP))+(-0.000095702*(B164^2))+(0.02001*(B164))+(0.039073*(EquationMilkPrice))+(-0.018836*(EquationFeedPrice))+(0.000102*(EquationReplacementPrice))+(-0.124297*(EquationCullCost))+(-0.000511*(EquationDIMDNB))+(0.00000253*(EquationCR*B164^2))+(-0.000002589*(EquationHDR*B164^2))+(-0.000000000136*(EquationRHA*B164^2))+(-0.0000001*(EquationSemenCost*B164^2))+(-0.00000000108*(EquationMatureWeight*B164^2))+(0.00000015*(B164^2*B164))+(-0.000000215*(B164^2*EquationMilkPrice))+(0.00000000251*(B164^2*EquationDIMDNB)))&gt;0, (-2.51389+(0.253043*(EquationCR))+(0.791564*(EquationHDR))+(0.000017482*(EquationRHA))+(0.000958*(EquationAFC))+(0.014823*(EquationSemenCost))+(0.00003361*(EquationMatureWeight))+(0.044008*(LOG(EquationVetCosts)))+(-0.000161*(EquationVetCosts))+(0.375409*(LOG(EquationVWP)))+(-0.004875*(EquationVWP))+(-0.000095702*(B164^2))+(0.02001*(B164))+(0.039073*(EquationMilkPrice))+(-0.018836*(EquationFeedPrice))+(0.000102*(EquationReplacementPrice))+(-0.124297*(EquationCullCost))+(-0.000511*(EquationDIMDNB))+(0.00000253*(EquationCR*B164^2))+(-0.000002589*(EquationHDR*B164^2))+(-0.000000000136*(EquationRHA*B164^2))+(-0.0000001*(EquationSemenCost*B164^2))+(-0.00000000108*(EquationMatureWeight*B164^2))+(0.00000015*(B164^2*B164))+(-0.000000215*(B164^2*EquationMilkPrice))+(0.00000000251*(B164^2*EquationDIMDNB))), 0)</f>
        <v>0.77488292198215647</v>
      </c>
      <c r="F164" s="55">
        <f>IF((-1.892738+(0.137703*(EquationCR))+(0.669836*(EquationHDR))+(0.0000175*(EquationRHA))+(0.000161*(EquationAFC))+(0.013845*(EquationSemenCost))+(0.000016727*(EquationMatureWeight))+(-0.015935*(LOG(EquationVetCosts)))+(0.000118*(EquationVetCosts))+(0.160623*(LOG(EquationVWP)))+(-0.003008*(EquationVWP))+(-0.000090785*(B164^2))+(0.01937*(B164))+(0.020762*(EquationMilkPrice))+(-0.019043*(EquationFeedPrice))+(0.00001449*(EquationReplacementPrice))+(0.175818*(EquationCullCost))+(-0.000295*(EquationDIMDNB))+(0.000002704*(EquationCR*B164^2))+(-0.000001916*(EquationHDR*B164^2))+(-0.000000000127*(EquationRHA*B164^2))+(-0.0000000903*(EquationSemenCost*B164^2))+(-0.000000000771*(EquationMatureWeight*B164^2))+(0.000000137*(B164^2*B164))+(-0.00000257*(B164^2*EquationCullCost)))&gt;0, (-1.892738+(0.137703*(EquationCR))+(0.669836*(EquationHDR))+(0.0000175*(EquationRHA))+(0.000161*(EquationAFC))+(0.013845*(EquationSemenCost))+(0.000016727*(EquationMatureWeight))+(-0.015935*(LOG(EquationVetCosts)))+(0.000118*(EquationVetCosts))+(0.160623*(LOG(EquationVWP)))+(-0.003008*(EquationVWP))+(-0.000090785*(B164^2))+(0.01937*(B164))+(0.020762*(EquationMilkPrice))+(-0.019043*(EquationFeedPrice))+(0.00001449*(EquationReplacementPrice))+(0.175818*(EquationCullCost))+(-0.000295*(EquationDIMDNB))+(0.000002704*(EquationCR*B164^2))+(-0.000001916*(EquationHDR*B164^2))+(-0.000000000127*(EquationRHA*B164^2))+(-0.0000000903*(EquationSemenCost*B164^2))+(-0.000000000771*(EquationMatureWeight*B164^2))+(0.000000137*(B164^2*B164))+(-0.00000257*(B164^2*EquationCullCost))), 0)</f>
        <v>0.68554774311550826</v>
      </c>
      <c r="G164" s="56">
        <f>IF((-1.860553+(0.112009*(EquationCR))+(0.5932*(EquationHDR))+(0.000015682*(EquationRHA))+(0.000842*(EquationAFC))+(0.013148*(EquationSemenCost))+(0.000054807*(EquationMatureWeight))+(-0.025351*(LOG(EquationVetCosts)))+(0.0000512*(EquationVetCosts))+(0.087616*(LOG(EquationVWP)))+(-0.00202*(EquationVWP))+(-0.000084247*(B164^2))+(0.018329*(B164))+(0.018516*(EquationMilkPrice))+(0.0064*(EquationFeedPrice))+(0.000011343*(EquationReplacementPrice))+(0.013031*(EquationCullCost))+(-0.000245*(EquationDIMDNB))+(0.000002399*(EquationCR*B164^2))+(-0.000001548*(EquationHDR*B164^2))+(-0.000000000112*(EquationRHA*B164^2))+(-0.0000000853*(EquationSemenCost*B164^2))+(-0.000000000948*(EquationMatureWeight*B164^2))+(0.000000302*(LOG(EquationVetCosts)*B164^2))+(-0.00000000421*(EquationVWP*B164^2))+(0.000000126*(B164^2*B164))+(-0.000000254*(B164^2*EquationFeedPrice)))&gt;0, (-1.860553+(0.112009*(EquationCR))+(0.5932*(EquationHDR))+(0.000015682*(EquationRHA))+(0.000842*(EquationAFC))+(0.013148*(EquationSemenCost))+(0.000054807*(EquationMatureWeight))+(-0.025351*(LOG(EquationVetCosts)))+(0.0000512*(EquationVetCosts))+(0.087616*(LOG(EquationVWP)))+(-0.00202*(EquationVWP))+(-0.000084247*(B164^2))+(0.018329*(B164))+(0.018516*(EquationMilkPrice))+(0.0064*(EquationFeedPrice))+(0.000011343*(EquationReplacementPrice))+(0.013031*(EquationCullCost))+(-0.000245*(EquationDIMDNB))+(0.000002399*(EquationCR*B164^2))+(-0.000001548*(EquationHDR*B164^2))+(-0.000000000112*(EquationRHA*B164^2))+(-0.0000000853*(EquationSemenCost*B164^2))+(-0.000000000948*(EquationMatureWeight*B164^2))+(0.000000302*(LOG(EquationVetCosts)*B164^2))+(-0.00000000421*(EquationVWP*B164^2))+(0.000000126*(B164^2*B164))+(-0.000000254*(B164^2*EquationFeedPrice))), 0)</f>
        <v>0.6165661288671116</v>
      </c>
    </row>
    <row r="165" spans="2:7" x14ac:dyDescent="0.2">
      <c r="B165" s="42">
        <v>122</v>
      </c>
      <c r="C165" s="55">
        <f t="shared" si="1"/>
        <v>0.42510786539411105</v>
      </c>
      <c r="D165" s="55">
        <f>IF((-1.870102+(0.51187*(EquationCR))+(1.033374*(EquationHDR))+(0.000011344*(EquationRHA))+(-0.000138*(EquationAFC))+(0.01358*(EquationSemenCost))+(-0.000072752*(EquationMatureWeight))+(-0.046035*(LOG(EquationVetCosts)))+(0.000451*(EquationVetCosts))+(0.512031*(LOG(EquationVWP)))+(-0.006352*(EquationVWP))+(-0.000079212*(B165^2))+(0.015118*(B165))+(0.022341*(EquationMilkPrice))+(-0.022641*(EquationFeedPrice))+(0.000247*(EquationReplacementPrice))+(-0.184557*(EquationCullCost))+(-0.000542*(EquationDIMDNB))+(-0.000004986*(EquationHDR*B165^2))+(-0.000000000147*(EquationRHA*B165^2))+(-0.0000000903*(EquationSemenCost*B165^2))+(-0.000000000856*(EquationMatureWeight*B165^2))+(0.000000134*(B165^2*B165))+(-0.000000149*(B165^2*EquationMilkPrice))+(0.00000000264*(B165^2*EquationDIMDNB)))&gt;0, (-1.870102+(0.51187*(EquationCR))+(1.033374*(EquationHDR))+(0.000011344*(EquationRHA))+(-0.000138*(EquationAFC))+(0.01358*(EquationSemenCost))+(-0.000072752*(EquationMatureWeight))+(-0.046035*(LOG(EquationVetCosts)))+(0.000451*(EquationVetCosts))+(0.512031*(LOG(EquationVWP)))+(-0.006352*(EquationVWP))+(-0.000079212*(B165^2))+(0.015118*(B165))+(0.022341*(EquationMilkPrice))+(-0.022641*(EquationFeedPrice))+(0.000247*(EquationReplacementPrice))+(-0.184557*(EquationCullCost))+(-0.000542*(EquationDIMDNB))+(-0.000004986*(EquationHDR*B165^2))+(-0.000000000147*(EquationRHA*B165^2))+(-0.0000000903*(EquationSemenCost*B165^2))+(-0.000000000856*(EquationMatureWeight*B165^2))+(0.000000134*(B165^2*B165))+(-0.000000149*(B165^2*EquationMilkPrice))+(0.00000000264*(B165^2*EquationDIMDNB))), 0)</f>
        <v>0.79054175767377655</v>
      </c>
      <c r="E165" s="55">
        <f>IF((-2.51389+(0.253043*(EquationCR))+(0.791564*(EquationHDR))+(0.000017482*(EquationRHA))+(0.000958*(EquationAFC))+(0.014823*(EquationSemenCost))+(0.00003361*(EquationMatureWeight))+(0.044008*(LOG(EquationVetCosts)))+(-0.000161*(EquationVetCosts))+(0.375409*(LOG(EquationVWP)))+(-0.004875*(EquationVWP))+(-0.000095702*(B165^2))+(0.02001*(B165))+(0.039073*(EquationMilkPrice))+(-0.018836*(EquationFeedPrice))+(0.000102*(EquationReplacementPrice))+(-0.124297*(EquationCullCost))+(-0.000511*(EquationDIMDNB))+(0.00000253*(EquationCR*B165^2))+(-0.000002589*(EquationHDR*B165^2))+(-0.000000000136*(EquationRHA*B165^2))+(-0.0000001*(EquationSemenCost*B165^2))+(-0.00000000108*(EquationMatureWeight*B165^2))+(0.00000015*(B165^2*B165))+(-0.000000215*(B165^2*EquationMilkPrice))+(0.00000000251*(B165^2*EquationDIMDNB)))&gt;0, (-2.51389+(0.253043*(EquationCR))+(0.791564*(EquationHDR))+(0.000017482*(EquationRHA))+(0.000958*(EquationAFC))+(0.014823*(EquationSemenCost))+(0.00003361*(EquationMatureWeight))+(0.044008*(LOG(EquationVetCosts)))+(-0.000161*(EquationVetCosts))+(0.375409*(LOG(EquationVWP)))+(-0.004875*(EquationVWP))+(-0.000095702*(B165^2))+(0.02001*(B165))+(0.039073*(EquationMilkPrice))+(-0.018836*(EquationFeedPrice))+(0.000102*(EquationReplacementPrice))+(-0.124297*(EquationCullCost))+(-0.000511*(EquationDIMDNB))+(0.00000253*(EquationCR*B165^2))+(-0.000002589*(EquationHDR*B165^2))+(-0.000000000136*(EquationRHA*B165^2))+(-0.0000001*(EquationSemenCost*B165^2))+(-0.00000000108*(EquationMatureWeight*B165^2))+(0.00000015*(B165^2*B165))+(-0.000000215*(B165^2*EquationMilkPrice))+(0.00000000251*(B165^2*EquationDIMDNB))), 0)</f>
        <v>0.77585062898215629</v>
      </c>
      <c r="F165" s="55">
        <f>IF((-1.892738+(0.137703*(EquationCR))+(0.669836*(EquationHDR))+(0.0000175*(EquationRHA))+(0.000161*(EquationAFC))+(0.013845*(EquationSemenCost))+(0.000016727*(EquationMatureWeight))+(-0.015935*(LOG(EquationVetCosts)))+(0.000118*(EquationVetCosts))+(0.160623*(LOG(EquationVWP)))+(-0.003008*(EquationVWP))+(-0.000090785*(B165^2))+(0.01937*(B165))+(0.020762*(EquationMilkPrice))+(-0.019043*(EquationFeedPrice))+(0.00001449*(EquationReplacementPrice))+(0.175818*(EquationCullCost))+(-0.000295*(EquationDIMDNB))+(0.000002704*(EquationCR*B165^2))+(-0.000001916*(EquationHDR*B165^2))+(-0.000000000127*(EquationRHA*B165^2))+(-0.0000000903*(EquationSemenCost*B165^2))+(-0.000000000771*(EquationMatureWeight*B165^2))+(0.000000137*(B165^2*B165))+(-0.00000257*(B165^2*EquationCullCost)))&gt;0, (-1.892738+(0.137703*(EquationCR))+(0.669836*(EquationHDR))+(0.0000175*(EquationRHA))+(0.000161*(EquationAFC))+(0.013845*(EquationSemenCost))+(0.000016727*(EquationMatureWeight))+(-0.015935*(LOG(EquationVetCosts)))+(0.000118*(EquationVetCosts))+(0.160623*(LOG(EquationVWP)))+(-0.003008*(EquationVWP))+(-0.000090785*(B165^2))+(0.01937*(B165))+(0.020762*(EquationMilkPrice))+(-0.019043*(EquationFeedPrice))+(0.00001449*(EquationReplacementPrice))+(0.175818*(EquationCullCost))+(-0.000295*(EquationDIMDNB))+(0.000002704*(EquationCR*B165^2))+(-0.000001916*(EquationHDR*B165^2))+(-0.000000000127*(EquationRHA*B165^2))+(-0.0000000903*(EquationSemenCost*B165^2))+(-0.000000000771*(EquationMatureWeight*B165^2))+(0.000000137*(B165^2*B165))+(-0.00000257*(B165^2*EquationCullCost))), 0)</f>
        <v>0.68705393611550791</v>
      </c>
      <c r="G165" s="56">
        <f>IF((-1.860553+(0.112009*(EquationCR))+(0.5932*(EquationHDR))+(0.000015682*(EquationRHA))+(0.000842*(EquationAFC))+(0.013148*(EquationSemenCost))+(0.000054807*(EquationMatureWeight))+(-0.025351*(LOG(EquationVetCosts)))+(0.0000512*(EquationVetCosts))+(0.087616*(LOG(EquationVWP)))+(-0.00202*(EquationVWP))+(-0.000084247*(B165^2))+(0.018329*(B165))+(0.018516*(EquationMilkPrice))+(0.0064*(EquationFeedPrice))+(0.000011343*(EquationReplacementPrice))+(0.013031*(EquationCullCost))+(-0.000245*(EquationDIMDNB))+(0.000002399*(EquationCR*B165^2))+(-0.000001548*(EquationHDR*B165^2))+(-0.000000000112*(EquationRHA*B165^2))+(-0.0000000853*(EquationSemenCost*B165^2))+(-0.000000000948*(EquationMatureWeight*B165^2))+(0.000000302*(LOG(EquationVetCosts)*B165^2))+(-0.00000000421*(EquationVWP*B165^2))+(0.000000126*(B165^2*B165))+(-0.000000254*(B165^2*EquationFeedPrice)))&gt;0, (-1.860553+(0.112009*(EquationCR))+(0.5932*(EquationHDR))+(0.000015682*(EquationRHA))+(0.000842*(EquationAFC))+(0.013148*(EquationSemenCost))+(0.000054807*(EquationMatureWeight))+(-0.025351*(LOG(EquationVetCosts)))+(0.0000512*(EquationVetCosts))+(0.087616*(LOG(EquationVWP)))+(-0.00202*(EquationVWP))+(-0.000084247*(B165^2))+(0.018329*(B165))+(0.018516*(EquationMilkPrice))+(0.0064*(EquationFeedPrice))+(0.000011343*(EquationReplacementPrice))+(0.013031*(EquationCullCost))+(-0.000245*(EquationDIMDNB))+(0.000002399*(EquationCR*B165^2))+(-0.000001548*(EquationHDR*B165^2))+(-0.000000000112*(EquationRHA*B165^2))+(-0.0000000853*(EquationSemenCost*B165^2))+(-0.000000000948*(EquationMatureWeight*B165^2))+(0.000000302*(LOG(EquationVetCosts)*B165^2))+(-0.00000000421*(EquationVWP*B165^2))+(0.000000126*(B165^2*B165))+(-0.000000254*(B165^2*EquationFeedPrice))), 0)</f>
        <v>0.6182292973747725</v>
      </c>
    </row>
    <row r="166" spans="2:7" x14ac:dyDescent="0.2">
      <c r="B166" s="42">
        <v>123</v>
      </c>
      <c r="C166" s="55">
        <f t="shared" si="1"/>
        <v>0.4297925125483118</v>
      </c>
      <c r="D166" s="55">
        <f>IF((-1.870102+(0.51187*(EquationCR))+(1.033374*(EquationHDR))+(0.000011344*(EquationRHA))+(-0.000138*(EquationAFC))+(0.01358*(EquationSemenCost))+(-0.000072752*(EquationMatureWeight))+(-0.046035*(LOG(EquationVetCosts)))+(0.000451*(EquationVetCosts))+(0.512031*(LOG(EquationVWP)))+(-0.006352*(EquationVWP))+(-0.000079212*(B166^2))+(0.015118*(B166))+(0.022341*(EquationMilkPrice))+(-0.022641*(EquationFeedPrice))+(0.000247*(EquationReplacementPrice))+(-0.184557*(EquationCullCost))+(-0.000542*(EquationDIMDNB))+(-0.000004986*(EquationHDR*B166^2))+(-0.000000000147*(EquationRHA*B166^2))+(-0.0000000903*(EquationSemenCost*B166^2))+(-0.000000000856*(EquationMatureWeight*B166^2))+(0.000000134*(B166^2*B166))+(-0.000000149*(B166^2*EquationMilkPrice))+(0.00000000264*(B166^2*EquationDIMDNB)))&gt;0, (-1.870102+(0.51187*(EquationCR))+(1.033374*(EquationHDR))+(0.000011344*(EquationRHA))+(-0.000138*(EquationAFC))+(0.01358*(EquationSemenCost))+(-0.000072752*(EquationMatureWeight))+(-0.046035*(LOG(EquationVetCosts)))+(0.000451*(EquationVetCosts))+(0.512031*(LOG(EquationVWP)))+(-0.006352*(EquationVWP))+(-0.000079212*(B166^2))+(0.015118*(B166))+(0.022341*(EquationMilkPrice))+(-0.022641*(EquationFeedPrice))+(0.000247*(EquationReplacementPrice))+(-0.184557*(EquationCullCost))+(-0.000542*(EquationDIMDNB))+(-0.000004986*(EquationHDR*B166^2))+(-0.000000000147*(EquationRHA*B166^2))+(-0.0000000903*(EquationSemenCost*B166^2))+(-0.000000000856*(EquationMatureWeight*B166^2))+(0.000000134*(B166^2*B166))+(-0.000000149*(B166^2*EquationMilkPrice))+(0.00000000264*(B166^2*EquationDIMDNB))), 0)</f>
        <v>0.78966151167377641</v>
      </c>
      <c r="E166" s="55">
        <f>IF((-2.51389+(0.253043*(EquationCR))+(0.791564*(EquationHDR))+(0.000017482*(EquationRHA))+(0.000958*(EquationAFC))+(0.014823*(EquationSemenCost))+(0.00003361*(EquationMatureWeight))+(0.044008*(LOG(EquationVetCosts)))+(-0.000161*(EquationVetCosts))+(0.375409*(LOG(EquationVWP)))+(-0.004875*(EquationVWP))+(-0.000095702*(B166^2))+(0.02001*(B166))+(0.039073*(EquationMilkPrice))+(-0.018836*(EquationFeedPrice))+(0.000102*(EquationReplacementPrice))+(-0.124297*(EquationCullCost))+(-0.000511*(EquationDIMDNB))+(0.00000253*(EquationCR*B166^2))+(-0.000002589*(EquationHDR*B166^2))+(-0.000000000136*(EquationRHA*B166^2))+(-0.0000001*(EquationSemenCost*B166^2))+(-0.00000000108*(EquationMatureWeight*B166^2))+(0.00000015*(B166^2*B166))+(-0.000000215*(B166^2*EquationMilkPrice))+(0.00000000251*(B166^2*EquationDIMDNB)))&gt;0, (-2.51389+(0.253043*(EquationCR))+(0.791564*(EquationHDR))+(0.000017482*(EquationRHA))+(0.000958*(EquationAFC))+(0.014823*(EquationSemenCost))+(0.00003361*(EquationMatureWeight))+(0.044008*(LOG(EquationVetCosts)))+(-0.000161*(EquationVetCosts))+(0.375409*(LOG(EquationVWP)))+(-0.004875*(EquationVWP))+(-0.000095702*(B166^2))+(0.02001*(B166))+(0.039073*(EquationMilkPrice))+(-0.018836*(EquationFeedPrice))+(0.000102*(EquationReplacementPrice))+(-0.124297*(EquationCullCost))+(-0.000511*(EquationDIMDNB))+(0.00000253*(EquationCR*B166^2))+(-0.000002589*(EquationHDR*B166^2))+(-0.000000000136*(EquationRHA*B166^2))+(-0.0000001*(EquationSemenCost*B166^2))+(-0.00000000108*(EquationMatureWeight*B166^2))+(0.00000015*(B166^2*B166))+(-0.000000215*(B166^2*EquationMilkPrice))+(0.00000000251*(B166^2*EquationDIMDNB))), 0)</f>
        <v>0.77671673398215624</v>
      </c>
      <c r="F166" s="55">
        <f>IF((-1.892738+(0.137703*(EquationCR))+(0.669836*(EquationHDR))+(0.0000175*(EquationRHA))+(0.000161*(EquationAFC))+(0.013845*(EquationSemenCost))+(0.000016727*(EquationMatureWeight))+(-0.015935*(LOG(EquationVetCosts)))+(0.000118*(EquationVetCosts))+(0.160623*(LOG(EquationVWP)))+(-0.003008*(EquationVWP))+(-0.000090785*(B166^2))+(0.01937*(B166))+(0.020762*(EquationMilkPrice))+(-0.019043*(EquationFeedPrice))+(0.00001449*(EquationReplacementPrice))+(0.175818*(EquationCullCost))+(-0.000295*(EquationDIMDNB))+(0.000002704*(EquationCR*B166^2))+(-0.000001916*(EquationHDR*B166^2))+(-0.000000000127*(EquationRHA*B166^2))+(-0.0000000903*(EquationSemenCost*B166^2))+(-0.000000000771*(EquationMatureWeight*B166^2))+(0.000000137*(B166^2*B166))+(-0.00000257*(B166^2*EquationCullCost)))&gt;0, (-1.892738+(0.137703*(EquationCR))+(0.669836*(EquationHDR))+(0.0000175*(EquationRHA))+(0.000161*(EquationAFC))+(0.013845*(EquationSemenCost))+(0.000016727*(EquationMatureWeight))+(-0.015935*(LOG(EquationVetCosts)))+(0.000118*(EquationVetCosts))+(0.160623*(LOG(EquationVWP)))+(-0.003008*(EquationVWP))+(-0.000090785*(B166^2))+(0.01937*(B166))+(0.020762*(EquationMilkPrice))+(-0.019043*(EquationFeedPrice))+(0.00001449*(EquationReplacementPrice))+(0.175818*(EquationCullCost))+(-0.000295*(EquationDIMDNB))+(0.000002704*(EquationCR*B166^2))+(-0.000001916*(EquationHDR*B166^2))+(-0.000000000127*(EquationRHA*B166^2))+(-0.0000000903*(EquationSemenCost*B166^2))+(-0.000000000771*(EquationMatureWeight*B166^2))+(0.000000137*(B166^2*B166))+(-0.00000257*(B166^2*EquationCullCost))), 0)</f>
        <v>0.68846344911550883</v>
      </c>
      <c r="G166" s="56">
        <f>IF((-1.860553+(0.112009*(EquationCR))+(0.5932*(EquationHDR))+(0.000015682*(EquationRHA))+(0.000842*(EquationAFC))+(0.013148*(EquationSemenCost))+(0.000054807*(EquationMatureWeight))+(-0.025351*(LOG(EquationVetCosts)))+(0.0000512*(EquationVetCosts))+(0.087616*(LOG(EquationVWP)))+(-0.00202*(EquationVWP))+(-0.000084247*(B166^2))+(0.018329*(B166))+(0.018516*(EquationMilkPrice))+(0.0064*(EquationFeedPrice))+(0.000011343*(EquationReplacementPrice))+(0.013031*(EquationCullCost))+(-0.000245*(EquationDIMDNB))+(0.000002399*(EquationCR*B166^2))+(-0.000001548*(EquationHDR*B166^2))+(-0.000000000112*(EquationRHA*B166^2))+(-0.0000000853*(EquationSemenCost*B166^2))+(-0.000000000948*(EquationMatureWeight*B166^2))+(0.000000302*(LOG(EquationVetCosts)*B166^2))+(-0.00000000421*(EquationVWP*B166^2))+(0.000000126*(B166^2*B166))+(-0.000000254*(B166^2*EquationFeedPrice)))&gt;0, (-1.860553+(0.112009*(EquationCR))+(0.5932*(EquationHDR))+(0.000015682*(EquationRHA))+(0.000842*(EquationAFC))+(0.013148*(EquationSemenCost))+(0.000054807*(EquationMatureWeight))+(-0.025351*(LOG(EquationVetCosts)))+(0.0000512*(EquationVetCosts))+(0.087616*(LOG(EquationVWP)))+(-0.00202*(EquationVWP))+(-0.000084247*(B166^2))+(0.018329*(B166))+(0.018516*(EquationMilkPrice))+(0.0064*(EquationFeedPrice))+(0.000011343*(EquationReplacementPrice))+(0.013031*(EquationCullCost))+(-0.000245*(EquationDIMDNB))+(0.000002399*(EquationCR*B166^2))+(-0.000001548*(EquationHDR*B166^2))+(-0.000000000112*(EquationRHA*B166^2))+(-0.0000000853*(EquationSemenCost*B166^2))+(-0.000000000948*(EquationMatureWeight*B166^2))+(0.000000302*(LOG(EquationVetCosts)*B166^2))+(-0.00000000421*(EquationVWP*B166^2))+(0.000000126*(B166^2*B166))+(-0.000000254*(B166^2*EquationFeedPrice))), 0)</f>
        <v>0.61980160328578771</v>
      </c>
    </row>
    <row r="167" spans="2:7" x14ac:dyDescent="0.2">
      <c r="B167" s="42">
        <v>124</v>
      </c>
      <c r="C167" s="55">
        <f t="shared" si="1"/>
        <v>0.43440346458050699</v>
      </c>
      <c r="D167" s="55">
        <f>IF((-1.870102+(0.51187*(EquationCR))+(1.033374*(EquationHDR))+(0.000011344*(EquationRHA))+(-0.000138*(EquationAFC))+(0.01358*(EquationSemenCost))+(-0.000072752*(EquationMatureWeight))+(-0.046035*(LOG(EquationVetCosts)))+(0.000451*(EquationVetCosts))+(0.512031*(LOG(EquationVWP)))+(-0.006352*(EquationVWP))+(-0.000079212*(B167^2))+(0.015118*(B167))+(0.022341*(EquationMilkPrice))+(-0.022641*(EquationFeedPrice))+(0.000247*(EquationReplacementPrice))+(-0.184557*(EquationCullCost))+(-0.000542*(EquationDIMDNB))+(-0.000004986*(EquationHDR*B167^2))+(-0.000000000147*(EquationRHA*B167^2))+(-0.0000000903*(EquationSemenCost*B167^2))+(-0.000000000856*(EquationMatureWeight*B167^2))+(0.000000134*(B167^2*B167))+(-0.000000149*(B167^2*EquationMilkPrice))+(0.00000000264*(B167^2*EquationDIMDNB)))&gt;0, (-1.870102+(0.51187*(EquationCR))+(1.033374*(EquationHDR))+(0.000011344*(EquationRHA))+(-0.000138*(EquationAFC))+(0.01358*(EquationSemenCost))+(-0.000072752*(EquationMatureWeight))+(-0.046035*(LOG(EquationVetCosts)))+(0.000451*(EquationVetCosts))+(0.512031*(LOG(EquationVWP)))+(-0.006352*(EquationVWP))+(-0.000079212*(B167^2))+(0.015118*(B167))+(0.022341*(EquationMilkPrice))+(-0.022641*(EquationFeedPrice))+(0.000247*(EquationReplacementPrice))+(-0.184557*(EquationCullCost))+(-0.000542*(EquationDIMDNB))+(-0.000004986*(EquationHDR*B167^2))+(-0.000000000147*(EquationRHA*B167^2))+(-0.0000000903*(EquationSemenCost*B167^2))+(-0.000000000856*(EquationMatureWeight*B167^2))+(0.000000134*(B167^2*B167))+(-0.000000149*(B167^2*EquationMilkPrice))+(0.00000000264*(B167^2*EquationDIMDNB))), 0)</f>
        <v>0.78870031447377664</v>
      </c>
      <c r="E167" s="55">
        <f>IF((-2.51389+(0.253043*(EquationCR))+(0.791564*(EquationHDR))+(0.000017482*(EquationRHA))+(0.000958*(EquationAFC))+(0.014823*(EquationSemenCost))+(0.00003361*(EquationMatureWeight))+(0.044008*(LOG(EquationVetCosts)))+(-0.000161*(EquationVetCosts))+(0.375409*(LOG(EquationVWP)))+(-0.004875*(EquationVWP))+(-0.000095702*(B167^2))+(0.02001*(B167))+(0.039073*(EquationMilkPrice))+(-0.018836*(EquationFeedPrice))+(0.000102*(EquationReplacementPrice))+(-0.124297*(EquationCullCost))+(-0.000511*(EquationDIMDNB))+(0.00000253*(EquationCR*B167^2))+(-0.000002589*(EquationHDR*B167^2))+(-0.000000000136*(EquationRHA*B167^2))+(-0.0000001*(EquationSemenCost*B167^2))+(-0.00000000108*(EquationMatureWeight*B167^2))+(0.00000015*(B167^2*B167))+(-0.000000215*(B167^2*EquationMilkPrice))+(0.00000000251*(B167^2*EquationDIMDNB)))&gt;0, (-2.51389+(0.253043*(EquationCR))+(0.791564*(EquationHDR))+(0.000017482*(EquationRHA))+(0.000958*(EquationAFC))+(0.014823*(EquationSemenCost))+(0.00003361*(EquationMatureWeight))+(0.044008*(LOG(EquationVetCosts)))+(-0.000161*(EquationVetCosts))+(0.375409*(LOG(EquationVWP)))+(-0.004875*(EquationVWP))+(-0.000095702*(B167^2))+(0.02001*(B167))+(0.039073*(EquationMilkPrice))+(-0.018836*(EquationFeedPrice))+(0.000102*(EquationReplacementPrice))+(-0.124297*(EquationCullCost))+(-0.000511*(EquationDIMDNB))+(0.00000253*(EquationCR*B167^2))+(-0.000002589*(EquationHDR*B167^2))+(-0.000000000136*(EquationRHA*B167^2))+(-0.0000001*(EquationSemenCost*B167^2))+(-0.00000000108*(EquationMatureWeight*B167^2))+(0.00000015*(B167^2*B167))+(-0.000000215*(B167^2*EquationMilkPrice))+(0.00000000251*(B167^2*EquationDIMDNB))), 0)</f>
        <v>0.77748213698215651</v>
      </c>
      <c r="F167" s="55">
        <f>IF((-1.892738+(0.137703*(EquationCR))+(0.669836*(EquationHDR))+(0.0000175*(EquationRHA))+(0.000161*(EquationAFC))+(0.013845*(EquationSemenCost))+(0.000016727*(EquationMatureWeight))+(-0.015935*(LOG(EquationVetCosts)))+(0.000118*(EquationVetCosts))+(0.160623*(LOG(EquationVWP)))+(-0.003008*(EquationVWP))+(-0.000090785*(B167^2))+(0.01937*(B167))+(0.020762*(EquationMilkPrice))+(-0.019043*(EquationFeedPrice))+(0.00001449*(EquationReplacementPrice))+(0.175818*(EquationCullCost))+(-0.000295*(EquationDIMDNB))+(0.000002704*(EquationCR*B167^2))+(-0.000001916*(EquationHDR*B167^2))+(-0.000000000127*(EquationRHA*B167^2))+(-0.0000000903*(EquationSemenCost*B167^2))+(-0.000000000771*(EquationMatureWeight*B167^2))+(0.000000137*(B167^2*B167))+(-0.00000257*(B167^2*EquationCullCost)))&gt;0, (-1.892738+(0.137703*(EquationCR))+(0.669836*(EquationHDR))+(0.0000175*(EquationRHA))+(0.000161*(EquationAFC))+(0.013845*(EquationSemenCost))+(0.000016727*(EquationMatureWeight))+(-0.015935*(LOG(EquationVetCosts)))+(0.000118*(EquationVetCosts))+(0.160623*(LOG(EquationVWP)))+(-0.003008*(EquationVWP))+(-0.000090785*(B167^2))+(0.01937*(B167))+(0.020762*(EquationMilkPrice))+(-0.019043*(EquationFeedPrice))+(0.00001449*(EquationReplacementPrice))+(0.175818*(EquationCullCost))+(-0.000295*(EquationDIMDNB))+(0.000002704*(EquationCR*B167^2))+(-0.000001916*(EquationHDR*B167^2))+(-0.000000000127*(EquationRHA*B167^2))+(-0.0000000903*(EquationSemenCost*B167^2))+(-0.000000000771*(EquationMatureWeight*B167^2))+(0.000000137*(B167^2*B167))+(-0.00000257*(B167^2*EquationCullCost))), 0)</f>
        <v>0.6897771041155083</v>
      </c>
      <c r="G167" s="56">
        <f>IF((-1.860553+(0.112009*(EquationCR))+(0.5932*(EquationHDR))+(0.000015682*(EquationRHA))+(0.000842*(EquationAFC))+(0.013148*(EquationSemenCost))+(0.000054807*(EquationMatureWeight))+(-0.025351*(LOG(EquationVetCosts)))+(0.0000512*(EquationVetCosts))+(0.087616*(LOG(EquationVWP)))+(-0.00202*(EquationVWP))+(-0.000084247*(B167^2))+(0.018329*(B167))+(0.018516*(EquationMilkPrice))+(0.0064*(EquationFeedPrice))+(0.000011343*(EquationReplacementPrice))+(0.013031*(EquationCullCost))+(-0.000245*(EquationDIMDNB))+(0.000002399*(EquationCR*B167^2))+(-0.000001548*(EquationHDR*B167^2))+(-0.000000000112*(EquationRHA*B167^2))+(-0.0000000853*(EquationSemenCost*B167^2))+(-0.000000000948*(EquationMatureWeight*B167^2))+(0.000000302*(LOG(EquationVetCosts)*B167^2))+(-0.00000000421*(EquationVWP*B167^2))+(0.000000126*(B167^2*B167))+(-0.000000254*(B167^2*EquationFeedPrice)))&gt;0, (-1.860553+(0.112009*(EquationCR))+(0.5932*(EquationHDR))+(0.000015682*(EquationRHA))+(0.000842*(EquationAFC))+(0.013148*(EquationSemenCost))+(0.000054807*(EquationMatureWeight))+(-0.025351*(LOG(EquationVetCosts)))+(0.0000512*(EquationVetCosts))+(0.087616*(LOG(EquationVWP)))+(-0.00202*(EquationVWP))+(-0.000084247*(B167^2))+(0.018329*(B167))+(0.018516*(EquationMilkPrice))+(0.0064*(EquationFeedPrice))+(0.000011343*(EquationReplacementPrice))+(0.013031*(EquationCullCost))+(-0.000245*(EquationDIMDNB))+(0.000002399*(EquationCR*B167^2))+(-0.000001548*(EquationHDR*B167^2))+(-0.000000000112*(EquationRHA*B167^2))+(-0.0000000853*(EquationSemenCost*B167^2))+(-0.000000000948*(EquationMatureWeight*B167^2))+(0.000000302*(LOG(EquationVetCosts)*B167^2))+(-0.00000000421*(EquationVWP*B167^2))+(0.000000126*(B167^2*B167))+(-0.000000254*(B167^2*EquationFeedPrice))), 0)</f>
        <v>0.62128380260015914</v>
      </c>
    </row>
    <row r="168" spans="2:7" x14ac:dyDescent="0.2">
      <c r="B168" s="42">
        <v>125</v>
      </c>
      <c r="C168" s="55">
        <f t="shared" si="1"/>
        <v>0.43894108989069536</v>
      </c>
      <c r="D168" s="55">
        <f>IF((-1.870102+(0.51187*(EquationCR))+(1.033374*(EquationHDR))+(0.000011344*(EquationRHA))+(-0.000138*(EquationAFC))+(0.01358*(EquationSemenCost))+(-0.000072752*(EquationMatureWeight))+(-0.046035*(LOG(EquationVetCosts)))+(0.000451*(EquationVetCosts))+(0.512031*(LOG(EquationVWP)))+(-0.006352*(EquationVWP))+(-0.000079212*(B168^2))+(0.015118*(B168))+(0.022341*(EquationMilkPrice))+(-0.022641*(EquationFeedPrice))+(0.000247*(EquationReplacementPrice))+(-0.184557*(EquationCullCost))+(-0.000542*(EquationDIMDNB))+(-0.000004986*(EquationHDR*B168^2))+(-0.000000000147*(EquationRHA*B168^2))+(-0.0000000903*(EquationSemenCost*B168^2))+(-0.000000000856*(EquationMatureWeight*B168^2))+(0.000000134*(B168^2*B168))+(-0.000000149*(B168^2*EquationMilkPrice))+(0.00000000264*(B168^2*EquationDIMDNB)))&gt;0, (-1.870102+(0.51187*(EquationCR))+(1.033374*(EquationHDR))+(0.000011344*(EquationRHA))+(-0.000138*(EquationAFC))+(0.01358*(EquationSemenCost))+(-0.000072752*(EquationMatureWeight))+(-0.046035*(LOG(EquationVetCosts)))+(0.000451*(EquationVetCosts))+(0.512031*(LOG(EquationVWP)))+(-0.006352*(EquationVWP))+(-0.000079212*(B168^2))+(0.015118*(B168))+(0.022341*(EquationMilkPrice))+(-0.022641*(EquationFeedPrice))+(0.000247*(EquationReplacementPrice))+(-0.184557*(EquationCullCost))+(-0.000542*(EquationDIMDNB))+(-0.000004986*(EquationHDR*B168^2))+(-0.000000000147*(EquationRHA*B168^2))+(-0.0000000903*(EquationSemenCost*B168^2))+(-0.000000000856*(EquationMatureWeight*B168^2))+(0.000000134*(B168^2*B168))+(-0.000000149*(B168^2*EquationMilkPrice))+(0.00000000264*(B168^2*EquationDIMDNB))), 0)</f>
        <v>0.78765897007377683</v>
      </c>
      <c r="E168" s="55">
        <f>IF((-2.51389+(0.253043*(EquationCR))+(0.791564*(EquationHDR))+(0.000017482*(EquationRHA))+(0.000958*(EquationAFC))+(0.014823*(EquationSemenCost))+(0.00003361*(EquationMatureWeight))+(0.044008*(LOG(EquationVetCosts)))+(-0.000161*(EquationVetCosts))+(0.375409*(LOG(EquationVWP)))+(-0.004875*(EquationVWP))+(-0.000095702*(B168^2))+(0.02001*(B168))+(0.039073*(EquationMilkPrice))+(-0.018836*(EquationFeedPrice))+(0.000102*(EquationReplacementPrice))+(-0.124297*(EquationCullCost))+(-0.000511*(EquationDIMDNB))+(0.00000253*(EquationCR*B168^2))+(-0.000002589*(EquationHDR*B168^2))+(-0.000000000136*(EquationRHA*B168^2))+(-0.0000001*(EquationSemenCost*B168^2))+(-0.00000000108*(EquationMatureWeight*B168^2))+(0.00000015*(B168^2*B168))+(-0.000000215*(B168^2*EquationMilkPrice))+(0.00000000251*(B168^2*EquationDIMDNB)))&gt;0, (-2.51389+(0.253043*(EquationCR))+(0.791564*(EquationHDR))+(0.000017482*(EquationRHA))+(0.000958*(EquationAFC))+(0.014823*(EquationSemenCost))+(0.00003361*(EquationMatureWeight))+(0.044008*(LOG(EquationVetCosts)))+(-0.000161*(EquationVetCosts))+(0.375409*(LOG(EquationVWP)))+(-0.004875*(EquationVWP))+(-0.000095702*(B168^2))+(0.02001*(B168))+(0.039073*(EquationMilkPrice))+(-0.018836*(EquationFeedPrice))+(0.000102*(EquationReplacementPrice))+(-0.124297*(EquationCullCost))+(-0.000511*(EquationDIMDNB))+(0.00000253*(EquationCR*B168^2))+(-0.000002589*(EquationHDR*B168^2))+(-0.000000000136*(EquationRHA*B168^2))+(-0.0000001*(EquationSemenCost*B168^2))+(-0.00000000108*(EquationMatureWeight*B168^2))+(0.00000015*(B168^2*B168))+(-0.000000215*(B168^2*EquationMilkPrice))+(0.00000000251*(B168^2*EquationDIMDNB))), 0)</f>
        <v>0.77814773798215664</v>
      </c>
      <c r="F168" s="55">
        <f>IF((-1.892738+(0.137703*(EquationCR))+(0.669836*(EquationHDR))+(0.0000175*(EquationRHA))+(0.000161*(EquationAFC))+(0.013845*(EquationSemenCost))+(0.000016727*(EquationMatureWeight))+(-0.015935*(LOG(EquationVetCosts)))+(0.000118*(EquationVetCosts))+(0.160623*(LOG(EquationVWP)))+(-0.003008*(EquationVWP))+(-0.000090785*(B168^2))+(0.01937*(B168))+(0.020762*(EquationMilkPrice))+(-0.019043*(EquationFeedPrice))+(0.00001449*(EquationReplacementPrice))+(0.175818*(EquationCullCost))+(-0.000295*(EquationDIMDNB))+(0.000002704*(EquationCR*B168^2))+(-0.000001916*(EquationHDR*B168^2))+(-0.000000000127*(EquationRHA*B168^2))+(-0.0000000903*(EquationSemenCost*B168^2))+(-0.000000000771*(EquationMatureWeight*B168^2))+(0.000000137*(B168^2*B168))+(-0.00000257*(B168^2*EquationCullCost)))&gt;0, (-1.892738+(0.137703*(EquationCR))+(0.669836*(EquationHDR))+(0.0000175*(EquationRHA))+(0.000161*(EquationAFC))+(0.013845*(EquationSemenCost))+(0.000016727*(EquationMatureWeight))+(-0.015935*(LOG(EquationVetCosts)))+(0.000118*(EquationVetCosts))+(0.160623*(LOG(EquationVWP)))+(-0.003008*(EquationVWP))+(-0.000090785*(B168^2))+(0.01937*(B168))+(0.020762*(EquationMilkPrice))+(-0.019043*(EquationFeedPrice))+(0.00001449*(EquationReplacementPrice))+(0.175818*(EquationCullCost))+(-0.000295*(EquationDIMDNB))+(0.000002704*(EquationCR*B168^2))+(-0.000001916*(EquationHDR*B168^2))+(-0.000000000127*(EquationRHA*B168^2))+(-0.0000000903*(EquationSemenCost*B168^2))+(-0.000000000771*(EquationMatureWeight*B168^2))+(0.000000137*(B168^2*B168))+(-0.00000257*(B168^2*EquationCullCost))), 0)</f>
        <v>0.69099572311550839</v>
      </c>
      <c r="G168" s="56">
        <f>IF((-1.860553+(0.112009*(EquationCR))+(0.5932*(EquationHDR))+(0.000015682*(EquationRHA))+(0.000842*(EquationAFC))+(0.013148*(EquationSemenCost))+(0.000054807*(EquationMatureWeight))+(-0.025351*(LOG(EquationVetCosts)))+(0.0000512*(EquationVetCosts))+(0.087616*(LOG(EquationVWP)))+(-0.00202*(EquationVWP))+(-0.000084247*(B168^2))+(0.018329*(B168))+(0.018516*(EquationMilkPrice))+(0.0064*(EquationFeedPrice))+(0.000011343*(EquationReplacementPrice))+(0.013031*(EquationCullCost))+(-0.000245*(EquationDIMDNB))+(0.000002399*(EquationCR*B168^2))+(-0.000001548*(EquationHDR*B168^2))+(-0.000000000112*(EquationRHA*B168^2))+(-0.0000000853*(EquationSemenCost*B168^2))+(-0.000000000948*(EquationMatureWeight*B168^2))+(0.000000302*(LOG(EquationVetCosts)*B168^2))+(-0.00000000421*(EquationVWP*B168^2))+(0.000000126*(B168^2*B168))+(-0.000000254*(B168^2*EquationFeedPrice)))&gt;0, (-1.860553+(0.112009*(EquationCR))+(0.5932*(EquationHDR))+(0.000015682*(EquationRHA))+(0.000842*(EquationAFC))+(0.013148*(EquationSemenCost))+(0.000054807*(EquationMatureWeight))+(-0.025351*(LOG(EquationVetCosts)))+(0.0000512*(EquationVetCosts))+(0.087616*(LOG(EquationVWP)))+(-0.00202*(EquationVWP))+(-0.000084247*(B168^2))+(0.018329*(B168))+(0.018516*(EquationMilkPrice))+(0.0064*(EquationFeedPrice))+(0.000011343*(EquationReplacementPrice))+(0.013031*(EquationCullCost))+(-0.000245*(EquationDIMDNB))+(0.000002399*(EquationCR*B168^2))+(-0.000001548*(EquationHDR*B168^2))+(-0.000000000112*(EquationRHA*B168^2))+(-0.0000000853*(EquationSemenCost*B168^2))+(-0.000000000948*(EquationMatureWeight*B168^2))+(0.000000302*(LOG(EquationVetCosts)*B168^2))+(-0.00000000421*(EquationVWP*B168^2))+(0.000000126*(B168^2*B168))+(-0.000000254*(B168^2*EquationFeedPrice))), 0)</f>
        <v>0.62267665131788552</v>
      </c>
    </row>
    <row r="169" spans="2:7" x14ac:dyDescent="0.2">
      <c r="B169" s="42">
        <v>126</v>
      </c>
      <c r="C169" s="55">
        <f t="shared" si="1"/>
        <v>0.44340575687887746</v>
      </c>
      <c r="D169" s="55">
        <f>IF((-1.870102+(0.51187*(EquationCR))+(1.033374*(EquationHDR))+(0.000011344*(EquationRHA))+(-0.000138*(EquationAFC))+(0.01358*(EquationSemenCost))+(-0.000072752*(EquationMatureWeight))+(-0.046035*(LOG(EquationVetCosts)))+(0.000451*(EquationVetCosts))+(0.512031*(LOG(EquationVWP)))+(-0.006352*(EquationVWP))+(-0.000079212*(B169^2))+(0.015118*(B169))+(0.022341*(EquationMilkPrice))+(-0.022641*(EquationFeedPrice))+(0.000247*(EquationReplacementPrice))+(-0.184557*(EquationCullCost))+(-0.000542*(EquationDIMDNB))+(-0.000004986*(EquationHDR*B169^2))+(-0.000000000147*(EquationRHA*B169^2))+(-0.0000000903*(EquationSemenCost*B169^2))+(-0.000000000856*(EquationMatureWeight*B169^2))+(0.000000134*(B169^2*B169))+(-0.000000149*(B169^2*EquationMilkPrice))+(0.00000000264*(B169^2*EquationDIMDNB)))&gt;0, (-1.870102+(0.51187*(EquationCR))+(1.033374*(EquationHDR))+(0.000011344*(EquationRHA))+(-0.000138*(EquationAFC))+(0.01358*(EquationSemenCost))+(-0.000072752*(EquationMatureWeight))+(-0.046035*(LOG(EquationVetCosts)))+(0.000451*(EquationVetCosts))+(0.512031*(LOG(EquationVWP)))+(-0.006352*(EquationVWP))+(-0.000079212*(B169^2))+(0.015118*(B169))+(0.022341*(EquationMilkPrice))+(-0.022641*(EquationFeedPrice))+(0.000247*(EquationReplacementPrice))+(-0.184557*(EquationCullCost))+(-0.000542*(EquationDIMDNB))+(-0.000004986*(EquationHDR*B169^2))+(-0.000000000147*(EquationRHA*B169^2))+(-0.0000000903*(EquationSemenCost*B169^2))+(-0.000000000856*(EquationMatureWeight*B169^2))+(0.000000134*(B169^2*B169))+(-0.000000149*(B169^2*EquationMilkPrice))+(0.00000000264*(B169^2*EquationDIMDNB))), 0)</f>
        <v>0.78653828247377666</v>
      </c>
      <c r="E169" s="55">
        <f>IF((-2.51389+(0.253043*(EquationCR))+(0.791564*(EquationHDR))+(0.000017482*(EquationRHA))+(0.000958*(EquationAFC))+(0.014823*(EquationSemenCost))+(0.00003361*(EquationMatureWeight))+(0.044008*(LOG(EquationVetCosts)))+(-0.000161*(EquationVetCosts))+(0.375409*(LOG(EquationVWP)))+(-0.004875*(EquationVWP))+(-0.000095702*(B169^2))+(0.02001*(B169))+(0.039073*(EquationMilkPrice))+(-0.018836*(EquationFeedPrice))+(0.000102*(EquationReplacementPrice))+(-0.124297*(EquationCullCost))+(-0.000511*(EquationDIMDNB))+(0.00000253*(EquationCR*B169^2))+(-0.000002589*(EquationHDR*B169^2))+(-0.000000000136*(EquationRHA*B169^2))+(-0.0000001*(EquationSemenCost*B169^2))+(-0.00000000108*(EquationMatureWeight*B169^2))+(0.00000015*(B169^2*B169))+(-0.000000215*(B169^2*EquationMilkPrice))+(0.00000000251*(B169^2*EquationDIMDNB)))&gt;0, (-2.51389+(0.253043*(EquationCR))+(0.791564*(EquationHDR))+(0.000017482*(EquationRHA))+(0.000958*(EquationAFC))+(0.014823*(EquationSemenCost))+(0.00003361*(EquationMatureWeight))+(0.044008*(LOG(EquationVetCosts)))+(-0.000161*(EquationVetCosts))+(0.375409*(LOG(EquationVWP)))+(-0.004875*(EquationVWP))+(-0.000095702*(B169^2))+(0.02001*(B169))+(0.039073*(EquationMilkPrice))+(-0.018836*(EquationFeedPrice))+(0.000102*(EquationReplacementPrice))+(-0.124297*(EquationCullCost))+(-0.000511*(EquationDIMDNB))+(0.00000253*(EquationCR*B169^2))+(-0.000002589*(EquationHDR*B169^2))+(-0.000000000136*(EquationRHA*B169^2))+(-0.0000001*(EquationSemenCost*B169^2))+(-0.00000000108*(EquationMatureWeight*B169^2))+(0.00000015*(B169^2*B169))+(-0.000000215*(B169^2*EquationMilkPrice))+(0.00000000251*(B169^2*EquationDIMDNB))), 0)</f>
        <v>0.77871443698215614</v>
      </c>
      <c r="F169" s="55">
        <f>IF((-1.892738+(0.137703*(EquationCR))+(0.669836*(EquationHDR))+(0.0000175*(EquationRHA))+(0.000161*(EquationAFC))+(0.013845*(EquationSemenCost))+(0.000016727*(EquationMatureWeight))+(-0.015935*(LOG(EquationVetCosts)))+(0.000118*(EquationVetCosts))+(0.160623*(LOG(EquationVWP)))+(-0.003008*(EquationVWP))+(-0.000090785*(B169^2))+(0.01937*(B169))+(0.020762*(EquationMilkPrice))+(-0.019043*(EquationFeedPrice))+(0.00001449*(EquationReplacementPrice))+(0.175818*(EquationCullCost))+(-0.000295*(EquationDIMDNB))+(0.000002704*(EquationCR*B169^2))+(-0.000001916*(EquationHDR*B169^2))+(-0.000000000127*(EquationRHA*B169^2))+(-0.0000000903*(EquationSemenCost*B169^2))+(-0.000000000771*(EquationMatureWeight*B169^2))+(0.000000137*(B169^2*B169))+(-0.00000257*(B169^2*EquationCullCost)))&gt;0, (-1.892738+(0.137703*(EquationCR))+(0.669836*(EquationHDR))+(0.0000175*(EquationRHA))+(0.000161*(EquationAFC))+(0.013845*(EquationSemenCost))+(0.000016727*(EquationMatureWeight))+(-0.015935*(LOG(EquationVetCosts)))+(0.000118*(EquationVetCosts))+(0.160623*(LOG(EquationVWP)))+(-0.003008*(EquationVWP))+(-0.000090785*(B169^2))+(0.01937*(B169))+(0.020762*(EquationMilkPrice))+(-0.019043*(EquationFeedPrice))+(0.00001449*(EquationReplacementPrice))+(0.175818*(EquationCullCost))+(-0.000295*(EquationDIMDNB))+(0.000002704*(EquationCR*B169^2))+(-0.000001916*(EquationHDR*B169^2))+(-0.000000000127*(EquationRHA*B169^2))+(-0.0000000903*(EquationSemenCost*B169^2))+(-0.000000000771*(EquationMatureWeight*B169^2))+(0.000000137*(B169^2*B169))+(-0.00000257*(B169^2*EquationCullCost))), 0)</f>
        <v>0.69212012811550838</v>
      </c>
      <c r="G169" s="56">
        <f>IF((-1.860553+(0.112009*(EquationCR))+(0.5932*(EquationHDR))+(0.000015682*(EquationRHA))+(0.000842*(EquationAFC))+(0.013148*(EquationSemenCost))+(0.000054807*(EquationMatureWeight))+(-0.025351*(LOG(EquationVetCosts)))+(0.0000512*(EquationVetCosts))+(0.087616*(LOG(EquationVWP)))+(-0.00202*(EquationVWP))+(-0.000084247*(B169^2))+(0.018329*(B169))+(0.018516*(EquationMilkPrice))+(0.0064*(EquationFeedPrice))+(0.000011343*(EquationReplacementPrice))+(0.013031*(EquationCullCost))+(-0.000245*(EquationDIMDNB))+(0.000002399*(EquationCR*B169^2))+(-0.000001548*(EquationHDR*B169^2))+(-0.000000000112*(EquationRHA*B169^2))+(-0.0000000853*(EquationSemenCost*B169^2))+(-0.000000000948*(EquationMatureWeight*B169^2))+(0.000000302*(LOG(EquationVetCosts)*B169^2))+(-0.00000000421*(EquationVWP*B169^2))+(0.000000126*(B169^2*B169))+(-0.000000254*(B169^2*EquationFeedPrice)))&gt;0, (-1.860553+(0.112009*(EquationCR))+(0.5932*(EquationHDR))+(0.000015682*(EquationRHA))+(0.000842*(EquationAFC))+(0.013148*(EquationSemenCost))+(0.000054807*(EquationMatureWeight))+(-0.025351*(LOG(EquationVetCosts)))+(0.0000512*(EquationVetCosts))+(0.087616*(LOG(EquationVWP)))+(-0.00202*(EquationVWP))+(-0.000084247*(B169^2))+(0.018329*(B169))+(0.018516*(EquationMilkPrice))+(0.0064*(EquationFeedPrice))+(0.000011343*(EquationReplacementPrice))+(0.013031*(EquationCullCost))+(-0.000245*(EquationDIMDNB))+(0.000002399*(EquationCR*B169^2))+(-0.000001548*(EquationHDR*B169^2))+(-0.000000000112*(EquationRHA*B169^2))+(-0.0000000853*(EquationSemenCost*B169^2))+(-0.000000000948*(EquationMatureWeight*B169^2))+(0.000000302*(LOG(EquationVetCosts)*B169^2))+(-0.00000000421*(EquationVWP*B169^2))+(0.000000126*(B169^2*B169))+(-0.000000254*(B169^2*EquationFeedPrice))), 0)</f>
        <v>0.62398090543896734</v>
      </c>
    </row>
    <row r="170" spans="2:7" x14ac:dyDescent="0.2">
      <c r="B170" s="42">
        <v>127</v>
      </c>
      <c r="C170" s="55">
        <f t="shared" si="1"/>
        <v>0.44779783394505268</v>
      </c>
      <c r="D170" s="55">
        <f>IF((-1.870102+(0.51187*(EquationCR))+(1.033374*(EquationHDR))+(0.000011344*(EquationRHA))+(-0.000138*(EquationAFC))+(0.01358*(EquationSemenCost))+(-0.000072752*(EquationMatureWeight))+(-0.046035*(LOG(EquationVetCosts)))+(0.000451*(EquationVetCosts))+(0.512031*(LOG(EquationVWP)))+(-0.006352*(EquationVWP))+(-0.000079212*(B170^2))+(0.015118*(B170))+(0.022341*(EquationMilkPrice))+(-0.022641*(EquationFeedPrice))+(0.000247*(EquationReplacementPrice))+(-0.184557*(EquationCullCost))+(-0.000542*(EquationDIMDNB))+(-0.000004986*(EquationHDR*B170^2))+(-0.000000000147*(EquationRHA*B170^2))+(-0.0000000903*(EquationSemenCost*B170^2))+(-0.000000000856*(EquationMatureWeight*B170^2))+(0.000000134*(B170^2*B170))+(-0.000000149*(B170^2*EquationMilkPrice))+(0.00000000264*(B170^2*EquationDIMDNB)))&gt;0, (-1.870102+(0.51187*(EquationCR))+(1.033374*(EquationHDR))+(0.000011344*(EquationRHA))+(-0.000138*(EquationAFC))+(0.01358*(EquationSemenCost))+(-0.000072752*(EquationMatureWeight))+(-0.046035*(LOG(EquationVetCosts)))+(0.000451*(EquationVetCosts))+(0.512031*(LOG(EquationVWP)))+(-0.006352*(EquationVWP))+(-0.000079212*(B170^2))+(0.015118*(B170))+(0.022341*(EquationMilkPrice))+(-0.022641*(EquationFeedPrice))+(0.000247*(EquationReplacementPrice))+(-0.184557*(EquationCullCost))+(-0.000542*(EquationDIMDNB))+(-0.000004986*(EquationHDR*B170^2))+(-0.000000000147*(EquationRHA*B170^2))+(-0.0000000903*(EquationSemenCost*B170^2))+(-0.000000000856*(EquationMatureWeight*B170^2))+(0.000000134*(B170^2*B170))+(-0.000000149*(B170^2*EquationMilkPrice))+(0.00000000264*(B170^2*EquationDIMDNB))), 0)</f>
        <v>0.7853390556737766</v>
      </c>
      <c r="E170" s="55">
        <f>IF((-2.51389+(0.253043*(EquationCR))+(0.791564*(EquationHDR))+(0.000017482*(EquationRHA))+(0.000958*(EquationAFC))+(0.014823*(EquationSemenCost))+(0.00003361*(EquationMatureWeight))+(0.044008*(LOG(EquationVetCosts)))+(-0.000161*(EquationVetCosts))+(0.375409*(LOG(EquationVWP)))+(-0.004875*(EquationVWP))+(-0.000095702*(B170^2))+(0.02001*(B170))+(0.039073*(EquationMilkPrice))+(-0.018836*(EquationFeedPrice))+(0.000102*(EquationReplacementPrice))+(-0.124297*(EquationCullCost))+(-0.000511*(EquationDIMDNB))+(0.00000253*(EquationCR*B170^2))+(-0.000002589*(EquationHDR*B170^2))+(-0.000000000136*(EquationRHA*B170^2))+(-0.0000001*(EquationSemenCost*B170^2))+(-0.00000000108*(EquationMatureWeight*B170^2))+(0.00000015*(B170^2*B170))+(-0.000000215*(B170^2*EquationMilkPrice))+(0.00000000251*(B170^2*EquationDIMDNB)))&gt;0, (-2.51389+(0.253043*(EquationCR))+(0.791564*(EquationHDR))+(0.000017482*(EquationRHA))+(0.000958*(EquationAFC))+(0.014823*(EquationSemenCost))+(0.00003361*(EquationMatureWeight))+(0.044008*(LOG(EquationVetCosts)))+(-0.000161*(EquationVetCosts))+(0.375409*(LOG(EquationVWP)))+(-0.004875*(EquationVWP))+(-0.000095702*(B170^2))+(0.02001*(B170))+(0.039073*(EquationMilkPrice))+(-0.018836*(EquationFeedPrice))+(0.000102*(EquationReplacementPrice))+(-0.124297*(EquationCullCost))+(-0.000511*(EquationDIMDNB))+(0.00000253*(EquationCR*B170^2))+(-0.000002589*(EquationHDR*B170^2))+(-0.000000000136*(EquationRHA*B170^2))+(-0.0000001*(EquationSemenCost*B170^2))+(-0.00000000108*(EquationMatureWeight*B170^2))+(0.00000015*(B170^2*B170))+(-0.000000215*(B170^2*EquationMilkPrice))+(0.00000000251*(B170^2*EquationDIMDNB))), 0)</f>
        <v>0.77918313398215633</v>
      </c>
      <c r="F170" s="55">
        <f>IF((-1.892738+(0.137703*(EquationCR))+(0.669836*(EquationHDR))+(0.0000175*(EquationRHA))+(0.000161*(EquationAFC))+(0.013845*(EquationSemenCost))+(0.000016727*(EquationMatureWeight))+(-0.015935*(LOG(EquationVetCosts)))+(0.000118*(EquationVetCosts))+(0.160623*(LOG(EquationVWP)))+(-0.003008*(EquationVWP))+(-0.000090785*(B170^2))+(0.01937*(B170))+(0.020762*(EquationMilkPrice))+(-0.019043*(EquationFeedPrice))+(0.00001449*(EquationReplacementPrice))+(0.175818*(EquationCullCost))+(-0.000295*(EquationDIMDNB))+(0.000002704*(EquationCR*B170^2))+(-0.000001916*(EquationHDR*B170^2))+(-0.000000000127*(EquationRHA*B170^2))+(-0.0000000903*(EquationSemenCost*B170^2))+(-0.000000000771*(EquationMatureWeight*B170^2))+(0.000000137*(B170^2*B170))+(-0.00000257*(B170^2*EquationCullCost)))&gt;0, (-1.892738+(0.137703*(EquationCR))+(0.669836*(EquationHDR))+(0.0000175*(EquationRHA))+(0.000161*(EquationAFC))+(0.013845*(EquationSemenCost))+(0.000016727*(EquationMatureWeight))+(-0.015935*(LOG(EquationVetCosts)))+(0.000118*(EquationVetCosts))+(0.160623*(LOG(EquationVWP)))+(-0.003008*(EquationVWP))+(-0.000090785*(B170^2))+(0.01937*(B170))+(0.020762*(EquationMilkPrice))+(-0.019043*(EquationFeedPrice))+(0.00001449*(EquationReplacementPrice))+(0.175818*(EquationCullCost))+(-0.000295*(EquationDIMDNB))+(0.000002704*(EquationCR*B170^2))+(-0.000001916*(EquationHDR*B170^2))+(-0.000000000127*(EquationRHA*B170^2))+(-0.0000000903*(EquationSemenCost*B170^2))+(-0.000000000771*(EquationMatureWeight*B170^2))+(0.000000137*(B170^2*B170))+(-0.00000257*(B170^2*EquationCullCost))), 0)</f>
        <v>0.69315114111550824</v>
      </c>
      <c r="G170" s="56">
        <f>IF((-1.860553+(0.112009*(EquationCR))+(0.5932*(EquationHDR))+(0.000015682*(EquationRHA))+(0.000842*(EquationAFC))+(0.013148*(EquationSemenCost))+(0.000054807*(EquationMatureWeight))+(-0.025351*(LOG(EquationVetCosts)))+(0.0000512*(EquationVetCosts))+(0.087616*(LOG(EquationVWP)))+(-0.00202*(EquationVWP))+(-0.000084247*(B170^2))+(0.018329*(B170))+(0.018516*(EquationMilkPrice))+(0.0064*(EquationFeedPrice))+(0.000011343*(EquationReplacementPrice))+(0.013031*(EquationCullCost))+(-0.000245*(EquationDIMDNB))+(0.000002399*(EquationCR*B170^2))+(-0.000001548*(EquationHDR*B170^2))+(-0.000000000112*(EquationRHA*B170^2))+(-0.0000000853*(EquationSemenCost*B170^2))+(-0.000000000948*(EquationMatureWeight*B170^2))+(0.000000302*(LOG(EquationVetCosts)*B170^2))+(-0.00000000421*(EquationVWP*B170^2))+(0.000000126*(B170^2*B170))+(-0.000000254*(B170^2*EquationFeedPrice)))&gt;0, (-1.860553+(0.112009*(EquationCR))+(0.5932*(EquationHDR))+(0.000015682*(EquationRHA))+(0.000842*(EquationAFC))+(0.013148*(EquationSemenCost))+(0.000054807*(EquationMatureWeight))+(-0.025351*(LOG(EquationVetCosts)))+(0.0000512*(EquationVetCosts))+(0.087616*(LOG(EquationVWP)))+(-0.00202*(EquationVWP))+(-0.000084247*(B170^2))+(0.018329*(B170))+(0.018516*(EquationMilkPrice))+(0.0064*(EquationFeedPrice))+(0.000011343*(EquationReplacementPrice))+(0.013031*(EquationCullCost))+(-0.000245*(EquationDIMDNB))+(0.000002399*(EquationCR*B170^2))+(-0.000001548*(EquationHDR*B170^2))+(-0.000000000112*(EquationRHA*B170^2))+(-0.0000000853*(EquationSemenCost*B170^2))+(-0.000000000948*(EquationMatureWeight*B170^2))+(0.000000302*(LOG(EquationVetCosts)*B170^2))+(-0.00000000421*(EquationVWP*B170^2))+(0.000000126*(B170^2*B170))+(-0.000000254*(B170^2*EquationFeedPrice))), 0)</f>
        <v>0.6251973209634043</v>
      </c>
    </row>
    <row r="171" spans="2:7" x14ac:dyDescent="0.2">
      <c r="B171" s="42">
        <v>128</v>
      </c>
      <c r="C171" s="55">
        <f t="shared" si="1"/>
        <v>0.45211768948922143</v>
      </c>
      <c r="D171" s="55">
        <f>IF((-1.870102+(0.51187*(EquationCR))+(1.033374*(EquationHDR))+(0.000011344*(EquationRHA))+(-0.000138*(EquationAFC))+(0.01358*(EquationSemenCost))+(-0.000072752*(EquationMatureWeight))+(-0.046035*(LOG(EquationVetCosts)))+(0.000451*(EquationVetCosts))+(0.512031*(LOG(EquationVWP)))+(-0.006352*(EquationVWP))+(-0.000079212*(B171^2))+(0.015118*(B171))+(0.022341*(EquationMilkPrice))+(-0.022641*(EquationFeedPrice))+(0.000247*(EquationReplacementPrice))+(-0.184557*(EquationCullCost))+(-0.000542*(EquationDIMDNB))+(-0.000004986*(EquationHDR*B171^2))+(-0.000000000147*(EquationRHA*B171^2))+(-0.0000000903*(EquationSemenCost*B171^2))+(-0.000000000856*(EquationMatureWeight*B171^2))+(0.000000134*(B171^2*B171))+(-0.000000149*(B171^2*EquationMilkPrice))+(0.00000000264*(B171^2*EquationDIMDNB)))&gt;0, (-1.870102+(0.51187*(EquationCR))+(1.033374*(EquationHDR))+(0.000011344*(EquationRHA))+(-0.000138*(EquationAFC))+(0.01358*(EquationSemenCost))+(-0.000072752*(EquationMatureWeight))+(-0.046035*(LOG(EquationVetCosts)))+(0.000451*(EquationVetCosts))+(0.512031*(LOG(EquationVWP)))+(-0.006352*(EquationVWP))+(-0.000079212*(B171^2))+(0.015118*(B171))+(0.022341*(EquationMilkPrice))+(-0.022641*(EquationFeedPrice))+(0.000247*(EquationReplacementPrice))+(-0.184557*(EquationCullCost))+(-0.000542*(EquationDIMDNB))+(-0.000004986*(EquationHDR*B171^2))+(-0.000000000147*(EquationRHA*B171^2))+(-0.0000000903*(EquationSemenCost*B171^2))+(-0.000000000856*(EquationMatureWeight*B171^2))+(0.000000134*(B171^2*B171))+(-0.000000149*(B171^2*EquationMilkPrice))+(0.00000000264*(B171^2*EquationDIMDNB))), 0)</f>
        <v>0.78406209367377666</v>
      </c>
      <c r="E171" s="55">
        <f>IF((-2.51389+(0.253043*(EquationCR))+(0.791564*(EquationHDR))+(0.000017482*(EquationRHA))+(0.000958*(EquationAFC))+(0.014823*(EquationSemenCost))+(0.00003361*(EquationMatureWeight))+(0.044008*(LOG(EquationVetCosts)))+(-0.000161*(EquationVetCosts))+(0.375409*(LOG(EquationVWP)))+(-0.004875*(EquationVWP))+(-0.000095702*(B171^2))+(0.02001*(B171))+(0.039073*(EquationMilkPrice))+(-0.018836*(EquationFeedPrice))+(0.000102*(EquationReplacementPrice))+(-0.124297*(EquationCullCost))+(-0.000511*(EquationDIMDNB))+(0.00000253*(EquationCR*B171^2))+(-0.000002589*(EquationHDR*B171^2))+(-0.000000000136*(EquationRHA*B171^2))+(-0.0000001*(EquationSemenCost*B171^2))+(-0.00000000108*(EquationMatureWeight*B171^2))+(0.00000015*(B171^2*B171))+(-0.000000215*(B171^2*EquationMilkPrice))+(0.00000000251*(B171^2*EquationDIMDNB)))&gt;0, (-2.51389+(0.253043*(EquationCR))+(0.791564*(EquationHDR))+(0.000017482*(EquationRHA))+(0.000958*(EquationAFC))+(0.014823*(EquationSemenCost))+(0.00003361*(EquationMatureWeight))+(0.044008*(LOG(EquationVetCosts)))+(-0.000161*(EquationVetCosts))+(0.375409*(LOG(EquationVWP)))+(-0.004875*(EquationVWP))+(-0.000095702*(B171^2))+(0.02001*(B171))+(0.039073*(EquationMilkPrice))+(-0.018836*(EquationFeedPrice))+(0.000102*(EquationReplacementPrice))+(-0.124297*(EquationCullCost))+(-0.000511*(EquationDIMDNB))+(0.00000253*(EquationCR*B171^2))+(-0.000002589*(EquationHDR*B171^2))+(-0.000000000136*(EquationRHA*B171^2))+(-0.0000001*(EquationSemenCost*B171^2))+(-0.00000000108*(EquationMatureWeight*B171^2))+(0.00000015*(B171^2*B171))+(-0.000000215*(B171^2*EquationMilkPrice))+(0.00000000251*(B171^2*EquationDIMDNB))), 0)</f>
        <v>0.77955472898215639</v>
      </c>
      <c r="F171" s="55">
        <f>IF((-1.892738+(0.137703*(EquationCR))+(0.669836*(EquationHDR))+(0.0000175*(EquationRHA))+(0.000161*(EquationAFC))+(0.013845*(EquationSemenCost))+(0.000016727*(EquationMatureWeight))+(-0.015935*(LOG(EquationVetCosts)))+(0.000118*(EquationVetCosts))+(0.160623*(LOG(EquationVWP)))+(-0.003008*(EquationVWP))+(-0.000090785*(B171^2))+(0.01937*(B171))+(0.020762*(EquationMilkPrice))+(-0.019043*(EquationFeedPrice))+(0.00001449*(EquationReplacementPrice))+(0.175818*(EquationCullCost))+(-0.000295*(EquationDIMDNB))+(0.000002704*(EquationCR*B171^2))+(-0.000001916*(EquationHDR*B171^2))+(-0.000000000127*(EquationRHA*B171^2))+(-0.0000000903*(EquationSemenCost*B171^2))+(-0.000000000771*(EquationMatureWeight*B171^2))+(0.000000137*(B171^2*B171))+(-0.00000257*(B171^2*EquationCullCost)))&gt;0, (-1.892738+(0.137703*(EquationCR))+(0.669836*(EquationHDR))+(0.0000175*(EquationRHA))+(0.000161*(EquationAFC))+(0.013845*(EquationSemenCost))+(0.000016727*(EquationMatureWeight))+(-0.015935*(LOG(EquationVetCosts)))+(0.000118*(EquationVetCosts))+(0.160623*(LOG(EquationVWP)))+(-0.003008*(EquationVWP))+(-0.000090785*(B171^2))+(0.01937*(B171))+(0.020762*(EquationMilkPrice))+(-0.019043*(EquationFeedPrice))+(0.00001449*(EquationReplacementPrice))+(0.175818*(EquationCullCost))+(-0.000295*(EquationDIMDNB))+(0.000002704*(EquationCR*B171^2))+(-0.000001916*(EquationHDR*B171^2))+(-0.000000000127*(EquationRHA*B171^2))+(-0.0000000903*(EquationSemenCost*B171^2))+(-0.000000000771*(EquationMatureWeight*B171^2))+(0.000000137*(B171^2*B171))+(-0.00000257*(B171^2*EquationCullCost))), 0)</f>
        <v>0.69408958411550858</v>
      </c>
      <c r="G171" s="56">
        <f>IF((-1.860553+(0.112009*(EquationCR))+(0.5932*(EquationHDR))+(0.000015682*(EquationRHA))+(0.000842*(EquationAFC))+(0.013148*(EquationSemenCost))+(0.000054807*(EquationMatureWeight))+(-0.025351*(LOG(EquationVetCosts)))+(0.0000512*(EquationVetCosts))+(0.087616*(LOG(EquationVWP)))+(-0.00202*(EquationVWP))+(-0.000084247*(B171^2))+(0.018329*(B171))+(0.018516*(EquationMilkPrice))+(0.0064*(EquationFeedPrice))+(0.000011343*(EquationReplacementPrice))+(0.013031*(EquationCullCost))+(-0.000245*(EquationDIMDNB))+(0.000002399*(EquationCR*B171^2))+(-0.000001548*(EquationHDR*B171^2))+(-0.000000000112*(EquationRHA*B171^2))+(-0.0000000853*(EquationSemenCost*B171^2))+(-0.000000000948*(EquationMatureWeight*B171^2))+(0.000000302*(LOG(EquationVetCosts)*B171^2))+(-0.00000000421*(EquationVWP*B171^2))+(0.000000126*(B171^2*B171))+(-0.000000254*(B171^2*EquationFeedPrice)))&gt;0, (-1.860553+(0.112009*(EquationCR))+(0.5932*(EquationHDR))+(0.000015682*(EquationRHA))+(0.000842*(EquationAFC))+(0.013148*(EquationSemenCost))+(0.000054807*(EquationMatureWeight))+(-0.025351*(LOG(EquationVetCosts)))+(0.0000512*(EquationVetCosts))+(0.087616*(LOG(EquationVWP)))+(-0.00202*(EquationVWP))+(-0.000084247*(B171^2))+(0.018329*(B171))+(0.018516*(EquationMilkPrice))+(0.0064*(EquationFeedPrice))+(0.000011343*(EquationReplacementPrice))+(0.013031*(EquationCullCost))+(-0.000245*(EquationDIMDNB))+(0.000002399*(EquationCR*B171^2))+(-0.000001548*(EquationHDR*B171^2))+(-0.000000000112*(EquationRHA*B171^2))+(-0.0000000853*(EquationSemenCost*B171^2))+(-0.000000000948*(EquationMatureWeight*B171^2))+(0.000000302*(LOG(EquationVetCosts)*B171^2))+(-0.00000000421*(EquationVWP*B171^2))+(0.000000126*(B171^2*B171))+(-0.000000254*(B171^2*EquationFeedPrice))), 0)</f>
        <v>0.62632665389119591</v>
      </c>
    </row>
    <row r="172" spans="2:7" x14ac:dyDescent="0.2">
      <c r="B172" s="42">
        <v>129</v>
      </c>
      <c r="C172" s="55">
        <f t="shared" ref="C172:C235" si="2">IF((-2.015732+(-0.494627*EquationCR)+(0.410176*EquationHDR)+(0.000016739*EquationRHA)+(0.011045*EquationAFC)+(0.022439*EquationSemenCost)+(0.000472*EquationMatureWeight)+(0.005002*LOG(EquationVetCosts))+(-0.000439*EquationVetCosts)+(-0.492759*(LOG(EquationVWP)))+(0.004033*EquationVWP)+(-0.000056845*B172^2)+(0.016499*B172)+(0.007687*EquationMilkPrice)+(0.020093*EquationFeedPrice)+(-0.000679*EquationReplacementPrice)+(1.081435*EquationCullCost)+(0.000379*EquationDIMDNB)+(0.000004823*(EquationCR*B172^2))+(0.00000031*(EquationHDR*B172^2))+(-0.000000000158*(EquationRHA*B172^2))+(-0.000000132*(EquationAFC*B172^2))+(-0.0000000884*(EquationSemenCost*B172^2))+(-0.00000000533*(EquationMatureWeight*B172^2))+(0.000000005*(EquationVetCosts*B172^2))+(0.000007795*(LOG(EquationVWP)*B172^2))+(-0.0000000584*(EquationVWP*B172^2))+(0.0000000614*(B172^2*B172))+(-0.000000336*(B172^2*EquationFeedPrice))+(0.000000009*(B172^2*EquationReplacementPrice))+(-0.000013213*(B172^2*EquationCullCost))+(-0.00000000389*(B172^2*EquationDIMDNB)))&gt;0, (-2.015732+(-0.494627*EquationCR)+(0.410176*EquationHDR)+(0.000016739*EquationRHA)+(0.011045*EquationAFC)+(0.022439*EquationSemenCost)+(0.000472*EquationMatureWeight)+(0.005002*LOG(EquationVetCosts))+(-0.000439*EquationVetCosts)+(-0.492759*(LOG(EquationVWP)))+(0.004033*EquationVWP)+(-0.000056845*B172^2)+(0.016499*B172)+(0.007687*EquationMilkPrice)+(0.020093*EquationFeedPrice)+(-0.000679*EquationReplacementPrice)+(1.081435*EquationCullCost)+(0.000379*EquationDIMDNB)+(0.000004823*(EquationCR*B172^2))+(0.00000031*(EquationHDR*B172^2))+(-0.000000000158*(EquationRHA*B172^2))+(-0.000000132*(EquationAFC*B172^2))+(-0.0000000884*(EquationSemenCost*B172^2))+(-0.00000000533*(EquationMatureWeight*B172^2))+(0.000000005*(EquationVetCosts*B172^2))+(0.000007795*(LOG(EquationVWP)*B172^2))+(-0.0000000584*(EquationVWP*B172^2))+(0.0000000614*(B172^2*B172))+(-0.000000336*(B172^2*EquationFeedPrice))+(0.000000009*(B172^2*EquationReplacementPrice))+(-0.000013213*(B172^2*EquationCullCost))+(-0.00000000389*(B172^2*EquationDIMDNB))), 0)</f>
        <v>0.45636569191138388</v>
      </c>
      <c r="D172" s="55">
        <f>IF((-1.870102+(0.51187*(EquationCR))+(1.033374*(EquationHDR))+(0.000011344*(EquationRHA))+(-0.000138*(EquationAFC))+(0.01358*(EquationSemenCost))+(-0.000072752*(EquationMatureWeight))+(-0.046035*(LOG(EquationVetCosts)))+(0.000451*(EquationVetCosts))+(0.512031*(LOG(EquationVWP)))+(-0.006352*(EquationVWP))+(-0.000079212*(B172^2))+(0.015118*(B172))+(0.022341*(EquationMilkPrice))+(-0.022641*(EquationFeedPrice))+(0.000247*(EquationReplacementPrice))+(-0.184557*(EquationCullCost))+(-0.000542*(EquationDIMDNB))+(-0.000004986*(EquationHDR*B172^2))+(-0.000000000147*(EquationRHA*B172^2))+(-0.0000000903*(EquationSemenCost*B172^2))+(-0.000000000856*(EquationMatureWeight*B172^2))+(0.000000134*(B172^2*B172))+(-0.000000149*(B172^2*EquationMilkPrice))+(0.00000000264*(B172^2*EquationDIMDNB)))&gt;0, (-1.870102+(0.51187*(EquationCR))+(1.033374*(EquationHDR))+(0.000011344*(EquationRHA))+(-0.000138*(EquationAFC))+(0.01358*(EquationSemenCost))+(-0.000072752*(EquationMatureWeight))+(-0.046035*(LOG(EquationVetCosts)))+(0.000451*(EquationVetCosts))+(0.512031*(LOG(EquationVWP)))+(-0.006352*(EquationVWP))+(-0.000079212*(B172^2))+(0.015118*(B172))+(0.022341*(EquationMilkPrice))+(-0.022641*(EquationFeedPrice))+(0.000247*(EquationReplacementPrice))+(-0.184557*(EquationCullCost))+(-0.000542*(EquationDIMDNB))+(-0.000004986*(EquationHDR*B172^2))+(-0.000000000147*(EquationRHA*B172^2))+(-0.0000000903*(EquationSemenCost*B172^2))+(-0.000000000856*(EquationMatureWeight*B172^2))+(0.000000134*(B172^2*B172))+(-0.000000149*(B172^2*EquationMilkPrice))+(0.00000000264*(B172^2*EquationDIMDNB))), 0)</f>
        <v>0.78270820047377687</v>
      </c>
      <c r="E172" s="55">
        <f>IF((-2.51389+(0.253043*(EquationCR))+(0.791564*(EquationHDR))+(0.000017482*(EquationRHA))+(0.000958*(EquationAFC))+(0.014823*(EquationSemenCost))+(0.00003361*(EquationMatureWeight))+(0.044008*(LOG(EquationVetCosts)))+(-0.000161*(EquationVetCosts))+(0.375409*(LOG(EquationVWP)))+(-0.004875*(EquationVWP))+(-0.000095702*(B172^2))+(0.02001*(B172))+(0.039073*(EquationMilkPrice))+(-0.018836*(EquationFeedPrice))+(0.000102*(EquationReplacementPrice))+(-0.124297*(EquationCullCost))+(-0.000511*(EquationDIMDNB))+(0.00000253*(EquationCR*B172^2))+(-0.000002589*(EquationHDR*B172^2))+(-0.000000000136*(EquationRHA*B172^2))+(-0.0000001*(EquationSemenCost*B172^2))+(-0.00000000108*(EquationMatureWeight*B172^2))+(0.00000015*(B172^2*B172))+(-0.000000215*(B172^2*EquationMilkPrice))+(0.00000000251*(B172^2*EquationDIMDNB)))&gt;0, (-2.51389+(0.253043*(EquationCR))+(0.791564*(EquationHDR))+(0.000017482*(EquationRHA))+(0.000958*(EquationAFC))+(0.014823*(EquationSemenCost))+(0.00003361*(EquationMatureWeight))+(0.044008*(LOG(EquationVetCosts)))+(-0.000161*(EquationVetCosts))+(0.375409*(LOG(EquationVWP)))+(-0.004875*(EquationVWP))+(-0.000095702*(B172^2))+(0.02001*(B172))+(0.039073*(EquationMilkPrice))+(-0.018836*(EquationFeedPrice))+(0.000102*(EquationReplacementPrice))+(-0.124297*(EquationCullCost))+(-0.000511*(EquationDIMDNB))+(0.00000253*(EquationCR*B172^2))+(-0.000002589*(EquationHDR*B172^2))+(-0.000000000136*(EquationRHA*B172^2))+(-0.0000001*(EquationSemenCost*B172^2))+(-0.00000000108*(EquationMatureWeight*B172^2))+(0.00000015*(B172^2*B172))+(-0.000000215*(B172^2*EquationMilkPrice))+(0.00000000251*(B172^2*EquationDIMDNB))), 0)</f>
        <v>0.7798301219821564</v>
      </c>
      <c r="F172" s="55">
        <f>IF((-1.892738+(0.137703*(EquationCR))+(0.669836*(EquationHDR))+(0.0000175*(EquationRHA))+(0.000161*(EquationAFC))+(0.013845*(EquationSemenCost))+(0.000016727*(EquationMatureWeight))+(-0.015935*(LOG(EquationVetCosts)))+(0.000118*(EquationVetCosts))+(0.160623*(LOG(EquationVWP)))+(-0.003008*(EquationVWP))+(-0.000090785*(B172^2))+(0.01937*(B172))+(0.020762*(EquationMilkPrice))+(-0.019043*(EquationFeedPrice))+(0.00001449*(EquationReplacementPrice))+(0.175818*(EquationCullCost))+(-0.000295*(EquationDIMDNB))+(0.000002704*(EquationCR*B172^2))+(-0.000001916*(EquationHDR*B172^2))+(-0.000000000127*(EquationRHA*B172^2))+(-0.0000000903*(EquationSemenCost*B172^2))+(-0.000000000771*(EquationMatureWeight*B172^2))+(0.000000137*(B172^2*B172))+(-0.00000257*(B172^2*EquationCullCost)))&gt;0, (-1.892738+(0.137703*(EquationCR))+(0.669836*(EquationHDR))+(0.0000175*(EquationRHA))+(0.000161*(EquationAFC))+(0.013845*(EquationSemenCost))+(0.000016727*(EquationMatureWeight))+(-0.015935*(LOG(EquationVetCosts)))+(0.000118*(EquationVetCosts))+(0.160623*(LOG(EquationVWP)))+(-0.003008*(EquationVWP))+(-0.000090785*(B172^2))+(0.01937*(B172))+(0.020762*(EquationMilkPrice))+(-0.019043*(EquationFeedPrice))+(0.00001449*(EquationReplacementPrice))+(0.175818*(EquationCullCost))+(-0.000295*(EquationDIMDNB))+(0.000002704*(EquationCR*B172^2))+(-0.000001916*(EquationHDR*B172^2))+(-0.000000000127*(EquationRHA*B172^2))+(-0.0000000903*(EquationSemenCost*B172^2))+(-0.000000000771*(EquationMatureWeight*B172^2))+(0.000000137*(B172^2*B172))+(-0.00000257*(B172^2*EquationCullCost))), 0)</f>
        <v>0.69493627911550837</v>
      </c>
      <c r="G172" s="56">
        <f>IF((-1.860553+(0.112009*(EquationCR))+(0.5932*(EquationHDR))+(0.000015682*(EquationRHA))+(0.000842*(EquationAFC))+(0.013148*(EquationSemenCost))+(0.000054807*(EquationMatureWeight))+(-0.025351*(LOG(EquationVetCosts)))+(0.0000512*(EquationVetCosts))+(0.087616*(LOG(EquationVWP)))+(-0.00202*(EquationVWP))+(-0.000084247*(B172^2))+(0.018329*(B172))+(0.018516*(EquationMilkPrice))+(0.0064*(EquationFeedPrice))+(0.000011343*(EquationReplacementPrice))+(0.013031*(EquationCullCost))+(-0.000245*(EquationDIMDNB))+(0.000002399*(EquationCR*B172^2))+(-0.000001548*(EquationHDR*B172^2))+(-0.000000000112*(EquationRHA*B172^2))+(-0.0000000853*(EquationSemenCost*B172^2))+(-0.000000000948*(EquationMatureWeight*B172^2))+(0.000000302*(LOG(EquationVetCosts)*B172^2))+(-0.00000000421*(EquationVWP*B172^2))+(0.000000126*(B172^2*B172))+(-0.000000254*(B172^2*EquationFeedPrice)))&gt;0, (-1.860553+(0.112009*(EquationCR))+(0.5932*(EquationHDR))+(0.000015682*(EquationRHA))+(0.000842*(EquationAFC))+(0.013148*(EquationSemenCost))+(0.000054807*(EquationMatureWeight))+(-0.025351*(LOG(EquationVetCosts)))+(0.0000512*(EquationVetCosts))+(0.087616*(LOG(EquationVWP)))+(-0.00202*(EquationVWP))+(-0.000084247*(B172^2))+(0.018329*(B172))+(0.018516*(EquationMilkPrice))+(0.0064*(EquationFeedPrice))+(0.000011343*(EquationReplacementPrice))+(0.013031*(EquationCullCost))+(-0.000245*(EquationDIMDNB))+(0.000002399*(EquationCR*B172^2))+(-0.000001548*(EquationHDR*B172^2))+(-0.000000000112*(EquationRHA*B172^2))+(-0.0000000853*(EquationSemenCost*B172^2))+(-0.000000000948*(EquationMatureWeight*B172^2))+(0.000000302*(LOG(EquationVetCosts)*B172^2))+(-0.00000000421*(EquationVWP*B172^2))+(0.000000126*(B172^2*B172))+(-0.000000254*(B172^2*EquationFeedPrice))), 0)</f>
        <v>0.6273696602223432</v>
      </c>
    </row>
    <row r="173" spans="2:7" x14ac:dyDescent="0.2">
      <c r="B173" s="42">
        <v>130</v>
      </c>
      <c r="C173" s="55">
        <f t="shared" si="2"/>
        <v>0.46054220961153958</v>
      </c>
      <c r="D173" s="55">
        <f>IF((-1.870102+(0.51187*(EquationCR))+(1.033374*(EquationHDR))+(0.000011344*(EquationRHA))+(-0.000138*(EquationAFC))+(0.01358*(EquationSemenCost))+(-0.000072752*(EquationMatureWeight))+(-0.046035*(LOG(EquationVetCosts)))+(0.000451*(EquationVetCosts))+(0.512031*(LOG(EquationVWP)))+(-0.006352*(EquationVWP))+(-0.000079212*(B173^2))+(0.015118*(B173))+(0.022341*(EquationMilkPrice))+(-0.022641*(EquationFeedPrice))+(0.000247*(EquationReplacementPrice))+(-0.184557*(EquationCullCost))+(-0.000542*(EquationDIMDNB))+(-0.000004986*(EquationHDR*B173^2))+(-0.000000000147*(EquationRHA*B173^2))+(-0.0000000903*(EquationSemenCost*B173^2))+(-0.000000000856*(EquationMatureWeight*B173^2))+(0.000000134*(B173^2*B173))+(-0.000000149*(B173^2*EquationMilkPrice))+(0.00000000264*(B173^2*EquationDIMDNB)))&gt;0, (-1.870102+(0.51187*(EquationCR))+(1.033374*(EquationHDR))+(0.000011344*(EquationRHA))+(-0.000138*(EquationAFC))+(0.01358*(EquationSemenCost))+(-0.000072752*(EquationMatureWeight))+(-0.046035*(LOG(EquationVetCosts)))+(0.000451*(EquationVetCosts))+(0.512031*(LOG(EquationVWP)))+(-0.006352*(EquationVWP))+(-0.000079212*(B173^2))+(0.015118*(B173))+(0.022341*(EquationMilkPrice))+(-0.022641*(EquationFeedPrice))+(0.000247*(EquationReplacementPrice))+(-0.184557*(EquationCullCost))+(-0.000542*(EquationDIMDNB))+(-0.000004986*(EquationHDR*B173^2))+(-0.000000000147*(EquationRHA*B173^2))+(-0.0000000903*(EquationSemenCost*B173^2))+(-0.000000000856*(EquationMatureWeight*B173^2))+(0.000000134*(B173^2*B173))+(-0.000000149*(B173^2*EquationMilkPrice))+(0.00000000264*(B173^2*EquationDIMDNB))), 0)</f>
        <v>0.78127818007377647</v>
      </c>
      <c r="E173" s="55">
        <f>IF((-2.51389+(0.253043*(EquationCR))+(0.791564*(EquationHDR))+(0.000017482*(EquationRHA))+(0.000958*(EquationAFC))+(0.014823*(EquationSemenCost))+(0.00003361*(EquationMatureWeight))+(0.044008*(LOG(EquationVetCosts)))+(-0.000161*(EquationVetCosts))+(0.375409*(LOG(EquationVWP)))+(-0.004875*(EquationVWP))+(-0.000095702*(B173^2))+(0.02001*(B173))+(0.039073*(EquationMilkPrice))+(-0.018836*(EquationFeedPrice))+(0.000102*(EquationReplacementPrice))+(-0.124297*(EquationCullCost))+(-0.000511*(EquationDIMDNB))+(0.00000253*(EquationCR*B173^2))+(-0.000002589*(EquationHDR*B173^2))+(-0.000000000136*(EquationRHA*B173^2))+(-0.0000001*(EquationSemenCost*B173^2))+(-0.00000000108*(EquationMatureWeight*B173^2))+(0.00000015*(B173^2*B173))+(-0.000000215*(B173^2*EquationMilkPrice))+(0.00000000251*(B173^2*EquationDIMDNB)))&gt;0, (-2.51389+(0.253043*(EquationCR))+(0.791564*(EquationHDR))+(0.000017482*(EquationRHA))+(0.000958*(EquationAFC))+(0.014823*(EquationSemenCost))+(0.00003361*(EquationMatureWeight))+(0.044008*(LOG(EquationVetCosts)))+(-0.000161*(EquationVetCosts))+(0.375409*(LOG(EquationVWP)))+(-0.004875*(EquationVWP))+(-0.000095702*(B173^2))+(0.02001*(B173))+(0.039073*(EquationMilkPrice))+(-0.018836*(EquationFeedPrice))+(0.000102*(EquationReplacementPrice))+(-0.124297*(EquationCullCost))+(-0.000511*(EquationDIMDNB))+(0.00000253*(EquationCR*B173^2))+(-0.000002589*(EquationHDR*B173^2))+(-0.000000000136*(EquationRHA*B173^2))+(-0.0000001*(EquationSemenCost*B173^2))+(-0.00000000108*(EquationMatureWeight*B173^2))+(0.00000015*(B173^2*B173))+(-0.000000215*(B173^2*EquationMilkPrice))+(0.00000000251*(B173^2*EquationDIMDNB))), 0)</f>
        <v>0.78001021298215645</v>
      </c>
      <c r="F173" s="55">
        <f>IF((-1.892738+(0.137703*(EquationCR))+(0.669836*(EquationHDR))+(0.0000175*(EquationRHA))+(0.000161*(EquationAFC))+(0.013845*(EquationSemenCost))+(0.000016727*(EquationMatureWeight))+(-0.015935*(LOG(EquationVetCosts)))+(0.000118*(EquationVetCosts))+(0.160623*(LOG(EquationVWP)))+(-0.003008*(EquationVWP))+(-0.000090785*(B173^2))+(0.01937*(B173))+(0.020762*(EquationMilkPrice))+(-0.019043*(EquationFeedPrice))+(0.00001449*(EquationReplacementPrice))+(0.175818*(EquationCullCost))+(-0.000295*(EquationDIMDNB))+(0.000002704*(EquationCR*B173^2))+(-0.000001916*(EquationHDR*B173^2))+(-0.000000000127*(EquationRHA*B173^2))+(-0.0000000903*(EquationSemenCost*B173^2))+(-0.000000000771*(EquationMatureWeight*B173^2))+(0.000000137*(B173^2*B173))+(-0.00000257*(B173^2*EquationCullCost)))&gt;0, (-1.892738+(0.137703*(EquationCR))+(0.669836*(EquationHDR))+(0.0000175*(EquationRHA))+(0.000161*(EquationAFC))+(0.013845*(EquationSemenCost))+(0.000016727*(EquationMatureWeight))+(-0.015935*(LOG(EquationVetCosts)))+(0.000118*(EquationVetCosts))+(0.160623*(LOG(EquationVWP)))+(-0.003008*(EquationVWP))+(-0.000090785*(B173^2))+(0.01937*(B173))+(0.020762*(EquationMilkPrice))+(-0.019043*(EquationFeedPrice))+(0.00001449*(EquationReplacementPrice))+(0.175818*(EquationCullCost))+(-0.000295*(EquationDIMDNB))+(0.000002704*(EquationCR*B173^2))+(-0.000001916*(EquationHDR*B173^2))+(-0.000000000127*(EquationRHA*B173^2))+(-0.0000000903*(EquationSemenCost*B173^2))+(-0.000000000771*(EquationMatureWeight*B173^2))+(0.000000137*(B173^2*B173))+(-0.00000257*(B173^2*EquationCullCost))), 0)</f>
        <v>0.695692048115508</v>
      </c>
      <c r="G173" s="56">
        <f>IF((-1.860553+(0.112009*(EquationCR))+(0.5932*(EquationHDR))+(0.000015682*(EquationRHA))+(0.000842*(EquationAFC))+(0.013148*(EquationSemenCost))+(0.000054807*(EquationMatureWeight))+(-0.025351*(LOG(EquationVetCosts)))+(0.0000512*(EquationVetCosts))+(0.087616*(LOG(EquationVWP)))+(-0.00202*(EquationVWP))+(-0.000084247*(B173^2))+(0.018329*(B173))+(0.018516*(EquationMilkPrice))+(0.0064*(EquationFeedPrice))+(0.000011343*(EquationReplacementPrice))+(0.013031*(EquationCullCost))+(-0.000245*(EquationDIMDNB))+(0.000002399*(EquationCR*B173^2))+(-0.000001548*(EquationHDR*B173^2))+(-0.000000000112*(EquationRHA*B173^2))+(-0.0000000853*(EquationSemenCost*B173^2))+(-0.000000000948*(EquationMatureWeight*B173^2))+(0.000000302*(LOG(EquationVetCosts)*B173^2))+(-0.00000000421*(EquationVWP*B173^2))+(0.000000126*(B173^2*B173))+(-0.000000254*(B173^2*EquationFeedPrice)))&gt;0, (-1.860553+(0.112009*(EquationCR))+(0.5932*(EquationHDR))+(0.000015682*(EquationRHA))+(0.000842*(EquationAFC))+(0.013148*(EquationSemenCost))+(0.000054807*(EquationMatureWeight))+(-0.025351*(LOG(EquationVetCosts)))+(0.0000512*(EquationVetCosts))+(0.087616*(LOG(EquationVWP)))+(-0.00202*(EquationVWP))+(-0.000084247*(B173^2))+(0.018329*(B173))+(0.018516*(EquationMilkPrice))+(0.0064*(EquationFeedPrice))+(0.000011343*(EquationReplacementPrice))+(0.013031*(EquationCullCost))+(-0.000245*(EquationDIMDNB))+(0.000002399*(EquationCR*B173^2))+(-0.000001548*(EquationHDR*B173^2))+(-0.000000000112*(EquationRHA*B173^2))+(-0.0000000853*(EquationSemenCost*B173^2))+(-0.000000000948*(EquationMatureWeight*B173^2))+(0.000000302*(LOG(EquationVetCosts)*B173^2))+(-0.00000000421*(EquationVWP*B173^2))+(0.000000126*(B173^2*B173))+(-0.000000254*(B173^2*EquationFeedPrice))), 0)</f>
        <v>0.62832709595684622</v>
      </c>
    </row>
    <row r="174" spans="2:7" x14ac:dyDescent="0.2">
      <c r="B174" s="42">
        <v>131</v>
      </c>
      <c r="C174" s="55">
        <f t="shared" si="2"/>
        <v>0.46464761098968921</v>
      </c>
      <c r="D174" s="55">
        <f>IF((-1.870102+(0.51187*(EquationCR))+(1.033374*(EquationHDR))+(0.000011344*(EquationRHA))+(-0.000138*(EquationAFC))+(0.01358*(EquationSemenCost))+(-0.000072752*(EquationMatureWeight))+(-0.046035*(LOG(EquationVetCosts)))+(0.000451*(EquationVetCosts))+(0.512031*(LOG(EquationVWP)))+(-0.006352*(EquationVWP))+(-0.000079212*(B174^2))+(0.015118*(B174))+(0.022341*(EquationMilkPrice))+(-0.022641*(EquationFeedPrice))+(0.000247*(EquationReplacementPrice))+(-0.184557*(EquationCullCost))+(-0.000542*(EquationDIMDNB))+(-0.000004986*(EquationHDR*B174^2))+(-0.000000000147*(EquationRHA*B174^2))+(-0.0000000903*(EquationSemenCost*B174^2))+(-0.000000000856*(EquationMatureWeight*B174^2))+(0.000000134*(B174^2*B174))+(-0.000000149*(B174^2*EquationMilkPrice))+(0.00000000264*(B174^2*EquationDIMDNB)))&gt;0, (-1.870102+(0.51187*(EquationCR))+(1.033374*(EquationHDR))+(0.000011344*(EquationRHA))+(-0.000138*(EquationAFC))+(0.01358*(EquationSemenCost))+(-0.000072752*(EquationMatureWeight))+(-0.046035*(LOG(EquationVetCosts)))+(0.000451*(EquationVetCosts))+(0.512031*(LOG(EquationVWP)))+(-0.006352*(EquationVWP))+(-0.000079212*(B174^2))+(0.015118*(B174))+(0.022341*(EquationMilkPrice))+(-0.022641*(EquationFeedPrice))+(0.000247*(EquationReplacementPrice))+(-0.184557*(EquationCullCost))+(-0.000542*(EquationDIMDNB))+(-0.000004986*(EquationHDR*B174^2))+(-0.000000000147*(EquationRHA*B174^2))+(-0.0000000903*(EquationSemenCost*B174^2))+(-0.000000000856*(EquationMatureWeight*B174^2))+(0.000000134*(B174^2*B174))+(-0.000000149*(B174^2*EquationMilkPrice))+(0.00000000264*(B174^2*EquationDIMDNB))), 0)</f>
        <v>0.77977283647377649</v>
      </c>
      <c r="E174" s="55">
        <f>IF((-2.51389+(0.253043*(EquationCR))+(0.791564*(EquationHDR))+(0.000017482*(EquationRHA))+(0.000958*(EquationAFC))+(0.014823*(EquationSemenCost))+(0.00003361*(EquationMatureWeight))+(0.044008*(LOG(EquationVetCosts)))+(-0.000161*(EquationVetCosts))+(0.375409*(LOG(EquationVWP)))+(-0.004875*(EquationVWP))+(-0.000095702*(B174^2))+(0.02001*(B174))+(0.039073*(EquationMilkPrice))+(-0.018836*(EquationFeedPrice))+(0.000102*(EquationReplacementPrice))+(-0.124297*(EquationCullCost))+(-0.000511*(EquationDIMDNB))+(0.00000253*(EquationCR*B174^2))+(-0.000002589*(EquationHDR*B174^2))+(-0.000000000136*(EquationRHA*B174^2))+(-0.0000001*(EquationSemenCost*B174^2))+(-0.00000000108*(EquationMatureWeight*B174^2))+(0.00000015*(B174^2*B174))+(-0.000000215*(B174^2*EquationMilkPrice))+(0.00000000251*(B174^2*EquationDIMDNB)))&gt;0, (-2.51389+(0.253043*(EquationCR))+(0.791564*(EquationHDR))+(0.000017482*(EquationRHA))+(0.000958*(EquationAFC))+(0.014823*(EquationSemenCost))+(0.00003361*(EquationMatureWeight))+(0.044008*(LOG(EquationVetCosts)))+(-0.000161*(EquationVetCosts))+(0.375409*(LOG(EquationVWP)))+(-0.004875*(EquationVWP))+(-0.000095702*(B174^2))+(0.02001*(B174))+(0.039073*(EquationMilkPrice))+(-0.018836*(EquationFeedPrice))+(0.000102*(EquationReplacementPrice))+(-0.124297*(EquationCullCost))+(-0.000511*(EquationDIMDNB))+(0.00000253*(EquationCR*B174^2))+(-0.000002589*(EquationHDR*B174^2))+(-0.000000000136*(EquationRHA*B174^2))+(-0.0000001*(EquationSemenCost*B174^2))+(-0.00000000108*(EquationMatureWeight*B174^2))+(0.00000015*(B174^2*B174))+(-0.000000215*(B174^2*EquationMilkPrice))+(0.00000000251*(B174^2*EquationDIMDNB))), 0)</f>
        <v>0.78009590198215628</v>
      </c>
      <c r="F174" s="55">
        <f>IF((-1.892738+(0.137703*(EquationCR))+(0.669836*(EquationHDR))+(0.0000175*(EquationRHA))+(0.000161*(EquationAFC))+(0.013845*(EquationSemenCost))+(0.000016727*(EquationMatureWeight))+(-0.015935*(LOG(EquationVetCosts)))+(0.000118*(EquationVetCosts))+(0.160623*(LOG(EquationVWP)))+(-0.003008*(EquationVWP))+(-0.000090785*(B174^2))+(0.01937*(B174))+(0.020762*(EquationMilkPrice))+(-0.019043*(EquationFeedPrice))+(0.00001449*(EquationReplacementPrice))+(0.175818*(EquationCullCost))+(-0.000295*(EquationDIMDNB))+(0.000002704*(EquationCR*B174^2))+(-0.000001916*(EquationHDR*B174^2))+(-0.000000000127*(EquationRHA*B174^2))+(-0.0000000903*(EquationSemenCost*B174^2))+(-0.000000000771*(EquationMatureWeight*B174^2))+(0.000000137*(B174^2*B174))+(-0.00000257*(B174^2*EquationCullCost)))&gt;0, (-1.892738+(0.137703*(EquationCR))+(0.669836*(EquationHDR))+(0.0000175*(EquationRHA))+(0.000161*(EquationAFC))+(0.013845*(EquationSemenCost))+(0.000016727*(EquationMatureWeight))+(-0.015935*(LOG(EquationVetCosts)))+(0.000118*(EquationVetCosts))+(0.160623*(LOG(EquationVWP)))+(-0.003008*(EquationVWP))+(-0.000090785*(B174^2))+(0.01937*(B174))+(0.020762*(EquationMilkPrice))+(-0.019043*(EquationFeedPrice))+(0.00001449*(EquationReplacementPrice))+(0.175818*(EquationCullCost))+(-0.000295*(EquationDIMDNB))+(0.000002704*(EquationCR*B174^2))+(-0.000001916*(EquationHDR*B174^2))+(-0.000000000127*(EquationRHA*B174^2))+(-0.0000000903*(EquationSemenCost*B174^2))+(-0.000000000771*(EquationMatureWeight*B174^2))+(0.000000137*(B174^2*B174))+(-0.00000257*(B174^2*EquationCullCost))), 0)</f>
        <v>0.69635771311550854</v>
      </c>
      <c r="G174" s="56">
        <f>IF((-1.860553+(0.112009*(EquationCR))+(0.5932*(EquationHDR))+(0.000015682*(EquationRHA))+(0.000842*(EquationAFC))+(0.013148*(EquationSemenCost))+(0.000054807*(EquationMatureWeight))+(-0.025351*(LOG(EquationVetCosts)))+(0.0000512*(EquationVetCosts))+(0.087616*(LOG(EquationVWP)))+(-0.00202*(EquationVWP))+(-0.000084247*(B174^2))+(0.018329*(B174))+(0.018516*(EquationMilkPrice))+(0.0064*(EquationFeedPrice))+(0.000011343*(EquationReplacementPrice))+(0.013031*(EquationCullCost))+(-0.000245*(EquationDIMDNB))+(0.000002399*(EquationCR*B174^2))+(-0.000001548*(EquationHDR*B174^2))+(-0.000000000112*(EquationRHA*B174^2))+(-0.0000000853*(EquationSemenCost*B174^2))+(-0.000000000948*(EquationMatureWeight*B174^2))+(0.000000302*(LOG(EquationVetCosts)*B174^2))+(-0.00000000421*(EquationVWP*B174^2))+(0.000000126*(B174^2*B174))+(-0.000000254*(B174^2*EquationFeedPrice)))&gt;0, (-1.860553+(0.112009*(EquationCR))+(0.5932*(EquationHDR))+(0.000015682*(EquationRHA))+(0.000842*(EquationAFC))+(0.013148*(EquationSemenCost))+(0.000054807*(EquationMatureWeight))+(-0.025351*(LOG(EquationVetCosts)))+(0.0000512*(EquationVetCosts))+(0.087616*(LOG(EquationVWP)))+(-0.00202*(EquationVWP))+(-0.000084247*(B174^2))+(0.018329*(B174))+(0.018516*(EquationMilkPrice))+(0.0064*(EquationFeedPrice))+(0.000011343*(EquationReplacementPrice))+(0.013031*(EquationCullCost))+(-0.000245*(EquationDIMDNB))+(0.000002399*(EquationCR*B174^2))+(-0.000001548*(EquationHDR*B174^2))+(-0.000000000112*(EquationRHA*B174^2))+(-0.0000000853*(EquationSemenCost*B174^2))+(-0.000000000948*(EquationMatureWeight*B174^2))+(0.000000302*(LOG(EquationVetCosts)*B174^2))+(-0.00000000421*(EquationVWP*B174^2))+(0.000000126*(B174^2*B174))+(-0.000000254*(B174^2*EquationFeedPrice))), 0)</f>
        <v>0.62919971709470368</v>
      </c>
    </row>
    <row r="175" spans="2:7" x14ac:dyDescent="0.2">
      <c r="B175" s="42">
        <v>132</v>
      </c>
      <c r="C175" s="55">
        <f t="shared" si="2"/>
        <v>0.46868226444583183</v>
      </c>
      <c r="D175" s="55">
        <f>IF((-1.870102+(0.51187*(EquationCR))+(1.033374*(EquationHDR))+(0.000011344*(EquationRHA))+(-0.000138*(EquationAFC))+(0.01358*(EquationSemenCost))+(-0.000072752*(EquationMatureWeight))+(-0.046035*(LOG(EquationVetCosts)))+(0.000451*(EquationVetCosts))+(0.512031*(LOG(EquationVWP)))+(-0.006352*(EquationVWP))+(-0.000079212*(B175^2))+(0.015118*(B175))+(0.022341*(EquationMilkPrice))+(-0.022641*(EquationFeedPrice))+(0.000247*(EquationReplacementPrice))+(-0.184557*(EquationCullCost))+(-0.000542*(EquationDIMDNB))+(-0.000004986*(EquationHDR*B175^2))+(-0.000000000147*(EquationRHA*B175^2))+(-0.0000000903*(EquationSemenCost*B175^2))+(-0.000000000856*(EquationMatureWeight*B175^2))+(0.000000134*(B175^2*B175))+(-0.000000149*(B175^2*EquationMilkPrice))+(0.00000000264*(B175^2*EquationDIMDNB)))&gt;0, (-1.870102+(0.51187*(EquationCR))+(1.033374*(EquationHDR))+(0.000011344*(EquationRHA))+(-0.000138*(EquationAFC))+(0.01358*(EquationSemenCost))+(-0.000072752*(EquationMatureWeight))+(-0.046035*(LOG(EquationVetCosts)))+(0.000451*(EquationVetCosts))+(0.512031*(LOG(EquationVWP)))+(-0.006352*(EquationVWP))+(-0.000079212*(B175^2))+(0.015118*(B175))+(0.022341*(EquationMilkPrice))+(-0.022641*(EquationFeedPrice))+(0.000247*(EquationReplacementPrice))+(-0.184557*(EquationCullCost))+(-0.000542*(EquationDIMDNB))+(-0.000004986*(EquationHDR*B175^2))+(-0.000000000147*(EquationRHA*B175^2))+(-0.0000000903*(EquationSemenCost*B175^2))+(-0.000000000856*(EquationMatureWeight*B175^2))+(0.000000134*(B175^2*B175))+(-0.000000149*(B175^2*EquationMilkPrice))+(0.00000000264*(B175^2*EquationDIMDNB))), 0)</f>
        <v>0.77819297367377682</v>
      </c>
      <c r="E175" s="55">
        <f>IF((-2.51389+(0.253043*(EquationCR))+(0.791564*(EquationHDR))+(0.000017482*(EquationRHA))+(0.000958*(EquationAFC))+(0.014823*(EquationSemenCost))+(0.00003361*(EquationMatureWeight))+(0.044008*(LOG(EquationVetCosts)))+(-0.000161*(EquationVetCosts))+(0.375409*(LOG(EquationVWP)))+(-0.004875*(EquationVWP))+(-0.000095702*(B175^2))+(0.02001*(B175))+(0.039073*(EquationMilkPrice))+(-0.018836*(EquationFeedPrice))+(0.000102*(EquationReplacementPrice))+(-0.124297*(EquationCullCost))+(-0.000511*(EquationDIMDNB))+(0.00000253*(EquationCR*B175^2))+(-0.000002589*(EquationHDR*B175^2))+(-0.000000000136*(EquationRHA*B175^2))+(-0.0000001*(EquationSemenCost*B175^2))+(-0.00000000108*(EquationMatureWeight*B175^2))+(0.00000015*(B175^2*B175))+(-0.000000215*(B175^2*EquationMilkPrice))+(0.00000000251*(B175^2*EquationDIMDNB)))&gt;0, (-2.51389+(0.253043*(EquationCR))+(0.791564*(EquationHDR))+(0.000017482*(EquationRHA))+(0.000958*(EquationAFC))+(0.014823*(EquationSemenCost))+(0.00003361*(EquationMatureWeight))+(0.044008*(LOG(EquationVetCosts)))+(-0.000161*(EquationVetCosts))+(0.375409*(LOG(EquationVWP)))+(-0.004875*(EquationVWP))+(-0.000095702*(B175^2))+(0.02001*(B175))+(0.039073*(EquationMilkPrice))+(-0.018836*(EquationFeedPrice))+(0.000102*(EquationReplacementPrice))+(-0.124297*(EquationCullCost))+(-0.000511*(EquationDIMDNB))+(0.00000253*(EquationCR*B175^2))+(-0.000002589*(EquationHDR*B175^2))+(-0.000000000136*(EquationRHA*B175^2))+(-0.0000001*(EquationSemenCost*B175^2))+(-0.00000000108*(EquationMatureWeight*B175^2))+(0.00000015*(B175^2*B175))+(-0.000000215*(B175^2*EquationMilkPrice))+(0.00000000251*(B175^2*EquationDIMDNB))), 0)</f>
        <v>0.78008808898215609</v>
      </c>
      <c r="F175" s="55">
        <f>IF((-1.892738+(0.137703*(EquationCR))+(0.669836*(EquationHDR))+(0.0000175*(EquationRHA))+(0.000161*(EquationAFC))+(0.013845*(EquationSemenCost))+(0.000016727*(EquationMatureWeight))+(-0.015935*(LOG(EquationVetCosts)))+(0.000118*(EquationVetCosts))+(0.160623*(LOG(EquationVWP)))+(-0.003008*(EquationVWP))+(-0.000090785*(B175^2))+(0.01937*(B175))+(0.020762*(EquationMilkPrice))+(-0.019043*(EquationFeedPrice))+(0.00001449*(EquationReplacementPrice))+(0.175818*(EquationCullCost))+(-0.000295*(EquationDIMDNB))+(0.000002704*(EquationCR*B175^2))+(-0.000001916*(EquationHDR*B175^2))+(-0.000000000127*(EquationRHA*B175^2))+(-0.0000000903*(EquationSemenCost*B175^2))+(-0.000000000771*(EquationMatureWeight*B175^2))+(0.000000137*(B175^2*B175))+(-0.00000257*(B175^2*EquationCullCost)))&gt;0, (-1.892738+(0.137703*(EquationCR))+(0.669836*(EquationHDR))+(0.0000175*(EquationRHA))+(0.000161*(EquationAFC))+(0.013845*(EquationSemenCost))+(0.000016727*(EquationMatureWeight))+(-0.015935*(LOG(EquationVetCosts)))+(0.000118*(EquationVetCosts))+(0.160623*(LOG(EquationVWP)))+(-0.003008*(EquationVWP))+(-0.000090785*(B175^2))+(0.01937*(B175))+(0.020762*(EquationMilkPrice))+(-0.019043*(EquationFeedPrice))+(0.00001449*(EquationReplacementPrice))+(0.175818*(EquationCullCost))+(-0.000295*(EquationDIMDNB))+(0.000002704*(EquationCR*B175^2))+(-0.000001916*(EquationHDR*B175^2))+(-0.000000000127*(EquationRHA*B175^2))+(-0.0000000903*(EquationSemenCost*B175^2))+(-0.000000000771*(EquationMatureWeight*B175^2))+(0.000000137*(B175^2*B175))+(-0.00000257*(B175^2*EquationCullCost))), 0)</f>
        <v>0.69693409611550849</v>
      </c>
      <c r="G175" s="56">
        <f>IF((-1.860553+(0.112009*(EquationCR))+(0.5932*(EquationHDR))+(0.000015682*(EquationRHA))+(0.000842*(EquationAFC))+(0.013148*(EquationSemenCost))+(0.000054807*(EquationMatureWeight))+(-0.025351*(LOG(EquationVetCosts)))+(0.0000512*(EquationVetCosts))+(0.087616*(LOG(EquationVWP)))+(-0.00202*(EquationVWP))+(-0.000084247*(B175^2))+(0.018329*(B175))+(0.018516*(EquationMilkPrice))+(0.0064*(EquationFeedPrice))+(0.000011343*(EquationReplacementPrice))+(0.013031*(EquationCullCost))+(-0.000245*(EquationDIMDNB))+(0.000002399*(EquationCR*B175^2))+(-0.000001548*(EquationHDR*B175^2))+(-0.000000000112*(EquationRHA*B175^2))+(-0.0000000853*(EquationSemenCost*B175^2))+(-0.000000000948*(EquationMatureWeight*B175^2))+(0.000000302*(LOG(EquationVetCosts)*B175^2))+(-0.00000000421*(EquationVWP*B175^2))+(0.000000126*(B175^2*B175))+(-0.000000254*(B175^2*EquationFeedPrice)))&gt;0, (-1.860553+(0.112009*(EquationCR))+(0.5932*(EquationHDR))+(0.000015682*(EquationRHA))+(0.000842*(EquationAFC))+(0.013148*(EquationSemenCost))+(0.000054807*(EquationMatureWeight))+(-0.025351*(LOG(EquationVetCosts)))+(0.0000512*(EquationVetCosts))+(0.087616*(LOG(EquationVWP)))+(-0.00202*(EquationVWP))+(-0.000084247*(B175^2))+(0.018329*(B175))+(0.018516*(EquationMilkPrice))+(0.0064*(EquationFeedPrice))+(0.000011343*(EquationReplacementPrice))+(0.013031*(EquationCullCost))+(-0.000245*(EquationDIMDNB))+(0.000002399*(EquationCR*B175^2))+(-0.000001548*(EquationHDR*B175^2))+(-0.000000000112*(EquationRHA*B175^2))+(-0.0000000853*(EquationSemenCost*B175^2))+(-0.000000000948*(EquationMatureWeight*B175^2))+(0.000000302*(LOG(EquationVetCosts)*B175^2))+(-0.00000000421*(EquationVWP*B175^2))+(0.000000126*(B175^2*B175))+(-0.000000254*(B175^2*EquationFeedPrice))), 0)</f>
        <v>0.62998827963591686</v>
      </c>
    </row>
    <row r="176" spans="2:7" x14ac:dyDescent="0.2">
      <c r="B176" s="42">
        <v>133</v>
      </c>
      <c r="C176" s="55">
        <f t="shared" si="2"/>
        <v>0.47264653837996795</v>
      </c>
      <c r="D176" s="55">
        <f>IF((-1.870102+(0.51187*(EquationCR))+(1.033374*(EquationHDR))+(0.000011344*(EquationRHA))+(-0.000138*(EquationAFC))+(0.01358*(EquationSemenCost))+(-0.000072752*(EquationMatureWeight))+(-0.046035*(LOG(EquationVetCosts)))+(0.000451*(EquationVetCosts))+(0.512031*(LOG(EquationVWP)))+(-0.006352*(EquationVWP))+(-0.000079212*(B176^2))+(0.015118*(B176))+(0.022341*(EquationMilkPrice))+(-0.022641*(EquationFeedPrice))+(0.000247*(EquationReplacementPrice))+(-0.184557*(EquationCullCost))+(-0.000542*(EquationDIMDNB))+(-0.000004986*(EquationHDR*B176^2))+(-0.000000000147*(EquationRHA*B176^2))+(-0.0000000903*(EquationSemenCost*B176^2))+(-0.000000000856*(EquationMatureWeight*B176^2))+(0.000000134*(B176^2*B176))+(-0.000000149*(B176^2*EquationMilkPrice))+(0.00000000264*(B176^2*EquationDIMDNB)))&gt;0, (-1.870102+(0.51187*(EquationCR))+(1.033374*(EquationHDR))+(0.000011344*(EquationRHA))+(-0.000138*(EquationAFC))+(0.01358*(EquationSemenCost))+(-0.000072752*(EquationMatureWeight))+(-0.046035*(LOG(EquationVetCosts)))+(0.000451*(EquationVetCosts))+(0.512031*(LOG(EquationVWP)))+(-0.006352*(EquationVWP))+(-0.000079212*(B176^2))+(0.015118*(B176))+(0.022341*(EquationMilkPrice))+(-0.022641*(EquationFeedPrice))+(0.000247*(EquationReplacementPrice))+(-0.184557*(EquationCullCost))+(-0.000542*(EquationDIMDNB))+(-0.000004986*(EquationHDR*B176^2))+(-0.000000000147*(EquationRHA*B176^2))+(-0.0000000903*(EquationSemenCost*B176^2))+(-0.000000000856*(EquationMatureWeight*B176^2))+(0.000000134*(B176^2*B176))+(-0.000000149*(B176^2*EquationMilkPrice))+(0.00000000264*(B176^2*EquationDIMDNB))), 0)</f>
        <v>0.77653939567377661</v>
      </c>
      <c r="E176" s="55">
        <f>IF((-2.51389+(0.253043*(EquationCR))+(0.791564*(EquationHDR))+(0.000017482*(EquationRHA))+(0.000958*(EquationAFC))+(0.014823*(EquationSemenCost))+(0.00003361*(EquationMatureWeight))+(0.044008*(LOG(EquationVetCosts)))+(-0.000161*(EquationVetCosts))+(0.375409*(LOG(EquationVWP)))+(-0.004875*(EquationVWP))+(-0.000095702*(B176^2))+(0.02001*(B176))+(0.039073*(EquationMilkPrice))+(-0.018836*(EquationFeedPrice))+(0.000102*(EquationReplacementPrice))+(-0.124297*(EquationCullCost))+(-0.000511*(EquationDIMDNB))+(0.00000253*(EquationCR*B176^2))+(-0.000002589*(EquationHDR*B176^2))+(-0.000000000136*(EquationRHA*B176^2))+(-0.0000001*(EquationSemenCost*B176^2))+(-0.00000000108*(EquationMatureWeight*B176^2))+(0.00000015*(B176^2*B176))+(-0.000000215*(B176^2*EquationMilkPrice))+(0.00000000251*(B176^2*EquationDIMDNB)))&gt;0, (-2.51389+(0.253043*(EquationCR))+(0.791564*(EquationHDR))+(0.000017482*(EquationRHA))+(0.000958*(EquationAFC))+(0.014823*(EquationSemenCost))+(0.00003361*(EquationMatureWeight))+(0.044008*(LOG(EquationVetCosts)))+(-0.000161*(EquationVetCosts))+(0.375409*(LOG(EquationVWP)))+(-0.004875*(EquationVWP))+(-0.000095702*(B176^2))+(0.02001*(B176))+(0.039073*(EquationMilkPrice))+(-0.018836*(EquationFeedPrice))+(0.000102*(EquationReplacementPrice))+(-0.124297*(EquationCullCost))+(-0.000511*(EquationDIMDNB))+(0.00000253*(EquationCR*B176^2))+(-0.000002589*(EquationHDR*B176^2))+(-0.000000000136*(EquationRHA*B176^2))+(-0.0000001*(EquationSemenCost*B176^2))+(-0.00000000108*(EquationMatureWeight*B176^2))+(0.00000015*(B176^2*B176))+(-0.000000215*(B176^2*EquationMilkPrice))+(0.00000000251*(B176^2*EquationDIMDNB))), 0)</f>
        <v>0.7799876739821564</v>
      </c>
      <c r="F176" s="55">
        <f>IF((-1.892738+(0.137703*(EquationCR))+(0.669836*(EquationHDR))+(0.0000175*(EquationRHA))+(0.000161*(EquationAFC))+(0.013845*(EquationSemenCost))+(0.000016727*(EquationMatureWeight))+(-0.015935*(LOG(EquationVetCosts)))+(0.000118*(EquationVetCosts))+(0.160623*(LOG(EquationVWP)))+(-0.003008*(EquationVWP))+(-0.000090785*(B176^2))+(0.01937*(B176))+(0.020762*(EquationMilkPrice))+(-0.019043*(EquationFeedPrice))+(0.00001449*(EquationReplacementPrice))+(0.175818*(EquationCullCost))+(-0.000295*(EquationDIMDNB))+(0.000002704*(EquationCR*B176^2))+(-0.000001916*(EquationHDR*B176^2))+(-0.000000000127*(EquationRHA*B176^2))+(-0.0000000903*(EquationSemenCost*B176^2))+(-0.000000000771*(EquationMatureWeight*B176^2))+(0.000000137*(B176^2*B176))+(-0.00000257*(B176^2*EquationCullCost)))&gt;0, (-1.892738+(0.137703*(EquationCR))+(0.669836*(EquationHDR))+(0.0000175*(EquationRHA))+(0.000161*(EquationAFC))+(0.013845*(EquationSemenCost))+(0.000016727*(EquationMatureWeight))+(-0.015935*(LOG(EquationVetCosts)))+(0.000118*(EquationVetCosts))+(0.160623*(LOG(EquationVWP)))+(-0.003008*(EquationVWP))+(-0.000090785*(B176^2))+(0.01937*(B176))+(0.020762*(EquationMilkPrice))+(-0.019043*(EquationFeedPrice))+(0.00001449*(EquationReplacementPrice))+(0.175818*(EquationCullCost))+(-0.000295*(EquationDIMDNB))+(0.000002704*(EquationCR*B176^2))+(-0.000001916*(EquationHDR*B176^2))+(-0.000000000127*(EquationRHA*B176^2))+(-0.0000000903*(EquationSemenCost*B176^2))+(-0.000000000771*(EquationMatureWeight*B176^2))+(0.000000137*(B176^2*B176))+(-0.00000257*(B176^2*EquationCullCost))), 0)</f>
        <v>0.69742201911550805</v>
      </c>
      <c r="G176" s="56">
        <f>IF((-1.860553+(0.112009*(EquationCR))+(0.5932*(EquationHDR))+(0.000015682*(EquationRHA))+(0.000842*(EquationAFC))+(0.013148*(EquationSemenCost))+(0.000054807*(EquationMatureWeight))+(-0.025351*(LOG(EquationVetCosts)))+(0.0000512*(EquationVetCosts))+(0.087616*(LOG(EquationVWP)))+(-0.00202*(EquationVWP))+(-0.000084247*(B176^2))+(0.018329*(B176))+(0.018516*(EquationMilkPrice))+(0.0064*(EquationFeedPrice))+(0.000011343*(EquationReplacementPrice))+(0.013031*(EquationCullCost))+(-0.000245*(EquationDIMDNB))+(0.000002399*(EquationCR*B176^2))+(-0.000001548*(EquationHDR*B176^2))+(-0.000000000112*(EquationRHA*B176^2))+(-0.0000000853*(EquationSemenCost*B176^2))+(-0.000000000948*(EquationMatureWeight*B176^2))+(0.000000302*(LOG(EquationVetCosts)*B176^2))+(-0.00000000421*(EquationVWP*B176^2))+(0.000000126*(B176^2*B176))+(-0.000000254*(B176^2*EquationFeedPrice)))&gt;0, (-1.860553+(0.112009*(EquationCR))+(0.5932*(EquationHDR))+(0.000015682*(EquationRHA))+(0.000842*(EquationAFC))+(0.013148*(EquationSemenCost))+(0.000054807*(EquationMatureWeight))+(-0.025351*(LOG(EquationVetCosts)))+(0.0000512*(EquationVetCosts))+(0.087616*(LOG(EquationVWP)))+(-0.00202*(EquationVWP))+(-0.000084247*(B176^2))+(0.018329*(B176))+(0.018516*(EquationMilkPrice))+(0.0064*(EquationFeedPrice))+(0.000011343*(EquationReplacementPrice))+(0.013031*(EquationCullCost))+(-0.000245*(EquationDIMDNB))+(0.000002399*(EquationCR*B176^2))+(-0.000001548*(EquationHDR*B176^2))+(-0.000000000112*(EquationRHA*B176^2))+(-0.0000000853*(EquationSemenCost*B176^2))+(-0.000000000948*(EquationMatureWeight*B176^2))+(0.000000302*(LOG(EquationVetCosts)*B176^2))+(-0.00000000421*(EquationVWP*B176^2))+(0.000000126*(B176^2*B176))+(-0.000000254*(B176^2*EquationFeedPrice))), 0)</f>
        <v>0.63069353958048524</v>
      </c>
    </row>
    <row r="177" spans="2:7" x14ac:dyDescent="0.2">
      <c r="B177" s="42">
        <v>134</v>
      </c>
      <c r="C177" s="55">
        <f t="shared" si="2"/>
        <v>0.4765408011920973</v>
      </c>
      <c r="D177" s="55">
        <f>IF((-1.870102+(0.51187*(EquationCR))+(1.033374*(EquationHDR))+(0.000011344*(EquationRHA))+(-0.000138*(EquationAFC))+(0.01358*(EquationSemenCost))+(-0.000072752*(EquationMatureWeight))+(-0.046035*(LOG(EquationVetCosts)))+(0.000451*(EquationVetCosts))+(0.512031*(LOG(EquationVWP)))+(-0.006352*(EquationVWP))+(-0.000079212*(B177^2))+(0.015118*(B177))+(0.022341*(EquationMilkPrice))+(-0.022641*(EquationFeedPrice))+(0.000247*(EquationReplacementPrice))+(-0.184557*(EquationCullCost))+(-0.000542*(EquationDIMDNB))+(-0.000004986*(EquationHDR*B177^2))+(-0.000000000147*(EquationRHA*B177^2))+(-0.0000000903*(EquationSemenCost*B177^2))+(-0.000000000856*(EquationMatureWeight*B177^2))+(0.000000134*(B177^2*B177))+(-0.000000149*(B177^2*EquationMilkPrice))+(0.00000000264*(B177^2*EquationDIMDNB)))&gt;0, (-1.870102+(0.51187*(EquationCR))+(1.033374*(EquationHDR))+(0.000011344*(EquationRHA))+(-0.000138*(EquationAFC))+(0.01358*(EquationSemenCost))+(-0.000072752*(EquationMatureWeight))+(-0.046035*(LOG(EquationVetCosts)))+(0.000451*(EquationVetCosts))+(0.512031*(LOG(EquationVWP)))+(-0.006352*(EquationVWP))+(-0.000079212*(B177^2))+(0.015118*(B177))+(0.022341*(EquationMilkPrice))+(-0.022641*(EquationFeedPrice))+(0.000247*(EquationReplacementPrice))+(-0.184557*(EquationCullCost))+(-0.000542*(EquationDIMDNB))+(-0.000004986*(EquationHDR*B177^2))+(-0.000000000147*(EquationRHA*B177^2))+(-0.0000000903*(EquationSemenCost*B177^2))+(-0.000000000856*(EquationMatureWeight*B177^2))+(0.000000134*(B177^2*B177))+(-0.000000149*(B177^2*EquationMilkPrice))+(0.00000000264*(B177^2*EquationDIMDNB))), 0)</f>
        <v>0.77481290647377665</v>
      </c>
      <c r="E177" s="55">
        <f>IF((-2.51389+(0.253043*(EquationCR))+(0.791564*(EquationHDR))+(0.000017482*(EquationRHA))+(0.000958*(EquationAFC))+(0.014823*(EquationSemenCost))+(0.00003361*(EquationMatureWeight))+(0.044008*(LOG(EquationVetCosts)))+(-0.000161*(EquationVetCosts))+(0.375409*(LOG(EquationVWP)))+(-0.004875*(EquationVWP))+(-0.000095702*(B177^2))+(0.02001*(B177))+(0.039073*(EquationMilkPrice))+(-0.018836*(EquationFeedPrice))+(0.000102*(EquationReplacementPrice))+(-0.124297*(EquationCullCost))+(-0.000511*(EquationDIMDNB))+(0.00000253*(EquationCR*B177^2))+(-0.000002589*(EquationHDR*B177^2))+(-0.000000000136*(EquationRHA*B177^2))+(-0.0000001*(EquationSemenCost*B177^2))+(-0.00000000108*(EquationMatureWeight*B177^2))+(0.00000015*(B177^2*B177))+(-0.000000215*(B177^2*EquationMilkPrice))+(0.00000000251*(B177^2*EquationDIMDNB)))&gt;0, (-2.51389+(0.253043*(EquationCR))+(0.791564*(EquationHDR))+(0.000017482*(EquationRHA))+(0.000958*(EquationAFC))+(0.014823*(EquationSemenCost))+(0.00003361*(EquationMatureWeight))+(0.044008*(LOG(EquationVetCosts)))+(-0.000161*(EquationVetCosts))+(0.375409*(LOG(EquationVWP)))+(-0.004875*(EquationVWP))+(-0.000095702*(B177^2))+(0.02001*(B177))+(0.039073*(EquationMilkPrice))+(-0.018836*(EquationFeedPrice))+(0.000102*(EquationReplacementPrice))+(-0.124297*(EquationCullCost))+(-0.000511*(EquationDIMDNB))+(0.00000253*(EquationCR*B177^2))+(-0.000002589*(EquationHDR*B177^2))+(-0.000000000136*(EquationRHA*B177^2))+(-0.0000001*(EquationSemenCost*B177^2))+(-0.00000000108*(EquationMatureWeight*B177^2))+(0.00000015*(B177^2*B177))+(-0.000000215*(B177^2*EquationMilkPrice))+(0.00000000251*(B177^2*EquationDIMDNB))), 0)</f>
        <v>0.77979555698215663</v>
      </c>
      <c r="F177" s="55">
        <f>IF((-1.892738+(0.137703*(EquationCR))+(0.669836*(EquationHDR))+(0.0000175*(EquationRHA))+(0.000161*(EquationAFC))+(0.013845*(EquationSemenCost))+(0.000016727*(EquationMatureWeight))+(-0.015935*(LOG(EquationVetCosts)))+(0.000118*(EquationVetCosts))+(0.160623*(LOG(EquationVWP)))+(-0.003008*(EquationVWP))+(-0.000090785*(B177^2))+(0.01937*(B177))+(0.020762*(EquationMilkPrice))+(-0.019043*(EquationFeedPrice))+(0.00001449*(EquationReplacementPrice))+(0.175818*(EquationCullCost))+(-0.000295*(EquationDIMDNB))+(0.000002704*(EquationCR*B177^2))+(-0.000001916*(EquationHDR*B177^2))+(-0.000000000127*(EquationRHA*B177^2))+(-0.0000000903*(EquationSemenCost*B177^2))+(-0.000000000771*(EquationMatureWeight*B177^2))+(0.000000137*(B177^2*B177))+(-0.00000257*(B177^2*EquationCullCost)))&gt;0, (-1.892738+(0.137703*(EquationCR))+(0.669836*(EquationHDR))+(0.0000175*(EquationRHA))+(0.000161*(EquationAFC))+(0.013845*(EquationSemenCost))+(0.000016727*(EquationMatureWeight))+(-0.015935*(LOG(EquationVetCosts)))+(0.000118*(EquationVetCosts))+(0.160623*(LOG(EquationVWP)))+(-0.003008*(EquationVWP))+(-0.000090785*(B177^2))+(0.01937*(B177))+(0.020762*(EquationMilkPrice))+(-0.019043*(EquationFeedPrice))+(0.00001449*(EquationReplacementPrice))+(0.175818*(EquationCullCost))+(-0.000295*(EquationDIMDNB))+(0.000002704*(EquationCR*B177^2))+(-0.000001916*(EquationHDR*B177^2))+(-0.000000000127*(EquationRHA*B177^2))+(-0.0000000903*(EquationSemenCost*B177^2))+(-0.000000000771*(EquationMatureWeight*B177^2))+(0.000000137*(B177^2*B177))+(-0.00000257*(B177^2*EquationCullCost))), 0)</f>
        <v>0.69782230411550839</v>
      </c>
      <c r="G177" s="56">
        <f>IF((-1.860553+(0.112009*(EquationCR))+(0.5932*(EquationHDR))+(0.000015682*(EquationRHA))+(0.000842*(EquationAFC))+(0.013148*(EquationSemenCost))+(0.000054807*(EquationMatureWeight))+(-0.025351*(LOG(EquationVetCosts)))+(0.0000512*(EquationVetCosts))+(0.087616*(LOG(EquationVWP)))+(-0.00202*(EquationVWP))+(-0.000084247*(B177^2))+(0.018329*(B177))+(0.018516*(EquationMilkPrice))+(0.0064*(EquationFeedPrice))+(0.000011343*(EquationReplacementPrice))+(0.013031*(EquationCullCost))+(-0.000245*(EquationDIMDNB))+(0.000002399*(EquationCR*B177^2))+(-0.000001548*(EquationHDR*B177^2))+(-0.000000000112*(EquationRHA*B177^2))+(-0.0000000853*(EquationSemenCost*B177^2))+(-0.000000000948*(EquationMatureWeight*B177^2))+(0.000000302*(LOG(EquationVetCosts)*B177^2))+(-0.00000000421*(EquationVWP*B177^2))+(0.000000126*(B177^2*B177))+(-0.000000254*(B177^2*EquationFeedPrice)))&gt;0, (-1.860553+(0.112009*(EquationCR))+(0.5932*(EquationHDR))+(0.000015682*(EquationRHA))+(0.000842*(EquationAFC))+(0.013148*(EquationSemenCost))+(0.000054807*(EquationMatureWeight))+(-0.025351*(LOG(EquationVetCosts)))+(0.0000512*(EquationVetCosts))+(0.087616*(LOG(EquationVWP)))+(-0.00202*(EquationVWP))+(-0.000084247*(B177^2))+(0.018329*(B177))+(0.018516*(EquationMilkPrice))+(0.0064*(EquationFeedPrice))+(0.000011343*(EquationReplacementPrice))+(0.013031*(EquationCullCost))+(-0.000245*(EquationDIMDNB))+(0.000002399*(EquationCR*B177^2))+(-0.000001548*(EquationHDR*B177^2))+(-0.000000000112*(EquationRHA*B177^2))+(-0.0000000853*(EquationSemenCost*B177^2))+(-0.000000000948*(EquationMatureWeight*B177^2))+(0.000000302*(LOG(EquationVetCosts)*B177^2))+(-0.00000000421*(EquationVWP*B177^2))+(0.000000126*(B177^2*B177))+(-0.000000254*(B177^2*EquationFeedPrice))), 0)</f>
        <v>0.63131625292840798</v>
      </c>
    </row>
    <row r="178" spans="2:7" x14ac:dyDescent="0.2">
      <c r="B178" s="42">
        <v>135</v>
      </c>
      <c r="C178" s="55">
        <f t="shared" si="2"/>
        <v>0.48036542128222071</v>
      </c>
      <c r="D178" s="55">
        <f>IF((-1.870102+(0.51187*(EquationCR))+(1.033374*(EquationHDR))+(0.000011344*(EquationRHA))+(-0.000138*(EquationAFC))+(0.01358*(EquationSemenCost))+(-0.000072752*(EquationMatureWeight))+(-0.046035*(LOG(EquationVetCosts)))+(0.000451*(EquationVetCosts))+(0.512031*(LOG(EquationVWP)))+(-0.006352*(EquationVWP))+(-0.000079212*(B178^2))+(0.015118*(B178))+(0.022341*(EquationMilkPrice))+(-0.022641*(EquationFeedPrice))+(0.000247*(EquationReplacementPrice))+(-0.184557*(EquationCullCost))+(-0.000542*(EquationDIMDNB))+(-0.000004986*(EquationHDR*B178^2))+(-0.000000000147*(EquationRHA*B178^2))+(-0.0000000903*(EquationSemenCost*B178^2))+(-0.000000000856*(EquationMatureWeight*B178^2))+(0.000000134*(B178^2*B178))+(-0.000000149*(B178^2*EquationMilkPrice))+(0.00000000264*(B178^2*EquationDIMDNB)))&gt;0, (-1.870102+(0.51187*(EquationCR))+(1.033374*(EquationHDR))+(0.000011344*(EquationRHA))+(-0.000138*(EquationAFC))+(0.01358*(EquationSemenCost))+(-0.000072752*(EquationMatureWeight))+(-0.046035*(LOG(EquationVetCosts)))+(0.000451*(EquationVetCosts))+(0.512031*(LOG(EquationVWP)))+(-0.006352*(EquationVWP))+(-0.000079212*(B178^2))+(0.015118*(B178))+(0.022341*(EquationMilkPrice))+(-0.022641*(EquationFeedPrice))+(0.000247*(EquationReplacementPrice))+(-0.184557*(EquationCullCost))+(-0.000542*(EquationDIMDNB))+(-0.000004986*(EquationHDR*B178^2))+(-0.000000000147*(EquationRHA*B178^2))+(-0.0000000903*(EquationSemenCost*B178^2))+(-0.000000000856*(EquationMatureWeight*B178^2))+(0.000000134*(B178^2*B178))+(-0.000000149*(B178^2*EquationMilkPrice))+(0.00000000264*(B178^2*EquationDIMDNB))), 0)</f>
        <v>0.77301431007377686</v>
      </c>
      <c r="E178" s="55">
        <f>IF((-2.51389+(0.253043*(EquationCR))+(0.791564*(EquationHDR))+(0.000017482*(EquationRHA))+(0.000958*(EquationAFC))+(0.014823*(EquationSemenCost))+(0.00003361*(EquationMatureWeight))+(0.044008*(LOG(EquationVetCosts)))+(-0.000161*(EquationVetCosts))+(0.375409*(LOG(EquationVWP)))+(-0.004875*(EquationVWP))+(-0.000095702*(B178^2))+(0.02001*(B178))+(0.039073*(EquationMilkPrice))+(-0.018836*(EquationFeedPrice))+(0.000102*(EquationReplacementPrice))+(-0.124297*(EquationCullCost))+(-0.000511*(EquationDIMDNB))+(0.00000253*(EquationCR*B178^2))+(-0.000002589*(EquationHDR*B178^2))+(-0.000000000136*(EquationRHA*B178^2))+(-0.0000001*(EquationSemenCost*B178^2))+(-0.00000000108*(EquationMatureWeight*B178^2))+(0.00000015*(B178^2*B178))+(-0.000000215*(B178^2*EquationMilkPrice))+(0.00000000251*(B178^2*EquationDIMDNB)))&gt;0, (-2.51389+(0.253043*(EquationCR))+(0.791564*(EquationHDR))+(0.000017482*(EquationRHA))+(0.000958*(EquationAFC))+(0.014823*(EquationSemenCost))+(0.00003361*(EquationMatureWeight))+(0.044008*(LOG(EquationVetCosts)))+(-0.000161*(EquationVetCosts))+(0.375409*(LOG(EquationVWP)))+(-0.004875*(EquationVWP))+(-0.000095702*(B178^2))+(0.02001*(B178))+(0.039073*(EquationMilkPrice))+(-0.018836*(EquationFeedPrice))+(0.000102*(EquationReplacementPrice))+(-0.124297*(EquationCullCost))+(-0.000511*(EquationDIMDNB))+(0.00000253*(EquationCR*B178^2))+(-0.000002589*(EquationHDR*B178^2))+(-0.000000000136*(EquationRHA*B178^2))+(-0.0000001*(EquationSemenCost*B178^2))+(-0.00000000108*(EquationMatureWeight*B178^2))+(0.00000015*(B178^2*B178))+(-0.000000215*(B178^2*EquationMilkPrice))+(0.00000000251*(B178^2*EquationDIMDNB))), 0)</f>
        <v>0.77951263798215631</v>
      </c>
      <c r="F178" s="55">
        <f>IF((-1.892738+(0.137703*(EquationCR))+(0.669836*(EquationHDR))+(0.0000175*(EquationRHA))+(0.000161*(EquationAFC))+(0.013845*(EquationSemenCost))+(0.000016727*(EquationMatureWeight))+(-0.015935*(LOG(EquationVetCosts)))+(0.000118*(EquationVetCosts))+(0.160623*(LOG(EquationVWP)))+(-0.003008*(EquationVWP))+(-0.000090785*(B178^2))+(0.01937*(B178))+(0.020762*(EquationMilkPrice))+(-0.019043*(EquationFeedPrice))+(0.00001449*(EquationReplacementPrice))+(0.175818*(EquationCullCost))+(-0.000295*(EquationDIMDNB))+(0.000002704*(EquationCR*B178^2))+(-0.000001916*(EquationHDR*B178^2))+(-0.000000000127*(EquationRHA*B178^2))+(-0.0000000903*(EquationSemenCost*B178^2))+(-0.000000000771*(EquationMatureWeight*B178^2))+(0.000000137*(B178^2*B178))+(-0.00000257*(B178^2*EquationCullCost)))&gt;0, (-1.892738+(0.137703*(EquationCR))+(0.669836*(EquationHDR))+(0.0000175*(EquationRHA))+(0.000161*(EquationAFC))+(0.013845*(EquationSemenCost))+(0.000016727*(EquationMatureWeight))+(-0.015935*(LOG(EquationVetCosts)))+(0.000118*(EquationVetCosts))+(0.160623*(LOG(EquationVWP)))+(-0.003008*(EquationVWP))+(-0.000090785*(B178^2))+(0.01937*(B178))+(0.020762*(EquationMilkPrice))+(-0.019043*(EquationFeedPrice))+(0.00001449*(EquationReplacementPrice))+(0.175818*(EquationCullCost))+(-0.000295*(EquationDIMDNB))+(0.000002704*(EquationCR*B178^2))+(-0.000001916*(EquationHDR*B178^2))+(-0.000000000127*(EquationRHA*B178^2))+(-0.0000000903*(EquationSemenCost*B178^2))+(-0.000000000771*(EquationMatureWeight*B178^2))+(0.000000137*(B178^2*B178))+(-0.00000257*(B178^2*EquationCullCost))), 0)</f>
        <v>0.69813577311550856</v>
      </c>
      <c r="G178" s="56">
        <f>IF((-1.860553+(0.112009*(EquationCR))+(0.5932*(EquationHDR))+(0.000015682*(EquationRHA))+(0.000842*(EquationAFC))+(0.013148*(EquationSemenCost))+(0.000054807*(EquationMatureWeight))+(-0.025351*(LOG(EquationVetCosts)))+(0.0000512*(EquationVetCosts))+(0.087616*(LOG(EquationVWP)))+(-0.00202*(EquationVWP))+(-0.000084247*(B178^2))+(0.018329*(B178))+(0.018516*(EquationMilkPrice))+(0.0064*(EquationFeedPrice))+(0.000011343*(EquationReplacementPrice))+(0.013031*(EquationCullCost))+(-0.000245*(EquationDIMDNB))+(0.000002399*(EquationCR*B178^2))+(-0.000001548*(EquationHDR*B178^2))+(-0.000000000112*(EquationRHA*B178^2))+(-0.0000000853*(EquationSemenCost*B178^2))+(-0.000000000948*(EquationMatureWeight*B178^2))+(0.000000302*(LOG(EquationVetCosts)*B178^2))+(-0.00000000421*(EquationVWP*B178^2))+(0.000000126*(B178^2*B178))+(-0.000000254*(B178^2*EquationFeedPrice)))&gt;0, (-1.860553+(0.112009*(EquationCR))+(0.5932*(EquationHDR))+(0.000015682*(EquationRHA))+(0.000842*(EquationAFC))+(0.013148*(EquationSemenCost))+(0.000054807*(EquationMatureWeight))+(-0.025351*(LOG(EquationVetCosts)))+(0.0000512*(EquationVetCosts))+(0.087616*(LOG(EquationVWP)))+(-0.00202*(EquationVWP))+(-0.000084247*(B178^2))+(0.018329*(B178))+(0.018516*(EquationMilkPrice))+(0.0064*(EquationFeedPrice))+(0.000011343*(EquationReplacementPrice))+(0.013031*(EquationCullCost))+(-0.000245*(EquationDIMDNB))+(0.000002399*(EquationCR*B178^2))+(-0.000001548*(EquationHDR*B178^2))+(-0.000000000112*(EquationRHA*B178^2))+(-0.0000000853*(EquationSemenCost*B178^2))+(-0.000000000948*(EquationMatureWeight*B178^2))+(0.000000302*(LOG(EquationVetCosts)*B178^2))+(-0.00000000421*(EquationVWP*B178^2))+(0.000000126*(B178^2*B178))+(-0.000000254*(B178^2*EquationFeedPrice))), 0)</f>
        <v>0.63185717567968713</v>
      </c>
    </row>
    <row r="179" spans="2:7" x14ac:dyDescent="0.2">
      <c r="B179" s="42">
        <v>136</v>
      </c>
      <c r="C179" s="55">
        <f t="shared" si="2"/>
        <v>0.48412076705033719</v>
      </c>
      <c r="D179" s="55">
        <f>IF((-1.870102+(0.51187*(EquationCR))+(1.033374*(EquationHDR))+(0.000011344*(EquationRHA))+(-0.000138*(EquationAFC))+(0.01358*(EquationSemenCost))+(-0.000072752*(EquationMatureWeight))+(-0.046035*(LOG(EquationVetCosts)))+(0.000451*(EquationVetCosts))+(0.512031*(LOG(EquationVWP)))+(-0.006352*(EquationVWP))+(-0.000079212*(B179^2))+(0.015118*(B179))+(0.022341*(EquationMilkPrice))+(-0.022641*(EquationFeedPrice))+(0.000247*(EquationReplacementPrice))+(-0.184557*(EquationCullCost))+(-0.000542*(EquationDIMDNB))+(-0.000004986*(EquationHDR*B179^2))+(-0.000000000147*(EquationRHA*B179^2))+(-0.0000000903*(EquationSemenCost*B179^2))+(-0.000000000856*(EquationMatureWeight*B179^2))+(0.000000134*(B179^2*B179))+(-0.000000149*(B179^2*EquationMilkPrice))+(0.00000000264*(B179^2*EquationDIMDNB)))&gt;0, (-1.870102+(0.51187*(EquationCR))+(1.033374*(EquationHDR))+(0.000011344*(EquationRHA))+(-0.000138*(EquationAFC))+(0.01358*(EquationSemenCost))+(-0.000072752*(EquationMatureWeight))+(-0.046035*(LOG(EquationVetCosts)))+(0.000451*(EquationVetCosts))+(0.512031*(LOG(EquationVWP)))+(-0.006352*(EquationVWP))+(-0.000079212*(B179^2))+(0.015118*(B179))+(0.022341*(EquationMilkPrice))+(-0.022641*(EquationFeedPrice))+(0.000247*(EquationReplacementPrice))+(-0.184557*(EquationCullCost))+(-0.000542*(EquationDIMDNB))+(-0.000004986*(EquationHDR*B179^2))+(-0.000000000147*(EquationRHA*B179^2))+(-0.0000000903*(EquationSemenCost*B179^2))+(-0.000000000856*(EquationMatureWeight*B179^2))+(0.000000134*(B179^2*B179))+(-0.000000149*(B179^2*EquationMilkPrice))+(0.00000000264*(B179^2*EquationDIMDNB))), 0)</f>
        <v>0.7711444104737768</v>
      </c>
      <c r="E179" s="55">
        <f>IF((-2.51389+(0.253043*(EquationCR))+(0.791564*(EquationHDR))+(0.000017482*(EquationRHA))+(0.000958*(EquationAFC))+(0.014823*(EquationSemenCost))+(0.00003361*(EquationMatureWeight))+(0.044008*(LOG(EquationVetCosts)))+(-0.000161*(EquationVetCosts))+(0.375409*(LOG(EquationVWP)))+(-0.004875*(EquationVWP))+(-0.000095702*(B179^2))+(0.02001*(B179))+(0.039073*(EquationMilkPrice))+(-0.018836*(EquationFeedPrice))+(0.000102*(EquationReplacementPrice))+(-0.124297*(EquationCullCost))+(-0.000511*(EquationDIMDNB))+(0.00000253*(EquationCR*B179^2))+(-0.000002589*(EquationHDR*B179^2))+(-0.000000000136*(EquationRHA*B179^2))+(-0.0000001*(EquationSemenCost*B179^2))+(-0.00000000108*(EquationMatureWeight*B179^2))+(0.00000015*(B179^2*B179))+(-0.000000215*(B179^2*EquationMilkPrice))+(0.00000000251*(B179^2*EquationDIMDNB)))&gt;0, (-2.51389+(0.253043*(EquationCR))+(0.791564*(EquationHDR))+(0.000017482*(EquationRHA))+(0.000958*(EquationAFC))+(0.014823*(EquationSemenCost))+(0.00003361*(EquationMatureWeight))+(0.044008*(LOG(EquationVetCosts)))+(-0.000161*(EquationVetCosts))+(0.375409*(LOG(EquationVWP)))+(-0.004875*(EquationVWP))+(-0.000095702*(B179^2))+(0.02001*(B179))+(0.039073*(EquationMilkPrice))+(-0.018836*(EquationFeedPrice))+(0.000102*(EquationReplacementPrice))+(-0.124297*(EquationCullCost))+(-0.000511*(EquationDIMDNB))+(0.00000253*(EquationCR*B179^2))+(-0.000002589*(EquationHDR*B179^2))+(-0.000000000136*(EquationRHA*B179^2))+(-0.0000001*(EquationSemenCost*B179^2))+(-0.00000000108*(EquationMatureWeight*B179^2))+(0.00000015*(B179^2*B179))+(-0.000000215*(B179^2*EquationMilkPrice))+(0.00000000251*(B179^2*EquationDIMDNB))), 0)</f>
        <v>0.77913981698215617</v>
      </c>
      <c r="F179" s="55">
        <f>IF((-1.892738+(0.137703*(EquationCR))+(0.669836*(EquationHDR))+(0.0000175*(EquationRHA))+(0.000161*(EquationAFC))+(0.013845*(EquationSemenCost))+(0.000016727*(EquationMatureWeight))+(-0.015935*(LOG(EquationVetCosts)))+(0.000118*(EquationVetCosts))+(0.160623*(LOG(EquationVWP)))+(-0.003008*(EquationVWP))+(-0.000090785*(B179^2))+(0.01937*(B179))+(0.020762*(EquationMilkPrice))+(-0.019043*(EquationFeedPrice))+(0.00001449*(EquationReplacementPrice))+(0.175818*(EquationCullCost))+(-0.000295*(EquationDIMDNB))+(0.000002704*(EquationCR*B179^2))+(-0.000001916*(EquationHDR*B179^2))+(-0.000000000127*(EquationRHA*B179^2))+(-0.0000000903*(EquationSemenCost*B179^2))+(-0.000000000771*(EquationMatureWeight*B179^2))+(0.000000137*(B179^2*B179))+(-0.00000257*(B179^2*EquationCullCost)))&gt;0, (-1.892738+(0.137703*(EquationCR))+(0.669836*(EquationHDR))+(0.0000175*(EquationRHA))+(0.000161*(EquationAFC))+(0.013845*(EquationSemenCost))+(0.000016727*(EquationMatureWeight))+(-0.015935*(LOG(EquationVetCosts)))+(0.000118*(EquationVetCosts))+(0.160623*(LOG(EquationVWP)))+(-0.003008*(EquationVWP))+(-0.000090785*(B179^2))+(0.01937*(B179))+(0.020762*(EquationMilkPrice))+(-0.019043*(EquationFeedPrice))+(0.00001449*(EquationReplacementPrice))+(0.175818*(EquationCullCost))+(-0.000295*(EquationDIMDNB))+(0.000002704*(EquationCR*B179^2))+(-0.000001916*(EquationHDR*B179^2))+(-0.000000000127*(EquationRHA*B179^2))+(-0.0000000903*(EquationSemenCost*B179^2))+(-0.000000000771*(EquationMatureWeight*B179^2))+(0.000000137*(B179^2*B179))+(-0.00000257*(B179^2*EquationCullCost))), 0)</f>
        <v>0.69836324811550821</v>
      </c>
      <c r="G179" s="56">
        <f>IF((-1.860553+(0.112009*(EquationCR))+(0.5932*(EquationHDR))+(0.000015682*(EquationRHA))+(0.000842*(EquationAFC))+(0.013148*(EquationSemenCost))+(0.000054807*(EquationMatureWeight))+(-0.025351*(LOG(EquationVetCosts)))+(0.0000512*(EquationVetCosts))+(0.087616*(LOG(EquationVWP)))+(-0.00202*(EquationVWP))+(-0.000084247*(B179^2))+(0.018329*(B179))+(0.018516*(EquationMilkPrice))+(0.0064*(EquationFeedPrice))+(0.000011343*(EquationReplacementPrice))+(0.013031*(EquationCullCost))+(-0.000245*(EquationDIMDNB))+(0.000002399*(EquationCR*B179^2))+(-0.000001548*(EquationHDR*B179^2))+(-0.000000000112*(EquationRHA*B179^2))+(-0.0000000853*(EquationSemenCost*B179^2))+(-0.000000000948*(EquationMatureWeight*B179^2))+(0.000000302*(LOG(EquationVetCosts)*B179^2))+(-0.00000000421*(EquationVWP*B179^2))+(0.000000126*(B179^2*B179))+(-0.000000254*(B179^2*EquationFeedPrice)))&gt;0, (-1.860553+(0.112009*(EquationCR))+(0.5932*(EquationHDR))+(0.000015682*(EquationRHA))+(0.000842*(EquationAFC))+(0.013148*(EquationSemenCost))+(0.000054807*(EquationMatureWeight))+(-0.025351*(LOG(EquationVetCosts)))+(0.0000512*(EquationVetCosts))+(0.087616*(LOG(EquationVWP)))+(-0.00202*(EquationVWP))+(-0.000084247*(B179^2))+(0.018329*(B179))+(0.018516*(EquationMilkPrice))+(0.0064*(EquationFeedPrice))+(0.000011343*(EquationReplacementPrice))+(0.013031*(EquationCullCost))+(-0.000245*(EquationDIMDNB))+(0.000002399*(EquationCR*B179^2))+(-0.000001548*(EquationHDR*B179^2))+(-0.000000000112*(EquationRHA*B179^2))+(-0.0000000853*(EquationSemenCost*B179^2))+(-0.000000000948*(EquationMatureWeight*B179^2))+(0.000000302*(LOG(EquationVetCosts)*B179^2))+(-0.00000000421*(EquationVWP*B179^2))+(0.000000126*(B179^2*B179))+(-0.000000254*(B179^2*EquationFeedPrice))), 0)</f>
        <v>0.63231706383432085</v>
      </c>
    </row>
    <row r="180" spans="2:7" x14ac:dyDescent="0.2">
      <c r="B180" s="42">
        <v>137</v>
      </c>
      <c r="C180" s="55">
        <f t="shared" si="2"/>
        <v>0.48780720689644747</v>
      </c>
      <c r="D180" s="55">
        <f>IF((-1.870102+(0.51187*(EquationCR))+(1.033374*(EquationHDR))+(0.000011344*(EquationRHA))+(-0.000138*(EquationAFC))+(0.01358*(EquationSemenCost))+(-0.000072752*(EquationMatureWeight))+(-0.046035*(LOG(EquationVetCosts)))+(0.000451*(EquationVetCosts))+(0.512031*(LOG(EquationVWP)))+(-0.006352*(EquationVWP))+(-0.000079212*(B180^2))+(0.015118*(B180))+(0.022341*(EquationMilkPrice))+(-0.022641*(EquationFeedPrice))+(0.000247*(EquationReplacementPrice))+(-0.184557*(EquationCullCost))+(-0.000542*(EquationDIMDNB))+(-0.000004986*(EquationHDR*B180^2))+(-0.000000000147*(EquationRHA*B180^2))+(-0.0000000903*(EquationSemenCost*B180^2))+(-0.000000000856*(EquationMatureWeight*B180^2))+(0.000000134*(B180^2*B180))+(-0.000000149*(B180^2*EquationMilkPrice))+(0.00000000264*(B180^2*EquationDIMDNB)))&gt;0, (-1.870102+(0.51187*(EquationCR))+(1.033374*(EquationHDR))+(0.000011344*(EquationRHA))+(-0.000138*(EquationAFC))+(0.01358*(EquationSemenCost))+(-0.000072752*(EquationMatureWeight))+(-0.046035*(LOG(EquationVetCosts)))+(0.000451*(EquationVetCosts))+(0.512031*(LOG(EquationVWP)))+(-0.006352*(EquationVWP))+(-0.000079212*(B180^2))+(0.015118*(B180))+(0.022341*(EquationMilkPrice))+(-0.022641*(EquationFeedPrice))+(0.000247*(EquationReplacementPrice))+(-0.184557*(EquationCullCost))+(-0.000542*(EquationDIMDNB))+(-0.000004986*(EquationHDR*B180^2))+(-0.000000000147*(EquationRHA*B180^2))+(-0.0000000903*(EquationSemenCost*B180^2))+(-0.000000000856*(EquationMatureWeight*B180^2))+(0.000000134*(B180^2*B180))+(-0.000000149*(B180^2*EquationMilkPrice))+(0.00000000264*(B180^2*EquationDIMDNB))), 0)</f>
        <v>0.76920401167377672</v>
      </c>
      <c r="E180" s="55">
        <f>IF((-2.51389+(0.253043*(EquationCR))+(0.791564*(EquationHDR))+(0.000017482*(EquationRHA))+(0.000958*(EquationAFC))+(0.014823*(EquationSemenCost))+(0.00003361*(EquationMatureWeight))+(0.044008*(LOG(EquationVetCosts)))+(-0.000161*(EquationVetCosts))+(0.375409*(LOG(EquationVWP)))+(-0.004875*(EquationVWP))+(-0.000095702*(B180^2))+(0.02001*(B180))+(0.039073*(EquationMilkPrice))+(-0.018836*(EquationFeedPrice))+(0.000102*(EquationReplacementPrice))+(-0.124297*(EquationCullCost))+(-0.000511*(EquationDIMDNB))+(0.00000253*(EquationCR*B180^2))+(-0.000002589*(EquationHDR*B180^2))+(-0.000000000136*(EquationRHA*B180^2))+(-0.0000001*(EquationSemenCost*B180^2))+(-0.00000000108*(EquationMatureWeight*B180^2))+(0.00000015*(B180^2*B180))+(-0.000000215*(B180^2*EquationMilkPrice))+(0.00000000251*(B180^2*EquationDIMDNB)))&gt;0, (-2.51389+(0.253043*(EquationCR))+(0.791564*(EquationHDR))+(0.000017482*(EquationRHA))+(0.000958*(EquationAFC))+(0.014823*(EquationSemenCost))+(0.00003361*(EquationMatureWeight))+(0.044008*(LOG(EquationVetCosts)))+(-0.000161*(EquationVetCosts))+(0.375409*(LOG(EquationVWP)))+(-0.004875*(EquationVWP))+(-0.000095702*(B180^2))+(0.02001*(B180))+(0.039073*(EquationMilkPrice))+(-0.018836*(EquationFeedPrice))+(0.000102*(EquationReplacementPrice))+(-0.124297*(EquationCullCost))+(-0.000511*(EquationDIMDNB))+(0.00000253*(EquationCR*B180^2))+(-0.000002589*(EquationHDR*B180^2))+(-0.000000000136*(EquationRHA*B180^2))+(-0.0000001*(EquationSemenCost*B180^2))+(-0.00000000108*(EquationMatureWeight*B180^2))+(0.00000015*(B180^2*B180))+(-0.000000215*(B180^2*EquationMilkPrice))+(0.00000000251*(B180^2*EquationDIMDNB))), 0)</f>
        <v>0.7786779939821562</v>
      </c>
      <c r="F180" s="55">
        <f>IF((-1.892738+(0.137703*(EquationCR))+(0.669836*(EquationHDR))+(0.0000175*(EquationRHA))+(0.000161*(EquationAFC))+(0.013845*(EquationSemenCost))+(0.000016727*(EquationMatureWeight))+(-0.015935*(LOG(EquationVetCosts)))+(0.000118*(EquationVetCosts))+(0.160623*(LOG(EquationVWP)))+(-0.003008*(EquationVWP))+(-0.000090785*(B180^2))+(0.01937*(B180))+(0.020762*(EquationMilkPrice))+(-0.019043*(EquationFeedPrice))+(0.00001449*(EquationReplacementPrice))+(0.175818*(EquationCullCost))+(-0.000295*(EquationDIMDNB))+(0.000002704*(EquationCR*B180^2))+(-0.000001916*(EquationHDR*B180^2))+(-0.000000000127*(EquationRHA*B180^2))+(-0.0000000903*(EquationSemenCost*B180^2))+(-0.000000000771*(EquationMatureWeight*B180^2))+(0.000000137*(B180^2*B180))+(-0.00000257*(B180^2*EquationCullCost)))&gt;0, (-1.892738+(0.137703*(EquationCR))+(0.669836*(EquationHDR))+(0.0000175*(EquationRHA))+(0.000161*(EquationAFC))+(0.013845*(EquationSemenCost))+(0.000016727*(EquationMatureWeight))+(-0.015935*(LOG(EquationVetCosts)))+(0.000118*(EquationVetCosts))+(0.160623*(LOG(EquationVWP)))+(-0.003008*(EquationVWP))+(-0.000090785*(B180^2))+(0.01937*(B180))+(0.020762*(EquationMilkPrice))+(-0.019043*(EquationFeedPrice))+(0.00001449*(EquationReplacementPrice))+(0.175818*(EquationCullCost))+(-0.000295*(EquationDIMDNB))+(0.000002704*(EquationCR*B180^2))+(-0.000001916*(EquationHDR*B180^2))+(-0.000000000127*(EquationRHA*B180^2))+(-0.0000000903*(EquationSemenCost*B180^2))+(-0.000000000771*(EquationMatureWeight*B180^2))+(0.000000137*(B180^2*B180))+(-0.00000257*(B180^2*EquationCullCost))), 0)</f>
        <v>0.69850555111550827</v>
      </c>
      <c r="G180" s="56">
        <f>IF((-1.860553+(0.112009*(EquationCR))+(0.5932*(EquationHDR))+(0.000015682*(EquationRHA))+(0.000842*(EquationAFC))+(0.013148*(EquationSemenCost))+(0.000054807*(EquationMatureWeight))+(-0.025351*(LOG(EquationVetCosts)))+(0.0000512*(EquationVetCosts))+(0.087616*(LOG(EquationVWP)))+(-0.00202*(EquationVWP))+(-0.000084247*(B180^2))+(0.018329*(B180))+(0.018516*(EquationMilkPrice))+(0.0064*(EquationFeedPrice))+(0.000011343*(EquationReplacementPrice))+(0.013031*(EquationCullCost))+(-0.000245*(EquationDIMDNB))+(0.000002399*(EquationCR*B180^2))+(-0.000001548*(EquationHDR*B180^2))+(-0.000000000112*(EquationRHA*B180^2))+(-0.0000000853*(EquationSemenCost*B180^2))+(-0.000000000948*(EquationMatureWeight*B180^2))+(0.000000302*(LOG(EquationVetCosts)*B180^2))+(-0.00000000421*(EquationVWP*B180^2))+(0.000000126*(B180^2*B180))+(-0.000000254*(B180^2*EquationFeedPrice)))&gt;0, (-1.860553+(0.112009*(EquationCR))+(0.5932*(EquationHDR))+(0.000015682*(EquationRHA))+(0.000842*(EquationAFC))+(0.013148*(EquationSemenCost))+(0.000054807*(EquationMatureWeight))+(-0.025351*(LOG(EquationVetCosts)))+(0.0000512*(EquationVetCosts))+(0.087616*(LOG(EquationVWP)))+(-0.00202*(EquationVWP))+(-0.000084247*(B180^2))+(0.018329*(B180))+(0.018516*(EquationMilkPrice))+(0.0064*(EquationFeedPrice))+(0.000011343*(EquationReplacementPrice))+(0.013031*(EquationCullCost))+(-0.000245*(EquationDIMDNB))+(0.000002399*(EquationCR*B180^2))+(-0.000001548*(EquationHDR*B180^2))+(-0.000000000112*(EquationRHA*B180^2))+(-0.0000000853*(EquationSemenCost*B180^2))+(-0.000000000948*(EquationMatureWeight*B180^2))+(0.000000302*(LOG(EquationVetCosts)*B180^2))+(-0.00000000421*(EquationVWP*B180^2))+(0.000000126*(B180^2*B180))+(-0.000000254*(B180^2*EquationFeedPrice))), 0)</f>
        <v>0.63269667339230984</v>
      </c>
    </row>
    <row r="181" spans="2:7" x14ac:dyDescent="0.2">
      <c r="B181" s="42">
        <v>138</v>
      </c>
      <c r="C181" s="55">
        <f t="shared" si="2"/>
        <v>0.49142510922055122</v>
      </c>
      <c r="D181" s="55">
        <f>IF((-1.870102+(0.51187*(EquationCR))+(1.033374*(EquationHDR))+(0.000011344*(EquationRHA))+(-0.000138*(EquationAFC))+(0.01358*(EquationSemenCost))+(-0.000072752*(EquationMatureWeight))+(-0.046035*(LOG(EquationVetCosts)))+(0.000451*(EquationVetCosts))+(0.512031*(LOG(EquationVWP)))+(-0.006352*(EquationVWP))+(-0.000079212*(B181^2))+(0.015118*(B181))+(0.022341*(EquationMilkPrice))+(-0.022641*(EquationFeedPrice))+(0.000247*(EquationReplacementPrice))+(-0.184557*(EquationCullCost))+(-0.000542*(EquationDIMDNB))+(-0.000004986*(EquationHDR*B181^2))+(-0.000000000147*(EquationRHA*B181^2))+(-0.0000000903*(EquationSemenCost*B181^2))+(-0.000000000856*(EquationMatureWeight*B181^2))+(0.000000134*(B181^2*B181))+(-0.000000149*(B181^2*EquationMilkPrice))+(0.00000000264*(B181^2*EquationDIMDNB)))&gt;0, (-1.870102+(0.51187*(EquationCR))+(1.033374*(EquationHDR))+(0.000011344*(EquationRHA))+(-0.000138*(EquationAFC))+(0.01358*(EquationSemenCost))+(-0.000072752*(EquationMatureWeight))+(-0.046035*(LOG(EquationVetCosts)))+(0.000451*(EquationVetCosts))+(0.512031*(LOG(EquationVWP)))+(-0.006352*(EquationVWP))+(-0.000079212*(B181^2))+(0.015118*(B181))+(0.022341*(EquationMilkPrice))+(-0.022641*(EquationFeedPrice))+(0.000247*(EquationReplacementPrice))+(-0.184557*(EquationCullCost))+(-0.000542*(EquationDIMDNB))+(-0.000004986*(EquationHDR*B181^2))+(-0.000000000147*(EquationRHA*B181^2))+(-0.0000000903*(EquationSemenCost*B181^2))+(-0.000000000856*(EquationMatureWeight*B181^2))+(0.000000134*(B181^2*B181))+(-0.000000149*(B181^2*EquationMilkPrice))+(0.00000000264*(B181^2*EquationDIMDNB))), 0)</f>
        <v>0.76719391767377687</v>
      </c>
      <c r="E181" s="55">
        <f>IF((-2.51389+(0.253043*(EquationCR))+(0.791564*(EquationHDR))+(0.000017482*(EquationRHA))+(0.000958*(EquationAFC))+(0.014823*(EquationSemenCost))+(0.00003361*(EquationMatureWeight))+(0.044008*(LOG(EquationVetCosts)))+(-0.000161*(EquationVetCosts))+(0.375409*(LOG(EquationVWP)))+(-0.004875*(EquationVWP))+(-0.000095702*(B181^2))+(0.02001*(B181))+(0.039073*(EquationMilkPrice))+(-0.018836*(EquationFeedPrice))+(0.000102*(EquationReplacementPrice))+(-0.124297*(EquationCullCost))+(-0.000511*(EquationDIMDNB))+(0.00000253*(EquationCR*B181^2))+(-0.000002589*(EquationHDR*B181^2))+(-0.000000000136*(EquationRHA*B181^2))+(-0.0000001*(EquationSemenCost*B181^2))+(-0.00000000108*(EquationMatureWeight*B181^2))+(0.00000015*(B181^2*B181))+(-0.000000215*(B181^2*EquationMilkPrice))+(0.00000000251*(B181^2*EquationDIMDNB)))&gt;0, (-2.51389+(0.253043*(EquationCR))+(0.791564*(EquationHDR))+(0.000017482*(EquationRHA))+(0.000958*(EquationAFC))+(0.014823*(EquationSemenCost))+(0.00003361*(EquationMatureWeight))+(0.044008*(LOG(EquationVetCosts)))+(-0.000161*(EquationVetCosts))+(0.375409*(LOG(EquationVWP)))+(-0.004875*(EquationVWP))+(-0.000095702*(B181^2))+(0.02001*(B181))+(0.039073*(EquationMilkPrice))+(-0.018836*(EquationFeedPrice))+(0.000102*(EquationReplacementPrice))+(-0.124297*(EquationCullCost))+(-0.000511*(EquationDIMDNB))+(0.00000253*(EquationCR*B181^2))+(-0.000002589*(EquationHDR*B181^2))+(-0.000000000136*(EquationRHA*B181^2))+(-0.0000001*(EquationSemenCost*B181^2))+(-0.00000000108*(EquationMatureWeight*B181^2))+(0.00000015*(B181^2*B181))+(-0.000000215*(B181^2*EquationMilkPrice))+(0.00000000251*(B181^2*EquationDIMDNB))), 0)</f>
        <v>0.77812806898215625</v>
      </c>
      <c r="F181" s="55">
        <f>IF((-1.892738+(0.137703*(EquationCR))+(0.669836*(EquationHDR))+(0.0000175*(EquationRHA))+(0.000161*(EquationAFC))+(0.013845*(EquationSemenCost))+(0.000016727*(EquationMatureWeight))+(-0.015935*(LOG(EquationVetCosts)))+(0.000118*(EquationVetCosts))+(0.160623*(LOG(EquationVWP)))+(-0.003008*(EquationVWP))+(-0.000090785*(B181^2))+(0.01937*(B181))+(0.020762*(EquationMilkPrice))+(-0.019043*(EquationFeedPrice))+(0.00001449*(EquationReplacementPrice))+(0.175818*(EquationCullCost))+(-0.000295*(EquationDIMDNB))+(0.000002704*(EquationCR*B181^2))+(-0.000001916*(EquationHDR*B181^2))+(-0.000000000127*(EquationRHA*B181^2))+(-0.0000000903*(EquationSemenCost*B181^2))+(-0.000000000771*(EquationMatureWeight*B181^2))+(0.000000137*(B181^2*B181))+(-0.00000257*(B181^2*EquationCullCost)))&gt;0, (-1.892738+(0.137703*(EquationCR))+(0.669836*(EquationHDR))+(0.0000175*(EquationRHA))+(0.000161*(EquationAFC))+(0.013845*(EquationSemenCost))+(0.000016727*(EquationMatureWeight))+(-0.015935*(LOG(EquationVetCosts)))+(0.000118*(EquationVetCosts))+(0.160623*(LOG(EquationVWP)))+(-0.003008*(EquationVWP))+(-0.000090785*(B181^2))+(0.01937*(B181))+(0.020762*(EquationMilkPrice))+(-0.019043*(EquationFeedPrice))+(0.00001449*(EquationReplacementPrice))+(0.175818*(EquationCullCost))+(-0.000295*(EquationDIMDNB))+(0.000002704*(EquationCR*B181^2))+(-0.000001916*(EquationHDR*B181^2))+(-0.000000000127*(EquationRHA*B181^2))+(-0.0000000903*(EquationSemenCost*B181^2))+(-0.000000000771*(EquationMatureWeight*B181^2))+(0.000000137*(B181^2*B181))+(-0.00000257*(B181^2*EquationCullCost))), 0)</f>
        <v>0.69856350411550816</v>
      </c>
      <c r="G181" s="56">
        <f>IF((-1.860553+(0.112009*(EquationCR))+(0.5932*(EquationHDR))+(0.000015682*(EquationRHA))+(0.000842*(EquationAFC))+(0.013148*(EquationSemenCost))+(0.000054807*(EquationMatureWeight))+(-0.025351*(LOG(EquationVetCosts)))+(0.0000512*(EquationVetCosts))+(0.087616*(LOG(EquationVWP)))+(-0.00202*(EquationVWP))+(-0.000084247*(B181^2))+(0.018329*(B181))+(0.018516*(EquationMilkPrice))+(0.0064*(EquationFeedPrice))+(0.000011343*(EquationReplacementPrice))+(0.013031*(EquationCullCost))+(-0.000245*(EquationDIMDNB))+(0.000002399*(EquationCR*B181^2))+(-0.000001548*(EquationHDR*B181^2))+(-0.000000000112*(EquationRHA*B181^2))+(-0.0000000853*(EquationSemenCost*B181^2))+(-0.000000000948*(EquationMatureWeight*B181^2))+(0.000000302*(LOG(EquationVetCosts)*B181^2))+(-0.00000000421*(EquationVWP*B181^2))+(0.000000126*(B181^2*B181))+(-0.000000254*(B181^2*EquationFeedPrice)))&gt;0, (-1.860553+(0.112009*(EquationCR))+(0.5932*(EquationHDR))+(0.000015682*(EquationRHA))+(0.000842*(EquationAFC))+(0.013148*(EquationSemenCost))+(0.000054807*(EquationMatureWeight))+(-0.025351*(LOG(EquationVetCosts)))+(0.0000512*(EquationVetCosts))+(0.087616*(LOG(EquationVWP)))+(-0.00202*(EquationVWP))+(-0.000084247*(B181^2))+(0.018329*(B181))+(0.018516*(EquationMilkPrice))+(0.0064*(EquationFeedPrice))+(0.000011343*(EquationReplacementPrice))+(0.013031*(EquationCullCost))+(-0.000245*(EquationDIMDNB))+(0.000002399*(EquationCR*B181^2))+(-0.000001548*(EquationHDR*B181^2))+(-0.000000000112*(EquationRHA*B181^2))+(-0.0000000853*(EquationSemenCost*B181^2))+(-0.000000000948*(EquationMatureWeight*B181^2))+(0.000000302*(LOG(EquationVetCosts)*B181^2))+(-0.00000000421*(EquationVWP*B181^2))+(0.000000126*(B181^2*B181))+(-0.000000254*(B181^2*EquationFeedPrice))), 0)</f>
        <v>0.63299676035365415</v>
      </c>
    </row>
    <row r="182" spans="2:7" x14ac:dyDescent="0.2">
      <c r="B182" s="42">
        <v>139</v>
      </c>
      <c r="C182" s="55">
        <f t="shared" si="2"/>
        <v>0.49497484242264844</v>
      </c>
      <c r="D182" s="55">
        <f>IF((-1.870102+(0.51187*(EquationCR))+(1.033374*(EquationHDR))+(0.000011344*(EquationRHA))+(-0.000138*(EquationAFC))+(0.01358*(EquationSemenCost))+(-0.000072752*(EquationMatureWeight))+(-0.046035*(LOG(EquationVetCosts)))+(0.000451*(EquationVetCosts))+(0.512031*(LOG(EquationVWP)))+(-0.006352*(EquationVWP))+(-0.000079212*(B182^2))+(0.015118*(B182))+(0.022341*(EquationMilkPrice))+(-0.022641*(EquationFeedPrice))+(0.000247*(EquationReplacementPrice))+(-0.184557*(EquationCullCost))+(-0.000542*(EquationDIMDNB))+(-0.000004986*(EquationHDR*B182^2))+(-0.000000000147*(EquationRHA*B182^2))+(-0.0000000903*(EquationSemenCost*B182^2))+(-0.000000000856*(EquationMatureWeight*B182^2))+(0.000000134*(B182^2*B182))+(-0.000000149*(B182^2*EquationMilkPrice))+(0.00000000264*(B182^2*EquationDIMDNB)))&gt;0, (-1.870102+(0.51187*(EquationCR))+(1.033374*(EquationHDR))+(0.000011344*(EquationRHA))+(-0.000138*(EquationAFC))+(0.01358*(EquationSemenCost))+(-0.000072752*(EquationMatureWeight))+(-0.046035*(LOG(EquationVetCosts)))+(0.000451*(EquationVetCosts))+(0.512031*(LOG(EquationVWP)))+(-0.006352*(EquationVWP))+(-0.000079212*(B182^2))+(0.015118*(B182))+(0.022341*(EquationMilkPrice))+(-0.022641*(EquationFeedPrice))+(0.000247*(EquationReplacementPrice))+(-0.184557*(EquationCullCost))+(-0.000542*(EquationDIMDNB))+(-0.000004986*(EquationHDR*B182^2))+(-0.000000000147*(EquationRHA*B182^2))+(-0.0000000903*(EquationSemenCost*B182^2))+(-0.000000000856*(EquationMatureWeight*B182^2))+(0.000000134*(B182^2*B182))+(-0.000000149*(B182^2*EquationMilkPrice))+(0.00000000264*(B182^2*EquationDIMDNB))), 0)</f>
        <v>0.7651149324737766</v>
      </c>
      <c r="E182" s="55">
        <f>IF((-2.51389+(0.253043*(EquationCR))+(0.791564*(EquationHDR))+(0.000017482*(EquationRHA))+(0.000958*(EquationAFC))+(0.014823*(EquationSemenCost))+(0.00003361*(EquationMatureWeight))+(0.044008*(LOG(EquationVetCosts)))+(-0.000161*(EquationVetCosts))+(0.375409*(LOG(EquationVWP)))+(-0.004875*(EquationVWP))+(-0.000095702*(B182^2))+(0.02001*(B182))+(0.039073*(EquationMilkPrice))+(-0.018836*(EquationFeedPrice))+(0.000102*(EquationReplacementPrice))+(-0.124297*(EquationCullCost))+(-0.000511*(EquationDIMDNB))+(0.00000253*(EquationCR*B182^2))+(-0.000002589*(EquationHDR*B182^2))+(-0.000000000136*(EquationRHA*B182^2))+(-0.0000001*(EquationSemenCost*B182^2))+(-0.00000000108*(EquationMatureWeight*B182^2))+(0.00000015*(B182^2*B182))+(-0.000000215*(B182^2*EquationMilkPrice))+(0.00000000251*(B182^2*EquationDIMDNB)))&gt;0, (-2.51389+(0.253043*(EquationCR))+(0.791564*(EquationHDR))+(0.000017482*(EquationRHA))+(0.000958*(EquationAFC))+(0.014823*(EquationSemenCost))+(0.00003361*(EquationMatureWeight))+(0.044008*(LOG(EquationVetCosts)))+(-0.000161*(EquationVetCosts))+(0.375409*(LOG(EquationVWP)))+(-0.004875*(EquationVWP))+(-0.000095702*(B182^2))+(0.02001*(B182))+(0.039073*(EquationMilkPrice))+(-0.018836*(EquationFeedPrice))+(0.000102*(EquationReplacementPrice))+(-0.124297*(EquationCullCost))+(-0.000511*(EquationDIMDNB))+(0.00000253*(EquationCR*B182^2))+(-0.000002589*(EquationHDR*B182^2))+(-0.000000000136*(EquationRHA*B182^2))+(-0.0000001*(EquationSemenCost*B182^2))+(-0.00000000108*(EquationMatureWeight*B182^2))+(0.00000015*(B182^2*B182))+(-0.000000215*(B182^2*EquationMilkPrice))+(0.00000000251*(B182^2*EquationDIMDNB))), 0)</f>
        <v>0.77749094198215674</v>
      </c>
      <c r="F182" s="55">
        <f>IF((-1.892738+(0.137703*(EquationCR))+(0.669836*(EquationHDR))+(0.0000175*(EquationRHA))+(0.000161*(EquationAFC))+(0.013845*(EquationSemenCost))+(0.000016727*(EquationMatureWeight))+(-0.015935*(LOG(EquationVetCosts)))+(0.000118*(EquationVetCosts))+(0.160623*(LOG(EquationVWP)))+(-0.003008*(EquationVWP))+(-0.000090785*(B182^2))+(0.01937*(B182))+(0.020762*(EquationMilkPrice))+(-0.019043*(EquationFeedPrice))+(0.00001449*(EquationReplacementPrice))+(0.175818*(EquationCullCost))+(-0.000295*(EquationDIMDNB))+(0.000002704*(EquationCR*B182^2))+(-0.000001916*(EquationHDR*B182^2))+(-0.000000000127*(EquationRHA*B182^2))+(-0.0000000903*(EquationSemenCost*B182^2))+(-0.000000000771*(EquationMatureWeight*B182^2))+(0.000000137*(B182^2*B182))+(-0.00000257*(B182^2*EquationCullCost)))&gt;0, (-1.892738+(0.137703*(EquationCR))+(0.669836*(EquationHDR))+(0.0000175*(EquationRHA))+(0.000161*(EquationAFC))+(0.013845*(EquationSemenCost))+(0.000016727*(EquationMatureWeight))+(-0.015935*(LOG(EquationVetCosts)))+(0.000118*(EquationVetCosts))+(0.160623*(LOG(EquationVWP)))+(-0.003008*(EquationVWP))+(-0.000090785*(B182^2))+(0.01937*(B182))+(0.020762*(EquationMilkPrice))+(-0.019043*(EquationFeedPrice))+(0.00001449*(EquationReplacementPrice))+(0.175818*(EquationCullCost))+(-0.000295*(EquationDIMDNB))+(0.000002704*(EquationCR*B182^2))+(-0.000001916*(EquationHDR*B182^2))+(-0.000000000127*(EquationRHA*B182^2))+(-0.0000000903*(EquationSemenCost*B182^2))+(-0.000000000771*(EquationMatureWeight*B182^2))+(0.000000137*(B182^2*B182))+(-0.00000257*(B182^2*EquationCullCost))), 0)</f>
        <v>0.69853792911550849</v>
      </c>
      <c r="G182" s="56">
        <f>IF((-1.860553+(0.112009*(EquationCR))+(0.5932*(EquationHDR))+(0.000015682*(EquationRHA))+(0.000842*(EquationAFC))+(0.013148*(EquationSemenCost))+(0.000054807*(EquationMatureWeight))+(-0.025351*(LOG(EquationVetCosts)))+(0.0000512*(EquationVetCosts))+(0.087616*(LOG(EquationVWP)))+(-0.00202*(EquationVWP))+(-0.000084247*(B182^2))+(0.018329*(B182))+(0.018516*(EquationMilkPrice))+(0.0064*(EquationFeedPrice))+(0.000011343*(EquationReplacementPrice))+(0.013031*(EquationCullCost))+(-0.000245*(EquationDIMDNB))+(0.000002399*(EquationCR*B182^2))+(-0.000001548*(EquationHDR*B182^2))+(-0.000000000112*(EquationRHA*B182^2))+(-0.0000000853*(EquationSemenCost*B182^2))+(-0.000000000948*(EquationMatureWeight*B182^2))+(0.000000302*(LOG(EquationVetCosts)*B182^2))+(-0.00000000421*(EquationVWP*B182^2))+(0.000000126*(B182^2*B182))+(-0.000000254*(B182^2*EquationFeedPrice)))&gt;0, (-1.860553+(0.112009*(EquationCR))+(0.5932*(EquationHDR))+(0.000015682*(EquationRHA))+(0.000842*(EquationAFC))+(0.013148*(EquationSemenCost))+(0.000054807*(EquationMatureWeight))+(-0.025351*(LOG(EquationVetCosts)))+(0.0000512*(EquationVetCosts))+(0.087616*(LOG(EquationVWP)))+(-0.00202*(EquationVWP))+(-0.000084247*(B182^2))+(0.018329*(B182))+(0.018516*(EquationMilkPrice))+(0.0064*(EquationFeedPrice))+(0.000011343*(EquationReplacementPrice))+(0.013031*(EquationCullCost))+(-0.000245*(EquationDIMDNB))+(0.000002399*(EquationCR*B182^2))+(-0.000001548*(EquationHDR*B182^2))+(-0.000000000112*(EquationRHA*B182^2))+(-0.0000000853*(EquationSemenCost*B182^2))+(-0.000000000948*(EquationMatureWeight*B182^2))+(0.000000302*(LOG(EquationVetCosts)*B182^2))+(-0.00000000421*(EquationVWP*B182^2))+(0.000000126*(B182^2*B182))+(-0.000000254*(B182^2*EquationFeedPrice))), 0)</f>
        <v>0.63321808071835373</v>
      </c>
    </row>
    <row r="183" spans="2:7" x14ac:dyDescent="0.2">
      <c r="B183" s="42">
        <v>140</v>
      </c>
      <c r="C183" s="55">
        <f t="shared" si="2"/>
        <v>0.49845677490273904</v>
      </c>
      <c r="D183" s="55">
        <f>IF((-1.870102+(0.51187*(EquationCR))+(1.033374*(EquationHDR))+(0.000011344*(EquationRHA))+(-0.000138*(EquationAFC))+(0.01358*(EquationSemenCost))+(-0.000072752*(EquationMatureWeight))+(-0.046035*(LOG(EquationVetCosts)))+(0.000451*(EquationVetCosts))+(0.512031*(LOG(EquationVWP)))+(-0.006352*(EquationVWP))+(-0.000079212*(B183^2))+(0.015118*(B183))+(0.022341*(EquationMilkPrice))+(-0.022641*(EquationFeedPrice))+(0.000247*(EquationReplacementPrice))+(-0.184557*(EquationCullCost))+(-0.000542*(EquationDIMDNB))+(-0.000004986*(EquationHDR*B183^2))+(-0.000000000147*(EquationRHA*B183^2))+(-0.0000000903*(EquationSemenCost*B183^2))+(-0.000000000856*(EquationMatureWeight*B183^2))+(0.000000134*(B183^2*B183))+(-0.000000149*(B183^2*EquationMilkPrice))+(0.00000000264*(B183^2*EquationDIMDNB)))&gt;0, (-1.870102+(0.51187*(EquationCR))+(1.033374*(EquationHDR))+(0.000011344*(EquationRHA))+(-0.000138*(EquationAFC))+(0.01358*(EquationSemenCost))+(-0.000072752*(EquationMatureWeight))+(-0.046035*(LOG(EquationVetCosts)))+(0.000451*(EquationVetCosts))+(0.512031*(LOG(EquationVWP)))+(-0.006352*(EquationVWP))+(-0.000079212*(B183^2))+(0.015118*(B183))+(0.022341*(EquationMilkPrice))+(-0.022641*(EquationFeedPrice))+(0.000247*(EquationReplacementPrice))+(-0.184557*(EquationCullCost))+(-0.000542*(EquationDIMDNB))+(-0.000004986*(EquationHDR*B183^2))+(-0.000000000147*(EquationRHA*B183^2))+(-0.0000000903*(EquationSemenCost*B183^2))+(-0.000000000856*(EquationMatureWeight*B183^2))+(0.000000134*(B183^2*B183))+(-0.000000149*(B183^2*EquationMilkPrice))+(0.00000000264*(B183^2*EquationDIMDNB))), 0)</f>
        <v>0.76296786007377659</v>
      </c>
      <c r="E183" s="55">
        <f>IF((-2.51389+(0.253043*(EquationCR))+(0.791564*(EquationHDR))+(0.000017482*(EquationRHA))+(0.000958*(EquationAFC))+(0.014823*(EquationSemenCost))+(0.00003361*(EquationMatureWeight))+(0.044008*(LOG(EquationVetCosts)))+(-0.000161*(EquationVetCosts))+(0.375409*(LOG(EquationVWP)))+(-0.004875*(EquationVWP))+(-0.000095702*(B183^2))+(0.02001*(B183))+(0.039073*(EquationMilkPrice))+(-0.018836*(EquationFeedPrice))+(0.000102*(EquationReplacementPrice))+(-0.124297*(EquationCullCost))+(-0.000511*(EquationDIMDNB))+(0.00000253*(EquationCR*B183^2))+(-0.000002589*(EquationHDR*B183^2))+(-0.000000000136*(EquationRHA*B183^2))+(-0.0000001*(EquationSemenCost*B183^2))+(-0.00000000108*(EquationMatureWeight*B183^2))+(0.00000015*(B183^2*B183))+(-0.000000215*(B183^2*EquationMilkPrice))+(0.00000000251*(B183^2*EquationDIMDNB)))&gt;0, (-2.51389+(0.253043*(EquationCR))+(0.791564*(EquationHDR))+(0.000017482*(EquationRHA))+(0.000958*(EquationAFC))+(0.014823*(EquationSemenCost))+(0.00003361*(EquationMatureWeight))+(0.044008*(LOG(EquationVetCosts)))+(-0.000161*(EquationVetCosts))+(0.375409*(LOG(EquationVWP)))+(-0.004875*(EquationVWP))+(-0.000095702*(B183^2))+(0.02001*(B183))+(0.039073*(EquationMilkPrice))+(-0.018836*(EquationFeedPrice))+(0.000102*(EquationReplacementPrice))+(-0.124297*(EquationCullCost))+(-0.000511*(EquationDIMDNB))+(0.00000253*(EquationCR*B183^2))+(-0.000002589*(EquationHDR*B183^2))+(-0.000000000136*(EquationRHA*B183^2))+(-0.0000001*(EquationSemenCost*B183^2))+(-0.00000000108*(EquationMatureWeight*B183^2))+(0.00000015*(B183^2*B183))+(-0.000000215*(B183^2*EquationMilkPrice))+(0.00000000251*(B183^2*EquationDIMDNB))), 0)</f>
        <v>0.77676751298215652</v>
      </c>
      <c r="F183" s="55">
        <f>IF((-1.892738+(0.137703*(EquationCR))+(0.669836*(EquationHDR))+(0.0000175*(EquationRHA))+(0.000161*(EquationAFC))+(0.013845*(EquationSemenCost))+(0.000016727*(EquationMatureWeight))+(-0.015935*(LOG(EquationVetCosts)))+(0.000118*(EquationVetCosts))+(0.160623*(LOG(EquationVWP)))+(-0.003008*(EquationVWP))+(-0.000090785*(B183^2))+(0.01937*(B183))+(0.020762*(EquationMilkPrice))+(-0.019043*(EquationFeedPrice))+(0.00001449*(EquationReplacementPrice))+(0.175818*(EquationCullCost))+(-0.000295*(EquationDIMDNB))+(0.000002704*(EquationCR*B183^2))+(-0.000001916*(EquationHDR*B183^2))+(-0.000000000127*(EquationRHA*B183^2))+(-0.0000000903*(EquationSemenCost*B183^2))+(-0.000000000771*(EquationMatureWeight*B183^2))+(0.000000137*(B183^2*B183))+(-0.00000257*(B183^2*EquationCullCost)))&gt;0, (-1.892738+(0.137703*(EquationCR))+(0.669836*(EquationHDR))+(0.0000175*(EquationRHA))+(0.000161*(EquationAFC))+(0.013845*(EquationSemenCost))+(0.000016727*(EquationMatureWeight))+(-0.015935*(LOG(EquationVetCosts)))+(0.000118*(EquationVetCosts))+(0.160623*(LOG(EquationVWP)))+(-0.003008*(EquationVWP))+(-0.000090785*(B183^2))+(0.01937*(B183))+(0.020762*(EquationMilkPrice))+(-0.019043*(EquationFeedPrice))+(0.00001449*(EquationReplacementPrice))+(0.175818*(EquationCullCost))+(-0.000295*(EquationDIMDNB))+(0.000002704*(EquationCR*B183^2))+(-0.000001916*(EquationHDR*B183^2))+(-0.000000000127*(EquationRHA*B183^2))+(-0.0000000903*(EquationSemenCost*B183^2))+(-0.000000000771*(EquationMatureWeight*B183^2))+(0.000000137*(B183^2*B183))+(-0.00000257*(B183^2*EquationCullCost))), 0)</f>
        <v>0.69842964811550834</v>
      </c>
      <c r="G183" s="56">
        <f>IF((-1.860553+(0.112009*(EquationCR))+(0.5932*(EquationHDR))+(0.000015682*(EquationRHA))+(0.000842*(EquationAFC))+(0.013148*(EquationSemenCost))+(0.000054807*(EquationMatureWeight))+(-0.025351*(LOG(EquationVetCosts)))+(0.0000512*(EquationVetCosts))+(0.087616*(LOG(EquationVWP)))+(-0.00202*(EquationVWP))+(-0.000084247*(B183^2))+(0.018329*(B183))+(0.018516*(EquationMilkPrice))+(0.0064*(EquationFeedPrice))+(0.000011343*(EquationReplacementPrice))+(0.013031*(EquationCullCost))+(-0.000245*(EquationDIMDNB))+(0.000002399*(EquationCR*B183^2))+(-0.000001548*(EquationHDR*B183^2))+(-0.000000000112*(EquationRHA*B183^2))+(-0.0000000853*(EquationSemenCost*B183^2))+(-0.000000000948*(EquationMatureWeight*B183^2))+(0.000000302*(LOG(EquationVetCosts)*B183^2))+(-0.00000000421*(EquationVWP*B183^2))+(0.000000126*(B183^2*B183))+(-0.000000254*(B183^2*EquationFeedPrice)))&gt;0, (-1.860553+(0.112009*(EquationCR))+(0.5932*(EquationHDR))+(0.000015682*(EquationRHA))+(0.000842*(EquationAFC))+(0.013148*(EquationSemenCost))+(0.000054807*(EquationMatureWeight))+(-0.025351*(LOG(EquationVetCosts)))+(0.0000512*(EquationVetCosts))+(0.087616*(LOG(EquationVWP)))+(-0.00202*(EquationVWP))+(-0.000084247*(B183^2))+(0.018329*(B183))+(0.018516*(EquationMilkPrice))+(0.0064*(EquationFeedPrice))+(0.000011343*(EquationReplacementPrice))+(0.013031*(EquationCullCost))+(-0.000245*(EquationDIMDNB))+(0.000002399*(EquationCR*B183^2))+(-0.000001548*(EquationHDR*B183^2))+(-0.000000000112*(EquationRHA*B183^2))+(-0.0000000853*(EquationSemenCost*B183^2))+(-0.000000000948*(EquationMatureWeight*B183^2))+(0.000000302*(LOG(EquationVetCosts)*B183^2))+(-0.00000000421*(EquationVWP*B183^2))+(0.000000126*(B183^2*B183))+(-0.000000254*(B183^2*EquationFeedPrice))), 0)</f>
        <v>0.63336139048640872</v>
      </c>
    </row>
    <row r="184" spans="2:7" x14ac:dyDescent="0.2">
      <c r="B184" s="42">
        <v>141</v>
      </c>
      <c r="C184" s="55">
        <f t="shared" si="2"/>
        <v>0.50187127506082296</v>
      </c>
      <c r="D184" s="55">
        <f>IF((-1.870102+(0.51187*(EquationCR))+(1.033374*(EquationHDR))+(0.000011344*(EquationRHA))+(-0.000138*(EquationAFC))+(0.01358*(EquationSemenCost))+(-0.000072752*(EquationMatureWeight))+(-0.046035*(LOG(EquationVetCosts)))+(0.000451*(EquationVetCosts))+(0.512031*(LOG(EquationVWP)))+(-0.006352*(EquationVWP))+(-0.000079212*(B184^2))+(0.015118*(B184))+(0.022341*(EquationMilkPrice))+(-0.022641*(EquationFeedPrice))+(0.000247*(EquationReplacementPrice))+(-0.184557*(EquationCullCost))+(-0.000542*(EquationDIMDNB))+(-0.000004986*(EquationHDR*B184^2))+(-0.000000000147*(EquationRHA*B184^2))+(-0.0000000903*(EquationSemenCost*B184^2))+(-0.000000000856*(EquationMatureWeight*B184^2))+(0.000000134*(B184^2*B184))+(-0.000000149*(B184^2*EquationMilkPrice))+(0.00000000264*(B184^2*EquationDIMDNB)))&gt;0, (-1.870102+(0.51187*(EquationCR))+(1.033374*(EquationHDR))+(0.000011344*(EquationRHA))+(-0.000138*(EquationAFC))+(0.01358*(EquationSemenCost))+(-0.000072752*(EquationMatureWeight))+(-0.046035*(LOG(EquationVetCosts)))+(0.000451*(EquationVetCosts))+(0.512031*(LOG(EquationVWP)))+(-0.006352*(EquationVWP))+(-0.000079212*(B184^2))+(0.015118*(B184))+(0.022341*(EquationMilkPrice))+(-0.022641*(EquationFeedPrice))+(0.000247*(EquationReplacementPrice))+(-0.184557*(EquationCullCost))+(-0.000542*(EquationDIMDNB))+(-0.000004986*(EquationHDR*B184^2))+(-0.000000000147*(EquationRHA*B184^2))+(-0.0000000903*(EquationSemenCost*B184^2))+(-0.000000000856*(EquationMatureWeight*B184^2))+(0.000000134*(B184^2*B184))+(-0.000000149*(B184^2*EquationMilkPrice))+(0.00000000264*(B184^2*EquationDIMDNB))), 0)</f>
        <v>0.76075350447377699</v>
      </c>
      <c r="E184" s="55">
        <f>IF((-2.51389+(0.253043*(EquationCR))+(0.791564*(EquationHDR))+(0.000017482*(EquationRHA))+(0.000958*(EquationAFC))+(0.014823*(EquationSemenCost))+(0.00003361*(EquationMatureWeight))+(0.044008*(LOG(EquationVetCosts)))+(-0.000161*(EquationVetCosts))+(0.375409*(LOG(EquationVWP)))+(-0.004875*(EquationVWP))+(-0.000095702*(B184^2))+(0.02001*(B184))+(0.039073*(EquationMilkPrice))+(-0.018836*(EquationFeedPrice))+(0.000102*(EquationReplacementPrice))+(-0.124297*(EquationCullCost))+(-0.000511*(EquationDIMDNB))+(0.00000253*(EquationCR*B184^2))+(-0.000002589*(EquationHDR*B184^2))+(-0.000000000136*(EquationRHA*B184^2))+(-0.0000001*(EquationSemenCost*B184^2))+(-0.00000000108*(EquationMatureWeight*B184^2))+(0.00000015*(B184^2*B184))+(-0.000000215*(B184^2*EquationMilkPrice))+(0.00000000251*(B184^2*EquationDIMDNB)))&gt;0, (-2.51389+(0.253043*(EquationCR))+(0.791564*(EquationHDR))+(0.000017482*(EquationRHA))+(0.000958*(EquationAFC))+(0.014823*(EquationSemenCost))+(0.00003361*(EquationMatureWeight))+(0.044008*(LOG(EquationVetCosts)))+(-0.000161*(EquationVetCosts))+(0.375409*(LOG(EquationVWP)))+(-0.004875*(EquationVWP))+(-0.000095702*(B184^2))+(0.02001*(B184))+(0.039073*(EquationMilkPrice))+(-0.018836*(EquationFeedPrice))+(0.000102*(EquationReplacementPrice))+(-0.124297*(EquationCullCost))+(-0.000511*(EquationDIMDNB))+(0.00000253*(EquationCR*B184^2))+(-0.000002589*(EquationHDR*B184^2))+(-0.000000000136*(EquationRHA*B184^2))+(-0.0000001*(EquationSemenCost*B184^2))+(-0.00000000108*(EquationMatureWeight*B184^2))+(0.00000015*(B184^2*B184))+(-0.000000215*(B184^2*EquationMilkPrice))+(0.00000000251*(B184^2*EquationDIMDNB))), 0)</f>
        <v>0.77595868198215645</v>
      </c>
      <c r="F184" s="55">
        <f>IF((-1.892738+(0.137703*(EquationCR))+(0.669836*(EquationHDR))+(0.0000175*(EquationRHA))+(0.000161*(EquationAFC))+(0.013845*(EquationSemenCost))+(0.000016727*(EquationMatureWeight))+(-0.015935*(LOG(EquationVetCosts)))+(0.000118*(EquationVetCosts))+(0.160623*(LOG(EquationVWP)))+(-0.003008*(EquationVWP))+(-0.000090785*(B184^2))+(0.01937*(B184))+(0.020762*(EquationMilkPrice))+(-0.019043*(EquationFeedPrice))+(0.00001449*(EquationReplacementPrice))+(0.175818*(EquationCullCost))+(-0.000295*(EquationDIMDNB))+(0.000002704*(EquationCR*B184^2))+(-0.000001916*(EquationHDR*B184^2))+(-0.000000000127*(EquationRHA*B184^2))+(-0.0000000903*(EquationSemenCost*B184^2))+(-0.000000000771*(EquationMatureWeight*B184^2))+(0.000000137*(B184^2*B184))+(-0.00000257*(B184^2*EquationCullCost)))&gt;0, (-1.892738+(0.137703*(EquationCR))+(0.669836*(EquationHDR))+(0.0000175*(EquationRHA))+(0.000161*(EquationAFC))+(0.013845*(EquationSemenCost))+(0.000016727*(EquationMatureWeight))+(-0.015935*(LOG(EquationVetCosts)))+(0.000118*(EquationVetCosts))+(0.160623*(LOG(EquationVWP)))+(-0.003008*(EquationVWP))+(-0.000090785*(B184^2))+(0.01937*(B184))+(0.020762*(EquationMilkPrice))+(-0.019043*(EquationFeedPrice))+(0.00001449*(EquationReplacementPrice))+(0.175818*(EquationCullCost))+(-0.000295*(EquationDIMDNB))+(0.000002704*(EquationCR*B184^2))+(-0.000001916*(EquationHDR*B184^2))+(-0.000000000127*(EquationRHA*B184^2))+(-0.0000000903*(EquationSemenCost*B184^2))+(-0.000000000771*(EquationMatureWeight*B184^2))+(0.000000137*(B184^2*B184))+(-0.00000257*(B184^2*EquationCullCost))), 0)</f>
        <v>0.6982394831155081</v>
      </c>
      <c r="G184" s="56">
        <f>IF((-1.860553+(0.112009*(EquationCR))+(0.5932*(EquationHDR))+(0.000015682*(EquationRHA))+(0.000842*(EquationAFC))+(0.013148*(EquationSemenCost))+(0.000054807*(EquationMatureWeight))+(-0.025351*(LOG(EquationVetCosts)))+(0.0000512*(EquationVetCosts))+(0.087616*(LOG(EquationVWP)))+(-0.00202*(EquationVWP))+(-0.000084247*(B184^2))+(0.018329*(B184))+(0.018516*(EquationMilkPrice))+(0.0064*(EquationFeedPrice))+(0.000011343*(EquationReplacementPrice))+(0.013031*(EquationCullCost))+(-0.000245*(EquationDIMDNB))+(0.000002399*(EquationCR*B184^2))+(-0.000001548*(EquationHDR*B184^2))+(-0.000000000112*(EquationRHA*B184^2))+(-0.0000000853*(EquationSemenCost*B184^2))+(-0.000000000948*(EquationMatureWeight*B184^2))+(0.000000302*(LOG(EquationVetCosts)*B184^2))+(-0.00000000421*(EquationVWP*B184^2))+(0.000000126*(B184^2*B184))+(-0.000000254*(B184^2*EquationFeedPrice)))&gt;0, (-1.860553+(0.112009*(EquationCR))+(0.5932*(EquationHDR))+(0.000015682*(EquationRHA))+(0.000842*(EquationAFC))+(0.013148*(EquationSemenCost))+(0.000054807*(EquationMatureWeight))+(-0.025351*(LOG(EquationVetCosts)))+(0.0000512*(EquationVetCosts))+(0.087616*(LOG(EquationVWP)))+(-0.00202*(EquationVWP))+(-0.000084247*(B184^2))+(0.018329*(B184))+(0.018516*(EquationMilkPrice))+(0.0064*(EquationFeedPrice))+(0.000011343*(EquationReplacementPrice))+(0.013031*(EquationCullCost))+(-0.000245*(EquationDIMDNB))+(0.000002399*(EquationCR*B184^2))+(-0.000001548*(EquationHDR*B184^2))+(-0.000000000112*(EquationRHA*B184^2))+(-0.0000000853*(EquationSemenCost*B184^2))+(-0.000000000948*(EquationMatureWeight*B184^2))+(0.000000302*(LOG(EquationVetCosts)*B184^2))+(-0.00000000421*(EquationVWP*B184^2))+(0.000000126*(B184^2*B184))+(-0.000000254*(B184^2*EquationFeedPrice))), 0)</f>
        <v>0.63342744565781917</v>
      </c>
    </row>
    <row r="185" spans="2:7" x14ac:dyDescent="0.2">
      <c r="B185" s="42">
        <v>142</v>
      </c>
      <c r="C185" s="55">
        <f t="shared" si="2"/>
        <v>0.50521871129690077</v>
      </c>
      <c r="D185" s="55">
        <f>IF((-1.870102+(0.51187*(EquationCR))+(1.033374*(EquationHDR))+(0.000011344*(EquationRHA))+(-0.000138*(EquationAFC))+(0.01358*(EquationSemenCost))+(-0.000072752*(EquationMatureWeight))+(-0.046035*(LOG(EquationVetCosts)))+(0.000451*(EquationVetCosts))+(0.512031*(LOG(EquationVWP)))+(-0.006352*(EquationVWP))+(-0.000079212*(B185^2))+(0.015118*(B185))+(0.022341*(EquationMilkPrice))+(-0.022641*(EquationFeedPrice))+(0.000247*(EquationReplacementPrice))+(-0.184557*(EquationCullCost))+(-0.000542*(EquationDIMDNB))+(-0.000004986*(EquationHDR*B185^2))+(-0.000000000147*(EquationRHA*B185^2))+(-0.0000000903*(EquationSemenCost*B185^2))+(-0.000000000856*(EquationMatureWeight*B185^2))+(0.000000134*(B185^2*B185))+(-0.000000149*(B185^2*EquationMilkPrice))+(0.00000000264*(B185^2*EquationDIMDNB)))&gt;0, (-1.870102+(0.51187*(EquationCR))+(1.033374*(EquationHDR))+(0.000011344*(EquationRHA))+(-0.000138*(EquationAFC))+(0.01358*(EquationSemenCost))+(-0.000072752*(EquationMatureWeight))+(-0.046035*(LOG(EquationVetCosts)))+(0.000451*(EquationVetCosts))+(0.512031*(LOG(EquationVWP)))+(-0.006352*(EquationVWP))+(-0.000079212*(B185^2))+(0.015118*(B185))+(0.022341*(EquationMilkPrice))+(-0.022641*(EquationFeedPrice))+(0.000247*(EquationReplacementPrice))+(-0.184557*(EquationCullCost))+(-0.000542*(EquationDIMDNB))+(-0.000004986*(EquationHDR*B185^2))+(-0.000000000147*(EquationRHA*B185^2))+(-0.0000000903*(EquationSemenCost*B185^2))+(-0.000000000856*(EquationMatureWeight*B185^2))+(0.000000134*(B185^2*B185))+(-0.000000149*(B185^2*EquationMilkPrice))+(0.00000000264*(B185^2*EquationDIMDNB))), 0)</f>
        <v>0.7584726696737768</v>
      </c>
      <c r="E185" s="55">
        <f>IF((-2.51389+(0.253043*(EquationCR))+(0.791564*(EquationHDR))+(0.000017482*(EquationRHA))+(0.000958*(EquationAFC))+(0.014823*(EquationSemenCost))+(0.00003361*(EquationMatureWeight))+(0.044008*(LOG(EquationVetCosts)))+(-0.000161*(EquationVetCosts))+(0.375409*(LOG(EquationVWP)))+(-0.004875*(EquationVWP))+(-0.000095702*(B185^2))+(0.02001*(B185))+(0.039073*(EquationMilkPrice))+(-0.018836*(EquationFeedPrice))+(0.000102*(EquationReplacementPrice))+(-0.124297*(EquationCullCost))+(-0.000511*(EquationDIMDNB))+(0.00000253*(EquationCR*B185^2))+(-0.000002589*(EquationHDR*B185^2))+(-0.000000000136*(EquationRHA*B185^2))+(-0.0000001*(EquationSemenCost*B185^2))+(-0.00000000108*(EquationMatureWeight*B185^2))+(0.00000015*(B185^2*B185))+(-0.000000215*(B185^2*EquationMilkPrice))+(0.00000000251*(B185^2*EquationDIMDNB)))&gt;0, (-2.51389+(0.253043*(EquationCR))+(0.791564*(EquationHDR))+(0.000017482*(EquationRHA))+(0.000958*(EquationAFC))+(0.014823*(EquationSemenCost))+(0.00003361*(EquationMatureWeight))+(0.044008*(LOG(EquationVetCosts)))+(-0.000161*(EquationVetCosts))+(0.375409*(LOG(EquationVWP)))+(-0.004875*(EquationVWP))+(-0.000095702*(B185^2))+(0.02001*(B185))+(0.039073*(EquationMilkPrice))+(-0.018836*(EquationFeedPrice))+(0.000102*(EquationReplacementPrice))+(-0.124297*(EquationCullCost))+(-0.000511*(EquationDIMDNB))+(0.00000253*(EquationCR*B185^2))+(-0.000002589*(EquationHDR*B185^2))+(-0.000000000136*(EquationRHA*B185^2))+(-0.0000001*(EquationSemenCost*B185^2))+(-0.00000000108*(EquationMatureWeight*B185^2))+(0.00000015*(B185^2*B185))+(-0.000000215*(B185^2*EquationMilkPrice))+(0.00000000251*(B185^2*EquationDIMDNB))), 0)</f>
        <v>0.7750653489821564</v>
      </c>
      <c r="F185" s="55">
        <f>IF((-1.892738+(0.137703*(EquationCR))+(0.669836*(EquationHDR))+(0.0000175*(EquationRHA))+(0.000161*(EquationAFC))+(0.013845*(EquationSemenCost))+(0.000016727*(EquationMatureWeight))+(-0.015935*(LOG(EquationVetCosts)))+(0.000118*(EquationVetCosts))+(0.160623*(LOG(EquationVWP)))+(-0.003008*(EquationVWP))+(-0.000090785*(B185^2))+(0.01937*(B185))+(0.020762*(EquationMilkPrice))+(-0.019043*(EquationFeedPrice))+(0.00001449*(EquationReplacementPrice))+(0.175818*(EquationCullCost))+(-0.000295*(EquationDIMDNB))+(0.000002704*(EquationCR*B185^2))+(-0.000001916*(EquationHDR*B185^2))+(-0.000000000127*(EquationRHA*B185^2))+(-0.0000000903*(EquationSemenCost*B185^2))+(-0.000000000771*(EquationMatureWeight*B185^2))+(0.000000137*(B185^2*B185))+(-0.00000257*(B185^2*EquationCullCost)))&gt;0, (-1.892738+(0.137703*(EquationCR))+(0.669836*(EquationHDR))+(0.0000175*(EquationRHA))+(0.000161*(EquationAFC))+(0.013845*(EquationSemenCost))+(0.000016727*(EquationMatureWeight))+(-0.015935*(LOG(EquationVetCosts)))+(0.000118*(EquationVetCosts))+(0.160623*(LOG(EquationVWP)))+(-0.003008*(EquationVWP))+(-0.000090785*(B185^2))+(0.01937*(B185))+(0.020762*(EquationMilkPrice))+(-0.019043*(EquationFeedPrice))+(0.00001449*(EquationReplacementPrice))+(0.175818*(EquationCullCost))+(-0.000295*(EquationDIMDNB))+(0.000002704*(EquationCR*B185^2))+(-0.000001916*(EquationHDR*B185^2))+(-0.000000000127*(EquationRHA*B185^2))+(-0.0000000903*(EquationSemenCost*B185^2))+(-0.000000000771*(EquationMatureWeight*B185^2))+(0.000000137*(B185^2*B185))+(-0.00000257*(B185^2*EquationCullCost))), 0)</f>
        <v>0.69796825611550861</v>
      </c>
      <c r="G185" s="56">
        <f>IF((-1.860553+(0.112009*(EquationCR))+(0.5932*(EquationHDR))+(0.000015682*(EquationRHA))+(0.000842*(EquationAFC))+(0.013148*(EquationSemenCost))+(0.000054807*(EquationMatureWeight))+(-0.025351*(LOG(EquationVetCosts)))+(0.0000512*(EquationVetCosts))+(0.087616*(LOG(EquationVWP)))+(-0.00202*(EquationVWP))+(-0.000084247*(B185^2))+(0.018329*(B185))+(0.018516*(EquationMilkPrice))+(0.0064*(EquationFeedPrice))+(0.000011343*(EquationReplacementPrice))+(0.013031*(EquationCullCost))+(-0.000245*(EquationDIMDNB))+(0.000002399*(EquationCR*B185^2))+(-0.000001548*(EquationHDR*B185^2))+(-0.000000000112*(EquationRHA*B185^2))+(-0.0000000853*(EquationSemenCost*B185^2))+(-0.000000000948*(EquationMatureWeight*B185^2))+(0.000000302*(LOG(EquationVetCosts)*B185^2))+(-0.00000000421*(EquationVWP*B185^2))+(0.000000126*(B185^2*B185))+(-0.000000254*(B185^2*EquationFeedPrice)))&gt;0, (-1.860553+(0.112009*(EquationCR))+(0.5932*(EquationHDR))+(0.000015682*(EquationRHA))+(0.000842*(EquationAFC))+(0.013148*(EquationSemenCost))+(0.000054807*(EquationMatureWeight))+(-0.025351*(LOG(EquationVetCosts)))+(0.0000512*(EquationVetCosts))+(0.087616*(LOG(EquationVWP)))+(-0.00202*(EquationVWP))+(-0.000084247*(B185^2))+(0.018329*(B185))+(0.018516*(EquationMilkPrice))+(0.0064*(EquationFeedPrice))+(0.000011343*(EquationReplacementPrice))+(0.013031*(EquationCullCost))+(-0.000245*(EquationDIMDNB))+(0.000002399*(EquationCR*B185^2))+(-0.000001548*(EquationHDR*B185^2))+(-0.000000000112*(EquationRHA*B185^2))+(-0.0000000853*(EquationSemenCost*B185^2))+(-0.000000000948*(EquationMatureWeight*B185^2))+(0.000000302*(LOG(EquationVetCosts)*B185^2))+(-0.00000000421*(EquationVWP*B185^2))+(0.000000126*(B185^2*B185))+(-0.000000254*(B185^2*EquationFeedPrice))), 0)</f>
        <v>0.63341700223258424</v>
      </c>
    </row>
    <row r="186" spans="2:7" x14ac:dyDescent="0.2">
      <c r="B186" s="42">
        <v>143</v>
      </c>
      <c r="C186" s="55">
        <f t="shared" si="2"/>
        <v>0.5084994520109718</v>
      </c>
      <c r="D186" s="55">
        <f>IF((-1.870102+(0.51187*(EquationCR))+(1.033374*(EquationHDR))+(0.000011344*(EquationRHA))+(-0.000138*(EquationAFC))+(0.01358*(EquationSemenCost))+(-0.000072752*(EquationMatureWeight))+(-0.046035*(LOG(EquationVetCosts)))+(0.000451*(EquationVetCosts))+(0.512031*(LOG(EquationVWP)))+(-0.006352*(EquationVWP))+(-0.000079212*(B186^2))+(0.015118*(B186))+(0.022341*(EquationMilkPrice))+(-0.022641*(EquationFeedPrice))+(0.000247*(EquationReplacementPrice))+(-0.184557*(EquationCullCost))+(-0.000542*(EquationDIMDNB))+(-0.000004986*(EquationHDR*B186^2))+(-0.000000000147*(EquationRHA*B186^2))+(-0.0000000903*(EquationSemenCost*B186^2))+(-0.000000000856*(EquationMatureWeight*B186^2))+(0.000000134*(B186^2*B186))+(-0.000000149*(B186^2*EquationMilkPrice))+(0.00000000264*(B186^2*EquationDIMDNB)))&gt;0, (-1.870102+(0.51187*(EquationCR))+(1.033374*(EquationHDR))+(0.000011344*(EquationRHA))+(-0.000138*(EquationAFC))+(0.01358*(EquationSemenCost))+(-0.000072752*(EquationMatureWeight))+(-0.046035*(LOG(EquationVetCosts)))+(0.000451*(EquationVetCosts))+(0.512031*(LOG(EquationVWP)))+(-0.006352*(EquationVWP))+(-0.000079212*(B186^2))+(0.015118*(B186))+(0.022341*(EquationMilkPrice))+(-0.022641*(EquationFeedPrice))+(0.000247*(EquationReplacementPrice))+(-0.184557*(EquationCullCost))+(-0.000542*(EquationDIMDNB))+(-0.000004986*(EquationHDR*B186^2))+(-0.000000000147*(EquationRHA*B186^2))+(-0.0000000903*(EquationSemenCost*B186^2))+(-0.000000000856*(EquationMatureWeight*B186^2))+(0.000000134*(B186^2*B186))+(-0.000000149*(B186^2*EquationMilkPrice))+(0.00000000264*(B186^2*EquationDIMDNB))), 0)</f>
        <v>0.75612615967377672</v>
      </c>
      <c r="E186" s="55">
        <f>IF((-2.51389+(0.253043*(EquationCR))+(0.791564*(EquationHDR))+(0.000017482*(EquationRHA))+(0.000958*(EquationAFC))+(0.014823*(EquationSemenCost))+(0.00003361*(EquationMatureWeight))+(0.044008*(LOG(EquationVetCosts)))+(-0.000161*(EquationVetCosts))+(0.375409*(LOG(EquationVWP)))+(-0.004875*(EquationVWP))+(-0.000095702*(B186^2))+(0.02001*(B186))+(0.039073*(EquationMilkPrice))+(-0.018836*(EquationFeedPrice))+(0.000102*(EquationReplacementPrice))+(-0.124297*(EquationCullCost))+(-0.000511*(EquationDIMDNB))+(0.00000253*(EquationCR*B186^2))+(-0.000002589*(EquationHDR*B186^2))+(-0.000000000136*(EquationRHA*B186^2))+(-0.0000001*(EquationSemenCost*B186^2))+(-0.00000000108*(EquationMatureWeight*B186^2))+(0.00000015*(B186^2*B186))+(-0.000000215*(B186^2*EquationMilkPrice))+(0.00000000251*(B186^2*EquationDIMDNB)))&gt;0, (-2.51389+(0.253043*(EquationCR))+(0.791564*(EquationHDR))+(0.000017482*(EquationRHA))+(0.000958*(EquationAFC))+(0.014823*(EquationSemenCost))+(0.00003361*(EquationMatureWeight))+(0.044008*(LOG(EquationVetCosts)))+(-0.000161*(EquationVetCosts))+(0.375409*(LOG(EquationVWP)))+(-0.004875*(EquationVWP))+(-0.000095702*(B186^2))+(0.02001*(B186))+(0.039073*(EquationMilkPrice))+(-0.018836*(EquationFeedPrice))+(0.000102*(EquationReplacementPrice))+(-0.124297*(EquationCullCost))+(-0.000511*(EquationDIMDNB))+(0.00000253*(EquationCR*B186^2))+(-0.000002589*(EquationHDR*B186^2))+(-0.000000000136*(EquationRHA*B186^2))+(-0.0000001*(EquationSemenCost*B186^2))+(-0.00000000108*(EquationMatureWeight*B186^2))+(0.00000015*(B186^2*B186))+(-0.000000215*(B186^2*EquationMilkPrice))+(0.00000000251*(B186^2*EquationDIMDNB))), 0)</f>
        <v>0.774088413982156</v>
      </c>
      <c r="F186" s="55">
        <f>IF((-1.892738+(0.137703*(EquationCR))+(0.669836*(EquationHDR))+(0.0000175*(EquationRHA))+(0.000161*(EquationAFC))+(0.013845*(EquationSemenCost))+(0.000016727*(EquationMatureWeight))+(-0.015935*(LOG(EquationVetCosts)))+(0.000118*(EquationVetCosts))+(0.160623*(LOG(EquationVWP)))+(-0.003008*(EquationVWP))+(-0.000090785*(B186^2))+(0.01937*(B186))+(0.020762*(EquationMilkPrice))+(-0.019043*(EquationFeedPrice))+(0.00001449*(EquationReplacementPrice))+(0.175818*(EquationCullCost))+(-0.000295*(EquationDIMDNB))+(0.000002704*(EquationCR*B186^2))+(-0.000001916*(EquationHDR*B186^2))+(-0.000000000127*(EquationRHA*B186^2))+(-0.0000000903*(EquationSemenCost*B186^2))+(-0.000000000771*(EquationMatureWeight*B186^2))+(0.000000137*(B186^2*B186))+(-0.00000257*(B186^2*EquationCullCost)))&gt;0, (-1.892738+(0.137703*(EquationCR))+(0.669836*(EquationHDR))+(0.0000175*(EquationRHA))+(0.000161*(EquationAFC))+(0.013845*(EquationSemenCost))+(0.000016727*(EquationMatureWeight))+(-0.015935*(LOG(EquationVetCosts)))+(0.000118*(EquationVetCosts))+(0.160623*(LOG(EquationVWP)))+(-0.003008*(EquationVWP))+(-0.000090785*(B186^2))+(0.01937*(B186))+(0.020762*(EquationMilkPrice))+(-0.019043*(EquationFeedPrice))+(0.00001449*(EquationReplacementPrice))+(0.175818*(EquationCullCost))+(-0.000295*(EquationDIMDNB))+(0.000002704*(EquationCR*B186^2))+(-0.000001916*(EquationHDR*B186^2))+(-0.000000000127*(EquationRHA*B186^2))+(-0.0000000903*(EquationSemenCost*B186^2))+(-0.000000000771*(EquationMatureWeight*B186^2))+(0.000000137*(B186^2*B186))+(-0.00000257*(B186^2*EquationCullCost))), 0)</f>
        <v>0.69761678911550828</v>
      </c>
      <c r="G186" s="56">
        <f>IF((-1.860553+(0.112009*(EquationCR))+(0.5932*(EquationHDR))+(0.000015682*(EquationRHA))+(0.000842*(EquationAFC))+(0.013148*(EquationSemenCost))+(0.000054807*(EquationMatureWeight))+(-0.025351*(LOG(EquationVetCosts)))+(0.0000512*(EquationVetCosts))+(0.087616*(LOG(EquationVWP)))+(-0.00202*(EquationVWP))+(-0.000084247*(B186^2))+(0.018329*(B186))+(0.018516*(EquationMilkPrice))+(0.0064*(EquationFeedPrice))+(0.000011343*(EquationReplacementPrice))+(0.013031*(EquationCullCost))+(-0.000245*(EquationDIMDNB))+(0.000002399*(EquationCR*B186^2))+(-0.000001548*(EquationHDR*B186^2))+(-0.000000000112*(EquationRHA*B186^2))+(-0.0000000853*(EquationSemenCost*B186^2))+(-0.000000000948*(EquationMatureWeight*B186^2))+(0.000000302*(LOG(EquationVetCosts)*B186^2))+(-0.00000000421*(EquationVWP*B186^2))+(0.000000126*(B186^2*B186))+(-0.000000254*(B186^2*EquationFeedPrice)))&gt;0, (-1.860553+(0.112009*(EquationCR))+(0.5932*(EquationHDR))+(0.000015682*(EquationRHA))+(0.000842*(EquationAFC))+(0.013148*(EquationSemenCost))+(0.000054807*(EquationMatureWeight))+(-0.025351*(LOG(EquationVetCosts)))+(0.0000512*(EquationVetCosts))+(0.087616*(LOG(EquationVWP)))+(-0.00202*(EquationVWP))+(-0.000084247*(B186^2))+(0.018329*(B186))+(0.018516*(EquationMilkPrice))+(0.0064*(EquationFeedPrice))+(0.000011343*(EquationReplacementPrice))+(0.013031*(EquationCullCost))+(-0.000245*(EquationDIMDNB))+(0.000002399*(EquationCR*B186^2))+(-0.000001548*(EquationHDR*B186^2))+(-0.000000000112*(EquationRHA*B186^2))+(-0.0000000853*(EquationSemenCost*B186^2))+(-0.000000000948*(EquationMatureWeight*B186^2))+(0.000000302*(LOG(EquationVetCosts)*B186^2))+(-0.00000000421*(EquationVWP*B186^2))+(0.000000126*(B186^2*B186))+(-0.000000254*(B186^2*EquationFeedPrice))), 0)</f>
        <v>0.63333081621070486</v>
      </c>
    </row>
    <row r="187" spans="2:7" x14ac:dyDescent="0.2">
      <c r="B187" s="42">
        <v>144</v>
      </c>
      <c r="C187" s="55">
        <f t="shared" si="2"/>
        <v>0.51171386560303589</v>
      </c>
      <c r="D187" s="55">
        <f>IF((-1.870102+(0.51187*(EquationCR))+(1.033374*(EquationHDR))+(0.000011344*(EquationRHA))+(-0.000138*(EquationAFC))+(0.01358*(EquationSemenCost))+(-0.000072752*(EquationMatureWeight))+(-0.046035*(LOG(EquationVetCosts)))+(0.000451*(EquationVetCosts))+(0.512031*(LOG(EquationVWP)))+(-0.006352*(EquationVWP))+(-0.000079212*(B187^2))+(0.015118*(B187))+(0.022341*(EquationMilkPrice))+(-0.022641*(EquationFeedPrice))+(0.000247*(EquationReplacementPrice))+(-0.184557*(EquationCullCost))+(-0.000542*(EquationDIMDNB))+(-0.000004986*(EquationHDR*B187^2))+(-0.000000000147*(EquationRHA*B187^2))+(-0.0000000903*(EquationSemenCost*B187^2))+(-0.000000000856*(EquationMatureWeight*B187^2))+(0.000000134*(B187^2*B187))+(-0.000000149*(B187^2*EquationMilkPrice))+(0.00000000264*(B187^2*EquationDIMDNB)))&gt;0, (-1.870102+(0.51187*(EquationCR))+(1.033374*(EquationHDR))+(0.000011344*(EquationRHA))+(-0.000138*(EquationAFC))+(0.01358*(EquationSemenCost))+(-0.000072752*(EquationMatureWeight))+(-0.046035*(LOG(EquationVetCosts)))+(0.000451*(EquationVetCosts))+(0.512031*(LOG(EquationVWP)))+(-0.006352*(EquationVWP))+(-0.000079212*(B187^2))+(0.015118*(B187))+(0.022341*(EquationMilkPrice))+(-0.022641*(EquationFeedPrice))+(0.000247*(EquationReplacementPrice))+(-0.184557*(EquationCullCost))+(-0.000542*(EquationDIMDNB))+(-0.000004986*(EquationHDR*B187^2))+(-0.000000000147*(EquationRHA*B187^2))+(-0.0000000903*(EquationSemenCost*B187^2))+(-0.000000000856*(EquationMatureWeight*B187^2))+(0.000000134*(B187^2*B187))+(-0.000000149*(B187^2*EquationMilkPrice))+(0.00000000264*(B187^2*EquationDIMDNB))), 0)</f>
        <v>0.75371477847377666</v>
      </c>
      <c r="E187" s="55">
        <f>IF((-2.51389+(0.253043*(EquationCR))+(0.791564*(EquationHDR))+(0.000017482*(EquationRHA))+(0.000958*(EquationAFC))+(0.014823*(EquationSemenCost))+(0.00003361*(EquationMatureWeight))+(0.044008*(LOG(EquationVetCosts)))+(-0.000161*(EquationVetCosts))+(0.375409*(LOG(EquationVWP)))+(-0.004875*(EquationVWP))+(-0.000095702*(B187^2))+(0.02001*(B187))+(0.039073*(EquationMilkPrice))+(-0.018836*(EquationFeedPrice))+(0.000102*(EquationReplacementPrice))+(-0.124297*(EquationCullCost))+(-0.000511*(EquationDIMDNB))+(0.00000253*(EquationCR*B187^2))+(-0.000002589*(EquationHDR*B187^2))+(-0.000000000136*(EquationRHA*B187^2))+(-0.0000001*(EquationSemenCost*B187^2))+(-0.00000000108*(EquationMatureWeight*B187^2))+(0.00000015*(B187^2*B187))+(-0.000000215*(B187^2*EquationMilkPrice))+(0.00000000251*(B187^2*EquationDIMDNB)))&gt;0, (-2.51389+(0.253043*(EquationCR))+(0.791564*(EquationHDR))+(0.000017482*(EquationRHA))+(0.000958*(EquationAFC))+(0.014823*(EquationSemenCost))+(0.00003361*(EquationMatureWeight))+(0.044008*(LOG(EquationVetCosts)))+(-0.000161*(EquationVetCosts))+(0.375409*(LOG(EquationVWP)))+(-0.004875*(EquationVWP))+(-0.000095702*(B187^2))+(0.02001*(B187))+(0.039073*(EquationMilkPrice))+(-0.018836*(EquationFeedPrice))+(0.000102*(EquationReplacementPrice))+(-0.124297*(EquationCullCost))+(-0.000511*(EquationDIMDNB))+(0.00000253*(EquationCR*B187^2))+(-0.000002589*(EquationHDR*B187^2))+(-0.000000000136*(EquationRHA*B187^2))+(-0.0000001*(EquationSemenCost*B187^2))+(-0.00000000108*(EquationMatureWeight*B187^2))+(0.00000015*(B187^2*B187))+(-0.000000215*(B187^2*EquationMilkPrice))+(0.00000000251*(B187^2*EquationDIMDNB))), 0)</f>
        <v>0.77302877698215644</v>
      </c>
      <c r="F187" s="55">
        <f>IF((-1.892738+(0.137703*(EquationCR))+(0.669836*(EquationHDR))+(0.0000175*(EquationRHA))+(0.000161*(EquationAFC))+(0.013845*(EquationSemenCost))+(0.000016727*(EquationMatureWeight))+(-0.015935*(LOG(EquationVetCosts)))+(0.000118*(EquationVetCosts))+(0.160623*(LOG(EquationVWP)))+(-0.003008*(EquationVWP))+(-0.000090785*(B187^2))+(0.01937*(B187))+(0.020762*(EquationMilkPrice))+(-0.019043*(EquationFeedPrice))+(0.00001449*(EquationReplacementPrice))+(0.175818*(EquationCullCost))+(-0.000295*(EquationDIMDNB))+(0.000002704*(EquationCR*B187^2))+(-0.000001916*(EquationHDR*B187^2))+(-0.000000000127*(EquationRHA*B187^2))+(-0.0000000903*(EquationSemenCost*B187^2))+(-0.000000000771*(EquationMatureWeight*B187^2))+(0.000000137*(B187^2*B187))+(-0.00000257*(B187^2*EquationCullCost)))&gt;0, (-1.892738+(0.137703*(EquationCR))+(0.669836*(EquationHDR))+(0.0000175*(EquationRHA))+(0.000161*(EquationAFC))+(0.013845*(EquationSemenCost))+(0.000016727*(EquationMatureWeight))+(-0.015935*(LOG(EquationVetCosts)))+(0.000118*(EquationVetCosts))+(0.160623*(LOG(EquationVWP)))+(-0.003008*(EquationVWP))+(-0.000090785*(B187^2))+(0.01937*(B187))+(0.020762*(EquationMilkPrice))+(-0.019043*(EquationFeedPrice))+(0.00001449*(EquationReplacementPrice))+(0.175818*(EquationCullCost))+(-0.000295*(EquationDIMDNB))+(0.000002704*(EquationCR*B187^2))+(-0.000001916*(EquationHDR*B187^2))+(-0.000000000127*(EquationRHA*B187^2))+(-0.0000000903*(EquationSemenCost*B187^2))+(-0.000000000771*(EquationMatureWeight*B187^2))+(0.000000137*(B187^2*B187))+(-0.00000257*(B187^2*EquationCullCost))), 0)</f>
        <v>0.69718590411550818</v>
      </c>
      <c r="G187" s="56">
        <f>IF((-1.860553+(0.112009*(EquationCR))+(0.5932*(EquationHDR))+(0.000015682*(EquationRHA))+(0.000842*(EquationAFC))+(0.013148*(EquationSemenCost))+(0.000054807*(EquationMatureWeight))+(-0.025351*(LOG(EquationVetCosts)))+(0.0000512*(EquationVetCosts))+(0.087616*(LOG(EquationVWP)))+(-0.00202*(EquationVWP))+(-0.000084247*(B187^2))+(0.018329*(B187))+(0.018516*(EquationMilkPrice))+(0.0064*(EquationFeedPrice))+(0.000011343*(EquationReplacementPrice))+(0.013031*(EquationCullCost))+(-0.000245*(EquationDIMDNB))+(0.000002399*(EquationCR*B187^2))+(-0.000001548*(EquationHDR*B187^2))+(-0.000000000112*(EquationRHA*B187^2))+(-0.0000000853*(EquationSemenCost*B187^2))+(-0.000000000948*(EquationMatureWeight*B187^2))+(0.000000302*(LOG(EquationVetCosts)*B187^2))+(-0.00000000421*(EquationVWP*B187^2))+(0.000000126*(B187^2*B187))+(-0.000000254*(B187^2*EquationFeedPrice)))&gt;0, (-1.860553+(0.112009*(EquationCR))+(0.5932*(EquationHDR))+(0.000015682*(EquationRHA))+(0.000842*(EquationAFC))+(0.013148*(EquationSemenCost))+(0.000054807*(EquationMatureWeight))+(-0.025351*(LOG(EquationVetCosts)))+(0.0000512*(EquationVetCosts))+(0.087616*(LOG(EquationVWP)))+(-0.00202*(EquationVWP))+(-0.000084247*(B187^2))+(0.018329*(B187))+(0.018516*(EquationMilkPrice))+(0.0064*(EquationFeedPrice))+(0.000011343*(EquationReplacementPrice))+(0.013031*(EquationCullCost))+(-0.000245*(EquationDIMDNB))+(0.000002399*(EquationCR*B187^2))+(-0.000001548*(EquationHDR*B187^2))+(-0.000000000112*(EquationRHA*B187^2))+(-0.0000000853*(EquationSemenCost*B187^2))+(-0.000000000948*(EquationMatureWeight*B187^2))+(0.000000302*(LOG(EquationVetCosts)*B187^2))+(-0.00000000421*(EquationVWP*B187^2))+(0.000000126*(B187^2*B187))+(-0.000000254*(B187^2*EquationFeedPrice))), 0)</f>
        <v>0.63316964359218075</v>
      </c>
    </row>
    <row r="188" spans="2:7" x14ac:dyDescent="0.2">
      <c r="B188" s="42">
        <v>145</v>
      </c>
      <c r="C188" s="55">
        <f t="shared" si="2"/>
        <v>0.51486232047309388</v>
      </c>
      <c r="D188" s="55">
        <f>IF((-1.870102+(0.51187*(EquationCR))+(1.033374*(EquationHDR))+(0.000011344*(EquationRHA))+(-0.000138*(EquationAFC))+(0.01358*(EquationSemenCost))+(-0.000072752*(EquationMatureWeight))+(-0.046035*(LOG(EquationVetCosts)))+(0.000451*(EquationVetCosts))+(0.512031*(LOG(EquationVWP)))+(-0.006352*(EquationVWP))+(-0.000079212*(B188^2))+(0.015118*(B188))+(0.022341*(EquationMilkPrice))+(-0.022641*(EquationFeedPrice))+(0.000247*(EquationReplacementPrice))+(-0.184557*(EquationCullCost))+(-0.000542*(EquationDIMDNB))+(-0.000004986*(EquationHDR*B188^2))+(-0.000000000147*(EquationRHA*B188^2))+(-0.0000000903*(EquationSemenCost*B188^2))+(-0.000000000856*(EquationMatureWeight*B188^2))+(0.000000134*(B188^2*B188))+(-0.000000149*(B188^2*EquationMilkPrice))+(0.00000000264*(B188^2*EquationDIMDNB)))&gt;0, (-1.870102+(0.51187*(EquationCR))+(1.033374*(EquationHDR))+(0.000011344*(EquationRHA))+(-0.000138*(EquationAFC))+(0.01358*(EquationSemenCost))+(-0.000072752*(EquationMatureWeight))+(-0.046035*(LOG(EquationVetCosts)))+(0.000451*(EquationVetCosts))+(0.512031*(LOG(EquationVWP)))+(-0.006352*(EquationVWP))+(-0.000079212*(B188^2))+(0.015118*(B188))+(0.022341*(EquationMilkPrice))+(-0.022641*(EquationFeedPrice))+(0.000247*(EquationReplacementPrice))+(-0.184557*(EquationCullCost))+(-0.000542*(EquationDIMDNB))+(-0.000004986*(EquationHDR*B188^2))+(-0.000000000147*(EquationRHA*B188^2))+(-0.0000000903*(EquationSemenCost*B188^2))+(-0.000000000856*(EquationMatureWeight*B188^2))+(0.000000134*(B188^2*B188))+(-0.000000149*(B188^2*EquationMilkPrice))+(0.00000000264*(B188^2*EquationDIMDNB))), 0)</f>
        <v>0.75123933007377663</v>
      </c>
      <c r="E188" s="55">
        <f>IF((-2.51389+(0.253043*(EquationCR))+(0.791564*(EquationHDR))+(0.000017482*(EquationRHA))+(0.000958*(EquationAFC))+(0.014823*(EquationSemenCost))+(0.00003361*(EquationMatureWeight))+(0.044008*(LOG(EquationVetCosts)))+(-0.000161*(EquationVetCosts))+(0.375409*(LOG(EquationVWP)))+(-0.004875*(EquationVWP))+(-0.000095702*(B188^2))+(0.02001*(B188))+(0.039073*(EquationMilkPrice))+(-0.018836*(EquationFeedPrice))+(0.000102*(EquationReplacementPrice))+(-0.124297*(EquationCullCost))+(-0.000511*(EquationDIMDNB))+(0.00000253*(EquationCR*B188^2))+(-0.000002589*(EquationHDR*B188^2))+(-0.000000000136*(EquationRHA*B188^2))+(-0.0000001*(EquationSemenCost*B188^2))+(-0.00000000108*(EquationMatureWeight*B188^2))+(0.00000015*(B188^2*B188))+(-0.000000215*(B188^2*EquationMilkPrice))+(0.00000000251*(B188^2*EquationDIMDNB)))&gt;0, (-2.51389+(0.253043*(EquationCR))+(0.791564*(EquationHDR))+(0.000017482*(EquationRHA))+(0.000958*(EquationAFC))+(0.014823*(EquationSemenCost))+(0.00003361*(EquationMatureWeight))+(0.044008*(LOG(EquationVetCosts)))+(-0.000161*(EquationVetCosts))+(0.375409*(LOG(EquationVWP)))+(-0.004875*(EquationVWP))+(-0.000095702*(B188^2))+(0.02001*(B188))+(0.039073*(EquationMilkPrice))+(-0.018836*(EquationFeedPrice))+(0.000102*(EquationReplacementPrice))+(-0.124297*(EquationCullCost))+(-0.000511*(EquationDIMDNB))+(0.00000253*(EquationCR*B188^2))+(-0.000002589*(EquationHDR*B188^2))+(-0.000000000136*(EquationRHA*B188^2))+(-0.0000001*(EquationSemenCost*B188^2))+(-0.00000000108*(EquationMatureWeight*B188^2))+(0.00000015*(B188^2*B188))+(-0.000000215*(B188^2*EquationMilkPrice))+(0.00000000251*(B188^2*EquationDIMDNB))), 0)</f>
        <v>0.7718873379821567</v>
      </c>
      <c r="F188" s="55">
        <f>IF((-1.892738+(0.137703*(EquationCR))+(0.669836*(EquationHDR))+(0.0000175*(EquationRHA))+(0.000161*(EquationAFC))+(0.013845*(EquationSemenCost))+(0.000016727*(EquationMatureWeight))+(-0.015935*(LOG(EquationVetCosts)))+(0.000118*(EquationVetCosts))+(0.160623*(LOG(EquationVWP)))+(-0.003008*(EquationVWP))+(-0.000090785*(B188^2))+(0.01937*(B188))+(0.020762*(EquationMilkPrice))+(-0.019043*(EquationFeedPrice))+(0.00001449*(EquationReplacementPrice))+(0.175818*(EquationCullCost))+(-0.000295*(EquationDIMDNB))+(0.000002704*(EquationCR*B188^2))+(-0.000001916*(EquationHDR*B188^2))+(-0.000000000127*(EquationRHA*B188^2))+(-0.0000000903*(EquationSemenCost*B188^2))+(-0.000000000771*(EquationMatureWeight*B188^2))+(0.000000137*(B188^2*B188))+(-0.00000257*(B188^2*EquationCullCost)))&gt;0, (-1.892738+(0.137703*(EquationCR))+(0.669836*(EquationHDR))+(0.0000175*(EquationRHA))+(0.000161*(EquationAFC))+(0.013845*(EquationSemenCost))+(0.000016727*(EquationMatureWeight))+(-0.015935*(LOG(EquationVetCosts)))+(0.000118*(EquationVetCosts))+(0.160623*(LOG(EquationVWP)))+(-0.003008*(EquationVWP))+(-0.000090785*(B188^2))+(0.01937*(B188))+(0.020762*(EquationMilkPrice))+(-0.019043*(EquationFeedPrice))+(0.00001449*(EquationReplacementPrice))+(0.175818*(EquationCullCost))+(-0.000295*(EquationDIMDNB))+(0.000002704*(EquationCR*B188^2))+(-0.000001916*(EquationHDR*B188^2))+(-0.000000000127*(EquationRHA*B188^2))+(-0.0000000903*(EquationSemenCost*B188^2))+(-0.000000000771*(EquationMatureWeight*B188^2))+(0.000000137*(B188^2*B188))+(-0.00000257*(B188^2*EquationCullCost))), 0)</f>
        <v>0.69667642311550848</v>
      </c>
      <c r="G188" s="56">
        <f>IF((-1.860553+(0.112009*(EquationCR))+(0.5932*(EquationHDR))+(0.000015682*(EquationRHA))+(0.000842*(EquationAFC))+(0.013148*(EquationSemenCost))+(0.000054807*(EquationMatureWeight))+(-0.025351*(LOG(EquationVetCosts)))+(0.0000512*(EquationVetCosts))+(0.087616*(LOG(EquationVWP)))+(-0.00202*(EquationVWP))+(-0.000084247*(B188^2))+(0.018329*(B188))+(0.018516*(EquationMilkPrice))+(0.0064*(EquationFeedPrice))+(0.000011343*(EquationReplacementPrice))+(0.013031*(EquationCullCost))+(-0.000245*(EquationDIMDNB))+(0.000002399*(EquationCR*B188^2))+(-0.000001548*(EquationHDR*B188^2))+(-0.000000000112*(EquationRHA*B188^2))+(-0.0000000853*(EquationSemenCost*B188^2))+(-0.000000000948*(EquationMatureWeight*B188^2))+(0.000000302*(LOG(EquationVetCosts)*B188^2))+(-0.00000000421*(EquationVWP*B188^2))+(0.000000126*(B188^2*B188))+(-0.000000254*(B188^2*EquationFeedPrice)))&gt;0, (-1.860553+(0.112009*(EquationCR))+(0.5932*(EquationHDR))+(0.000015682*(EquationRHA))+(0.000842*(EquationAFC))+(0.013148*(EquationSemenCost))+(0.000054807*(EquationMatureWeight))+(-0.025351*(LOG(EquationVetCosts)))+(0.0000512*(EquationVetCosts))+(0.087616*(LOG(EquationVWP)))+(-0.00202*(EquationVWP))+(-0.000084247*(B188^2))+(0.018329*(B188))+(0.018516*(EquationMilkPrice))+(0.0064*(EquationFeedPrice))+(0.000011343*(EquationReplacementPrice))+(0.013031*(EquationCullCost))+(-0.000245*(EquationDIMDNB))+(0.000002399*(EquationCR*B188^2))+(-0.000001548*(EquationHDR*B188^2))+(-0.000000000112*(EquationRHA*B188^2))+(-0.0000000853*(EquationSemenCost*B188^2))+(-0.000000000948*(EquationMatureWeight*B188^2))+(0.000000302*(LOG(EquationVetCosts)*B188^2))+(-0.00000000421*(EquationVWP*B188^2))+(0.000000126*(B188^2*B188))+(-0.000000254*(B188^2*EquationFeedPrice))), 0)</f>
        <v>0.6329342403770114</v>
      </c>
    </row>
    <row r="189" spans="2:7" x14ac:dyDescent="0.2">
      <c r="B189" s="42">
        <v>146</v>
      </c>
      <c r="C189" s="55">
        <f t="shared" si="2"/>
        <v>0.51794518502114539</v>
      </c>
      <c r="D189" s="55">
        <f>IF((-1.870102+(0.51187*(EquationCR))+(1.033374*(EquationHDR))+(0.000011344*(EquationRHA))+(-0.000138*(EquationAFC))+(0.01358*(EquationSemenCost))+(-0.000072752*(EquationMatureWeight))+(-0.046035*(LOG(EquationVetCosts)))+(0.000451*(EquationVetCosts))+(0.512031*(LOG(EquationVWP)))+(-0.006352*(EquationVWP))+(-0.000079212*(B189^2))+(0.015118*(B189))+(0.022341*(EquationMilkPrice))+(-0.022641*(EquationFeedPrice))+(0.000247*(EquationReplacementPrice))+(-0.184557*(EquationCullCost))+(-0.000542*(EquationDIMDNB))+(-0.000004986*(EquationHDR*B189^2))+(-0.000000000147*(EquationRHA*B189^2))+(-0.0000000903*(EquationSemenCost*B189^2))+(-0.000000000856*(EquationMatureWeight*B189^2))+(0.000000134*(B189^2*B189))+(-0.000000149*(B189^2*EquationMilkPrice))+(0.00000000264*(B189^2*EquationDIMDNB)))&gt;0, (-1.870102+(0.51187*(EquationCR))+(1.033374*(EquationHDR))+(0.000011344*(EquationRHA))+(-0.000138*(EquationAFC))+(0.01358*(EquationSemenCost))+(-0.000072752*(EquationMatureWeight))+(-0.046035*(LOG(EquationVetCosts)))+(0.000451*(EquationVetCosts))+(0.512031*(LOG(EquationVWP)))+(-0.006352*(EquationVWP))+(-0.000079212*(B189^2))+(0.015118*(B189))+(0.022341*(EquationMilkPrice))+(-0.022641*(EquationFeedPrice))+(0.000247*(EquationReplacementPrice))+(-0.184557*(EquationCullCost))+(-0.000542*(EquationDIMDNB))+(-0.000004986*(EquationHDR*B189^2))+(-0.000000000147*(EquationRHA*B189^2))+(-0.0000000903*(EquationSemenCost*B189^2))+(-0.000000000856*(EquationMatureWeight*B189^2))+(0.000000134*(B189^2*B189))+(-0.000000149*(B189^2*EquationMilkPrice))+(0.00000000264*(B189^2*EquationDIMDNB))), 0)</f>
        <v>0.74870061847377645</v>
      </c>
      <c r="E189" s="55">
        <f>IF((-2.51389+(0.253043*(EquationCR))+(0.791564*(EquationHDR))+(0.000017482*(EquationRHA))+(0.000958*(EquationAFC))+(0.014823*(EquationSemenCost))+(0.00003361*(EquationMatureWeight))+(0.044008*(LOG(EquationVetCosts)))+(-0.000161*(EquationVetCosts))+(0.375409*(LOG(EquationVWP)))+(-0.004875*(EquationVWP))+(-0.000095702*(B189^2))+(0.02001*(B189))+(0.039073*(EquationMilkPrice))+(-0.018836*(EquationFeedPrice))+(0.000102*(EquationReplacementPrice))+(-0.124297*(EquationCullCost))+(-0.000511*(EquationDIMDNB))+(0.00000253*(EquationCR*B189^2))+(-0.000002589*(EquationHDR*B189^2))+(-0.000000000136*(EquationRHA*B189^2))+(-0.0000001*(EquationSemenCost*B189^2))+(-0.00000000108*(EquationMatureWeight*B189^2))+(0.00000015*(B189^2*B189))+(-0.000000215*(B189^2*EquationMilkPrice))+(0.00000000251*(B189^2*EquationDIMDNB)))&gt;0, (-2.51389+(0.253043*(EquationCR))+(0.791564*(EquationHDR))+(0.000017482*(EquationRHA))+(0.000958*(EquationAFC))+(0.014823*(EquationSemenCost))+(0.00003361*(EquationMatureWeight))+(0.044008*(LOG(EquationVetCosts)))+(-0.000161*(EquationVetCosts))+(0.375409*(LOG(EquationVWP)))+(-0.004875*(EquationVWP))+(-0.000095702*(B189^2))+(0.02001*(B189))+(0.039073*(EquationMilkPrice))+(-0.018836*(EquationFeedPrice))+(0.000102*(EquationReplacementPrice))+(-0.124297*(EquationCullCost))+(-0.000511*(EquationDIMDNB))+(0.00000253*(EquationCR*B189^2))+(-0.000002589*(EquationHDR*B189^2))+(-0.000000000136*(EquationRHA*B189^2))+(-0.0000001*(EquationSemenCost*B189^2))+(-0.00000000108*(EquationMatureWeight*B189^2))+(0.00000015*(B189^2*B189))+(-0.000000215*(B189^2*EquationMilkPrice))+(0.00000000251*(B189^2*EquationDIMDNB))), 0)</f>
        <v>0.77066499698215662</v>
      </c>
      <c r="F189" s="55">
        <f>IF((-1.892738+(0.137703*(EquationCR))+(0.669836*(EquationHDR))+(0.0000175*(EquationRHA))+(0.000161*(EquationAFC))+(0.013845*(EquationSemenCost))+(0.000016727*(EquationMatureWeight))+(-0.015935*(LOG(EquationVetCosts)))+(0.000118*(EquationVetCosts))+(0.160623*(LOG(EquationVWP)))+(-0.003008*(EquationVWP))+(-0.000090785*(B189^2))+(0.01937*(B189))+(0.020762*(EquationMilkPrice))+(-0.019043*(EquationFeedPrice))+(0.00001449*(EquationReplacementPrice))+(0.175818*(EquationCullCost))+(-0.000295*(EquationDIMDNB))+(0.000002704*(EquationCR*B189^2))+(-0.000001916*(EquationHDR*B189^2))+(-0.000000000127*(EquationRHA*B189^2))+(-0.0000000903*(EquationSemenCost*B189^2))+(-0.000000000771*(EquationMatureWeight*B189^2))+(0.000000137*(B189^2*B189))+(-0.00000257*(B189^2*EquationCullCost)))&gt;0, (-1.892738+(0.137703*(EquationCR))+(0.669836*(EquationHDR))+(0.0000175*(EquationRHA))+(0.000161*(EquationAFC))+(0.013845*(EquationSemenCost))+(0.000016727*(EquationMatureWeight))+(-0.015935*(LOG(EquationVetCosts)))+(0.000118*(EquationVetCosts))+(0.160623*(LOG(EquationVWP)))+(-0.003008*(EquationVWP))+(-0.000090785*(B189^2))+(0.01937*(B189))+(0.020762*(EquationMilkPrice))+(-0.019043*(EquationFeedPrice))+(0.00001449*(EquationReplacementPrice))+(0.175818*(EquationCullCost))+(-0.000295*(EquationDIMDNB))+(0.000002704*(EquationCR*B189^2))+(-0.000001916*(EquationHDR*B189^2))+(-0.000000000127*(EquationRHA*B189^2))+(-0.0000000903*(EquationSemenCost*B189^2))+(-0.000000000771*(EquationMatureWeight*B189^2))+(0.000000137*(B189^2*B189))+(-0.00000257*(B189^2*EquationCullCost))), 0)</f>
        <v>0.69608916811550836</v>
      </c>
      <c r="G189" s="56">
        <f>IF((-1.860553+(0.112009*(EquationCR))+(0.5932*(EquationHDR))+(0.000015682*(EquationRHA))+(0.000842*(EquationAFC))+(0.013148*(EquationSemenCost))+(0.000054807*(EquationMatureWeight))+(-0.025351*(LOG(EquationVetCosts)))+(0.0000512*(EquationVetCosts))+(0.087616*(LOG(EquationVWP)))+(-0.00202*(EquationVWP))+(-0.000084247*(B189^2))+(0.018329*(B189))+(0.018516*(EquationMilkPrice))+(0.0064*(EquationFeedPrice))+(0.000011343*(EquationReplacementPrice))+(0.013031*(EquationCullCost))+(-0.000245*(EquationDIMDNB))+(0.000002399*(EquationCR*B189^2))+(-0.000001548*(EquationHDR*B189^2))+(-0.000000000112*(EquationRHA*B189^2))+(-0.0000000853*(EquationSemenCost*B189^2))+(-0.000000000948*(EquationMatureWeight*B189^2))+(0.000000302*(LOG(EquationVetCosts)*B189^2))+(-0.00000000421*(EquationVWP*B189^2))+(0.000000126*(B189^2*B189))+(-0.000000254*(B189^2*EquationFeedPrice)))&gt;0, (-1.860553+(0.112009*(EquationCR))+(0.5932*(EquationHDR))+(0.000015682*(EquationRHA))+(0.000842*(EquationAFC))+(0.013148*(EquationSemenCost))+(0.000054807*(EquationMatureWeight))+(-0.025351*(LOG(EquationVetCosts)))+(0.0000512*(EquationVetCosts))+(0.087616*(LOG(EquationVWP)))+(-0.00202*(EquationVWP))+(-0.000084247*(B189^2))+(0.018329*(B189))+(0.018516*(EquationMilkPrice))+(0.0064*(EquationFeedPrice))+(0.000011343*(EquationReplacementPrice))+(0.013031*(EquationCullCost))+(-0.000245*(EquationDIMDNB))+(0.000002399*(EquationCR*B189^2))+(-0.000001548*(EquationHDR*B189^2))+(-0.000000000112*(EquationRHA*B189^2))+(-0.0000000853*(EquationSemenCost*B189^2))+(-0.000000000948*(EquationMatureWeight*B189^2))+(0.000000302*(LOG(EquationVetCosts)*B189^2))+(-0.00000000421*(EquationVWP*B189^2))+(0.000000126*(B189^2*B189))+(-0.000000254*(B189^2*EquationFeedPrice))), 0)</f>
        <v>0.63262536256519752</v>
      </c>
    </row>
    <row r="190" spans="2:7" x14ac:dyDescent="0.2">
      <c r="B190" s="42">
        <v>147</v>
      </c>
      <c r="C190" s="55">
        <f t="shared" si="2"/>
        <v>0.52096282764719071</v>
      </c>
      <c r="D190" s="55">
        <f>IF((-1.870102+(0.51187*(EquationCR))+(1.033374*(EquationHDR))+(0.000011344*(EquationRHA))+(-0.000138*(EquationAFC))+(0.01358*(EquationSemenCost))+(-0.000072752*(EquationMatureWeight))+(-0.046035*(LOG(EquationVetCosts)))+(0.000451*(EquationVetCosts))+(0.512031*(LOG(EquationVWP)))+(-0.006352*(EquationVWP))+(-0.000079212*(B190^2))+(0.015118*(B190))+(0.022341*(EquationMilkPrice))+(-0.022641*(EquationFeedPrice))+(0.000247*(EquationReplacementPrice))+(-0.184557*(EquationCullCost))+(-0.000542*(EquationDIMDNB))+(-0.000004986*(EquationHDR*B190^2))+(-0.000000000147*(EquationRHA*B190^2))+(-0.0000000903*(EquationSemenCost*B190^2))+(-0.000000000856*(EquationMatureWeight*B190^2))+(0.000000134*(B190^2*B190))+(-0.000000149*(B190^2*EquationMilkPrice))+(0.00000000264*(B190^2*EquationDIMDNB)))&gt;0, (-1.870102+(0.51187*(EquationCR))+(1.033374*(EquationHDR))+(0.000011344*(EquationRHA))+(-0.000138*(EquationAFC))+(0.01358*(EquationSemenCost))+(-0.000072752*(EquationMatureWeight))+(-0.046035*(LOG(EquationVetCosts)))+(0.000451*(EquationVetCosts))+(0.512031*(LOG(EquationVWP)))+(-0.006352*(EquationVWP))+(-0.000079212*(B190^2))+(0.015118*(B190))+(0.022341*(EquationMilkPrice))+(-0.022641*(EquationFeedPrice))+(0.000247*(EquationReplacementPrice))+(-0.184557*(EquationCullCost))+(-0.000542*(EquationDIMDNB))+(-0.000004986*(EquationHDR*B190^2))+(-0.000000000147*(EquationRHA*B190^2))+(-0.0000000903*(EquationSemenCost*B190^2))+(-0.000000000856*(EquationMatureWeight*B190^2))+(0.000000134*(B190^2*B190))+(-0.000000149*(B190^2*EquationMilkPrice))+(0.00000000264*(B190^2*EquationDIMDNB))), 0)</f>
        <v>0.74609944767377678</v>
      </c>
      <c r="E190" s="55">
        <f>IF((-2.51389+(0.253043*(EquationCR))+(0.791564*(EquationHDR))+(0.000017482*(EquationRHA))+(0.000958*(EquationAFC))+(0.014823*(EquationSemenCost))+(0.00003361*(EquationMatureWeight))+(0.044008*(LOG(EquationVetCosts)))+(-0.000161*(EquationVetCosts))+(0.375409*(LOG(EquationVWP)))+(-0.004875*(EquationVWP))+(-0.000095702*(B190^2))+(0.02001*(B190))+(0.039073*(EquationMilkPrice))+(-0.018836*(EquationFeedPrice))+(0.000102*(EquationReplacementPrice))+(-0.124297*(EquationCullCost))+(-0.000511*(EquationDIMDNB))+(0.00000253*(EquationCR*B190^2))+(-0.000002589*(EquationHDR*B190^2))+(-0.000000000136*(EquationRHA*B190^2))+(-0.0000001*(EquationSemenCost*B190^2))+(-0.00000000108*(EquationMatureWeight*B190^2))+(0.00000015*(B190^2*B190))+(-0.000000215*(B190^2*EquationMilkPrice))+(0.00000000251*(B190^2*EquationDIMDNB)))&gt;0, (-2.51389+(0.253043*(EquationCR))+(0.791564*(EquationHDR))+(0.000017482*(EquationRHA))+(0.000958*(EquationAFC))+(0.014823*(EquationSemenCost))+(0.00003361*(EquationMatureWeight))+(0.044008*(LOG(EquationVetCosts)))+(-0.000161*(EquationVetCosts))+(0.375409*(LOG(EquationVWP)))+(-0.004875*(EquationVWP))+(-0.000095702*(B190^2))+(0.02001*(B190))+(0.039073*(EquationMilkPrice))+(-0.018836*(EquationFeedPrice))+(0.000102*(EquationReplacementPrice))+(-0.124297*(EquationCullCost))+(-0.000511*(EquationDIMDNB))+(0.00000253*(EquationCR*B190^2))+(-0.000002589*(EquationHDR*B190^2))+(-0.000000000136*(EquationRHA*B190^2))+(-0.0000001*(EquationSemenCost*B190^2))+(-0.00000000108*(EquationMatureWeight*B190^2))+(0.00000015*(B190^2*B190))+(-0.000000215*(B190^2*EquationMilkPrice))+(0.00000000251*(B190^2*EquationDIMDNB))), 0)</f>
        <v>0.7693626539821562</v>
      </c>
      <c r="F190" s="55">
        <f>IF((-1.892738+(0.137703*(EquationCR))+(0.669836*(EquationHDR))+(0.0000175*(EquationRHA))+(0.000161*(EquationAFC))+(0.013845*(EquationSemenCost))+(0.000016727*(EquationMatureWeight))+(-0.015935*(LOG(EquationVetCosts)))+(0.000118*(EquationVetCosts))+(0.160623*(LOG(EquationVWP)))+(-0.003008*(EquationVWP))+(-0.000090785*(B190^2))+(0.01937*(B190))+(0.020762*(EquationMilkPrice))+(-0.019043*(EquationFeedPrice))+(0.00001449*(EquationReplacementPrice))+(0.175818*(EquationCullCost))+(-0.000295*(EquationDIMDNB))+(0.000002704*(EquationCR*B190^2))+(-0.000001916*(EquationHDR*B190^2))+(-0.000000000127*(EquationRHA*B190^2))+(-0.0000000903*(EquationSemenCost*B190^2))+(-0.000000000771*(EquationMatureWeight*B190^2))+(0.000000137*(B190^2*B190))+(-0.00000257*(B190^2*EquationCullCost)))&gt;0, (-1.892738+(0.137703*(EquationCR))+(0.669836*(EquationHDR))+(0.0000175*(EquationRHA))+(0.000161*(EquationAFC))+(0.013845*(EquationSemenCost))+(0.000016727*(EquationMatureWeight))+(-0.015935*(LOG(EquationVetCosts)))+(0.000118*(EquationVetCosts))+(0.160623*(LOG(EquationVWP)))+(-0.003008*(EquationVWP))+(-0.000090785*(B190^2))+(0.01937*(B190))+(0.020762*(EquationMilkPrice))+(-0.019043*(EquationFeedPrice))+(0.00001449*(EquationReplacementPrice))+(0.175818*(EquationCullCost))+(-0.000295*(EquationDIMDNB))+(0.000002704*(EquationCR*B190^2))+(-0.000001916*(EquationHDR*B190^2))+(-0.000000000127*(EquationRHA*B190^2))+(-0.0000000903*(EquationSemenCost*B190^2))+(-0.000000000771*(EquationMatureWeight*B190^2))+(0.000000137*(B190^2*B190))+(-0.00000257*(B190^2*EquationCullCost))), 0)</f>
        <v>0.69542496111550856</v>
      </c>
      <c r="G190" s="56">
        <f>IF((-1.860553+(0.112009*(EquationCR))+(0.5932*(EquationHDR))+(0.000015682*(EquationRHA))+(0.000842*(EquationAFC))+(0.013148*(EquationSemenCost))+(0.000054807*(EquationMatureWeight))+(-0.025351*(LOG(EquationVetCosts)))+(0.0000512*(EquationVetCosts))+(0.087616*(LOG(EquationVWP)))+(-0.00202*(EquationVWP))+(-0.000084247*(B190^2))+(0.018329*(B190))+(0.018516*(EquationMilkPrice))+(0.0064*(EquationFeedPrice))+(0.000011343*(EquationReplacementPrice))+(0.013031*(EquationCullCost))+(-0.000245*(EquationDIMDNB))+(0.000002399*(EquationCR*B190^2))+(-0.000001548*(EquationHDR*B190^2))+(-0.000000000112*(EquationRHA*B190^2))+(-0.0000000853*(EquationSemenCost*B190^2))+(-0.000000000948*(EquationMatureWeight*B190^2))+(0.000000302*(LOG(EquationVetCosts)*B190^2))+(-0.00000000421*(EquationVWP*B190^2))+(0.000000126*(B190^2*B190))+(-0.000000254*(B190^2*EquationFeedPrice)))&gt;0, (-1.860553+(0.112009*(EquationCR))+(0.5932*(EquationHDR))+(0.000015682*(EquationRHA))+(0.000842*(EquationAFC))+(0.013148*(EquationSemenCost))+(0.000054807*(EquationMatureWeight))+(-0.025351*(LOG(EquationVetCosts)))+(0.0000512*(EquationVetCosts))+(0.087616*(LOG(EquationVWP)))+(-0.00202*(EquationVWP))+(-0.000084247*(B190^2))+(0.018329*(B190))+(0.018516*(EquationMilkPrice))+(0.0064*(EquationFeedPrice))+(0.000011343*(EquationReplacementPrice))+(0.013031*(EquationCullCost))+(-0.000245*(EquationDIMDNB))+(0.000002399*(EquationCR*B190^2))+(-0.000001548*(EquationHDR*B190^2))+(-0.000000000112*(EquationRHA*B190^2))+(-0.0000000853*(EquationSemenCost*B190^2))+(-0.000000000948*(EquationMatureWeight*B190^2))+(0.000000302*(LOG(EquationVetCosts)*B190^2))+(-0.00000000421*(EquationVWP*B190^2))+(0.000000126*(B190^2*B190))+(-0.000000254*(B190^2*EquationFeedPrice))), 0)</f>
        <v>0.63224376615673883</v>
      </c>
    </row>
    <row r="191" spans="2:7" x14ac:dyDescent="0.2">
      <c r="B191" s="42">
        <v>148</v>
      </c>
      <c r="C191" s="55">
        <f t="shared" si="2"/>
        <v>0.523915616751229</v>
      </c>
      <c r="D191" s="55">
        <f>IF((-1.870102+(0.51187*(EquationCR))+(1.033374*(EquationHDR))+(0.000011344*(EquationRHA))+(-0.000138*(EquationAFC))+(0.01358*(EquationSemenCost))+(-0.000072752*(EquationMatureWeight))+(-0.046035*(LOG(EquationVetCosts)))+(0.000451*(EquationVetCosts))+(0.512031*(LOG(EquationVWP)))+(-0.006352*(EquationVWP))+(-0.000079212*(B191^2))+(0.015118*(B191))+(0.022341*(EquationMilkPrice))+(-0.022641*(EquationFeedPrice))+(0.000247*(EquationReplacementPrice))+(-0.184557*(EquationCullCost))+(-0.000542*(EquationDIMDNB))+(-0.000004986*(EquationHDR*B191^2))+(-0.000000000147*(EquationRHA*B191^2))+(-0.0000000903*(EquationSemenCost*B191^2))+(-0.000000000856*(EquationMatureWeight*B191^2))+(0.000000134*(B191^2*B191))+(-0.000000149*(B191^2*EquationMilkPrice))+(0.00000000264*(B191^2*EquationDIMDNB)))&gt;0, (-1.870102+(0.51187*(EquationCR))+(1.033374*(EquationHDR))+(0.000011344*(EquationRHA))+(-0.000138*(EquationAFC))+(0.01358*(EquationSemenCost))+(-0.000072752*(EquationMatureWeight))+(-0.046035*(LOG(EquationVetCosts)))+(0.000451*(EquationVetCosts))+(0.512031*(LOG(EquationVWP)))+(-0.006352*(EquationVWP))+(-0.000079212*(B191^2))+(0.015118*(B191))+(0.022341*(EquationMilkPrice))+(-0.022641*(EquationFeedPrice))+(0.000247*(EquationReplacementPrice))+(-0.184557*(EquationCullCost))+(-0.000542*(EquationDIMDNB))+(-0.000004986*(EquationHDR*B191^2))+(-0.000000000147*(EquationRHA*B191^2))+(-0.0000000903*(EquationSemenCost*B191^2))+(-0.000000000856*(EquationMatureWeight*B191^2))+(0.000000134*(B191^2*B191))+(-0.000000149*(B191^2*EquationMilkPrice))+(0.00000000264*(B191^2*EquationDIMDNB))), 0)</f>
        <v>0.74343662167377689</v>
      </c>
      <c r="E191" s="55">
        <f>IF((-2.51389+(0.253043*(EquationCR))+(0.791564*(EquationHDR))+(0.000017482*(EquationRHA))+(0.000958*(EquationAFC))+(0.014823*(EquationSemenCost))+(0.00003361*(EquationMatureWeight))+(0.044008*(LOG(EquationVetCosts)))+(-0.000161*(EquationVetCosts))+(0.375409*(LOG(EquationVWP)))+(-0.004875*(EquationVWP))+(-0.000095702*(B191^2))+(0.02001*(B191))+(0.039073*(EquationMilkPrice))+(-0.018836*(EquationFeedPrice))+(0.000102*(EquationReplacementPrice))+(-0.124297*(EquationCullCost))+(-0.000511*(EquationDIMDNB))+(0.00000253*(EquationCR*B191^2))+(-0.000002589*(EquationHDR*B191^2))+(-0.000000000136*(EquationRHA*B191^2))+(-0.0000001*(EquationSemenCost*B191^2))+(-0.00000000108*(EquationMatureWeight*B191^2))+(0.00000015*(B191^2*B191))+(-0.000000215*(B191^2*EquationMilkPrice))+(0.00000000251*(B191^2*EquationDIMDNB)))&gt;0, (-2.51389+(0.253043*(EquationCR))+(0.791564*(EquationHDR))+(0.000017482*(EquationRHA))+(0.000958*(EquationAFC))+(0.014823*(EquationSemenCost))+(0.00003361*(EquationMatureWeight))+(0.044008*(LOG(EquationVetCosts)))+(-0.000161*(EquationVetCosts))+(0.375409*(LOG(EquationVWP)))+(-0.004875*(EquationVWP))+(-0.000095702*(B191^2))+(0.02001*(B191))+(0.039073*(EquationMilkPrice))+(-0.018836*(EquationFeedPrice))+(0.000102*(EquationReplacementPrice))+(-0.124297*(EquationCullCost))+(-0.000511*(EquationDIMDNB))+(0.00000253*(EquationCR*B191^2))+(-0.000002589*(EquationHDR*B191^2))+(-0.000000000136*(EquationRHA*B191^2))+(-0.0000001*(EquationSemenCost*B191^2))+(-0.00000000108*(EquationMatureWeight*B191^2))+(0.00000015*(B191^2*B191))+(-0.000000215*(B191^2*EquationMilkPrice))+(0.00000000251*(B191^2*EquationDIMDNB))), 0)</f>
        <v>0.76798120898215638</v>
      </c>
      <c r="F191" s="55">
        <f>IF((-1.892738+(0.137703*(EquationCR))+(0.669836*(EquationHDR))+(0.0000175*(EquationRHA))+(0.000161*(EquationAFC))+(0.013845*(EquationSemenCost))+(0.000016727*(EquationMatureWeight))+(-0.015935*(LOG(EquationVetCosts)))+(0.000118*(EquationVetCosts))+(0.160623*(LOG(EquationVWP)))+(-0.003008*(EquationVWP))+(-0.000090785*(B191^2))+(0.01937*(B191))+(0.020762*(EquationMilkPrice))+(-0.019043*(EquationFeedPrice))+(0.00001449*(EquationReplacementPrice))+(0.175818*(EquationCullCost))+(-0.000295*(EquationDIMDNB))+(0.000002704*(EquationCR*B191^2))+(-0.000001916*(EquationHDR*B191^2))+(-0.000000000127*(EquationRHA*B191^2))+(-0.0000000903*(EquationSemenCost*B191^2))+(-0.000000000771*(EquationMatureWeight*B191^2))+(0.000000137*(B191^2*B191))+(-0.00000257*(B191^2*EquationCullCost)))&gt;0, (-1.892738+(0.137703*(EquationCR))+(0.669836*(EquationHDR))+(0.0000175*(EquationRHA))+(0.000161*(EquationAFC))+(0.013845*(EquationSemenCost))+(0.000016727*(EquationMatureWeight))+(-0.015935*(LOG(EquationVetCosts)))+(0.000118*(EquationVetCosts))+(0.160623*(LOG(EquationVWP)))+(-0.003008*(EquationVWP))+(-0.000090785*(B191^2))+(0.01937*(B191))+(0.020762*(EquationMilkPrice))+(-0.019043*(EquationFeedPrice))+(0.00001449*(EquationReplacementPrice))+(0.175818*(EquationCullCost))+(-0.000295*(EquationDIMDNB))+(0.000002704*(EquationCR*B191^2))+(-0.000001916*(EquationHDR*B191^2))+(-0.000000000127*(EquationRHA*B191^2))+(-0.0000000903*(EquationSemenCost*B191^2))+(-0.000000000771*(EquationMatureWeight*B191^2))+(0.000000137*(B191^2*B191))+(-0.00000257*(B191^2*EquationCullCost))), 0)</f>
        <v>0.69468462411550858</v>
      </c>
      <c r="G191" s="56">
        <f>IF((-1.860553+(0.112009*(EquationCR))+(0.5932*(EquationHDR))+(0.000015682*(EquationRHA))+(0.000842*(EquationAFC))+(0.013148*(EquationSemenCost))+(0.000054807*(EquationMatureWeight))+(-0.025351*(LOG(EquationVetCosts)))+(0.0000512*(EquationVetCosts))+(0.087616*(LOG(EquationVWP)))+(-0.00202*(EquationVWP))+(-0.000084247*(B191^2))+(0.018329*(B191))+(0.018516*(EquationMilkPrice))+(0.0064*(EquationFeedPrice))+(0.000011343*(EquationReplacementPrice))+(0.013031*(EquationCullCost))+(-0.000245*(EquationDIMDNB))+(0.000002399*(EquationCR*B191^2))+(-0.000001548*(EquationHDR*B191^2))+(-0.000000000112*(EquationRHA*B191^2))+(-0.0000000853*(EquationSemenCost*B191^2))+(-0.000000000948*(EquationMatureWeight*B191^2))+(0.000000302*(LOG(EquationVetCosts)*B191^2))+(-0.00000000421*(EquationVWP*B191^2))+(0.000000126*(B191^2*B191))+(-0.000000254*(B191^2*EquationFeedPrice)))&gt;0, (-1.860553+(0.112009*(EquationCR))+(0.5932*(EquationHDR))+(0.000015682*(EquationRHA))+(0.000842*(EquationAFC))+(0.013148*(EquationSemenCost))+(0.000054807*(EquationMatureWeight))+(-0.025351*(LOG(EquationVetCosts)))+(0.0000512*(EquationVetCosts))+(0.087616*(LOG(EquationVWP)))+(-0.00202*(EquationVWP))+(-0.000084247*(B191^2))+(0.018329*(B191))+(0.018516*(EquationMilkPrice))+(0.0064*(EquationFeedPrice))+(0.000011343*(EquationReplacementPrice))+(0.013031*(EquationCullCost))+(-0.000245*(EquationDIMDNB))+(0.000002399*(EquationCR*B191^2))+(-0.000001548*(EquationHDR*B191^2))+(-0.000000000112*(EquationRHA*B191^2))+(-0.0000000853*(EquationSemenCost*B191^2))+(-0.000000000948*(EquationMatureWeight*B191^2))+(0.000000302*(LOG(EquationVetCosts)*B191^2))+(-0.00000000421*(EquationVWP*B191^2))+(0.000000126*(B191^2*B191))+(-0.000000254*(B191^2*EquationFeedPrice))), 0)</f>
        <v>0.6317902071516357</v>
      </c>
    </row>
    <row r="192" spans="2:7" x14ac:dyDescent="0.2">
      <c r="B192" s="42">
        <v>149</v>
      </c>
      <c r="C192" s="55">
        <f t="shared" si="2"/>
        <v>0.52680392073326077</v>
      </c>
      <c r="D192" s="55">
        <f>IF((-1.870102+(0.51187*(EquationCR))+(1.033374*(EquationHDR))+(0.000011344*(EquationRHA))+(-0.000138*(EquationAFC))+(0.01358*(EquationSemenCost))+(-0.000072752*(EquationMatureWeight))+(-0.046035*(LOG(EquationVetCosts)))+(0.000451*(EquationVetCosts))+(0.512031*(LOG(EquationVWP)))+(-0.006352*(EquationVWP))+(-0.000079212*(B192^2))+(0.015118*(B192))+(0.022341*(EquationMilkPrice))+(-0.022641*(EquationFeedPrice))+(0.000247*(EquationReplacementPrice))+(-0.184557*(EquationCullCost))+(-0.000542*(EquationDIMDNB))+(-0.000004986*(EquationHDR*B192^2))+(-0.000000000147*(EquationRHA*B192^2))+(-0.0000000903*(EquationSemenCost*B192^2))+(-0.000000000856*(EquationMatureWeight*B192^2))+(0.000000134*(B192^2*B192))+(-0.000000149*(B192^2*EquationMilkPrice))+(0.00000000264*(B192^2*EquationDIMDNB)))&gt;0, (-1.870102+(0.51187*(EquationCR))+(1.033374*(EquationHDR))+(0.000011344*(EquationRHA))+(-0.000138*(EquationAFC))+(0.01358*(EquationSemenCost))+(-0.000072752*(EquationMatureWeight))+(-0.046035*(LOG(EquationVetCosts)))+(0.000451*(EquationVetCosts))+(0.512031*(LOG(EquationVWP)))+(-0.006352*(EquationVWP))+(-0.000079212*(B192^2))+(0.015118*(B192))+(0.022341*(EquationMilkPrice))+(-0.022641*(EquationFeedPrice))+(0.000247*(EquationReplacementPrice))+(-0.184557*(EquationCullCost))+(-0.000542*(EquationDIMDNB))+(-0.000004986*(EquationHDR*B192^2))+(-0.000000000147*(EquationRHA*B192^2))+(-0.0000000903*(EquationSemenCost*B192^2))+(-0.000000000856*(EquationMatureWeight*B192^2))+(0.000000134*(B192^2*B192))+(-0.000000149*(B192^2*EquationMilkPrice))+(0.00000000264*(B192^2*EquationDIMDNB))), 0)</f>
        <v>0.74071294447377656</v>
      </c>
      <c r="E192" s="55">
        <f>IF((-2.51389+(0.253043*(EquationCR))+(0.791564*(EquationHDR))+(0.000017482*(EquationRHA))+(0.000958*(EquationAFC))+(0.014823*(EquationSemenCost))+(0.00003361*(EquationMatureWeight))+(0.044008*(LOG(EquationVetCosts)))+(-0.000161*(EquationVetCosts))+(0.375409*(LOG(EquationVWP)))+(-0.004875*(EquationVWP))+(-0.000095702*(B192^2))+(0.02001*(B192))+(0.039073*(EquationMilkPrice))+(-0.018836*(EquationFeedPrice))+(0.000102*(EquationReplacementPrice))+(-0.124297*(EquationCullCost))+(-0.000511*(EquationDIMDNB))+(0.00000253*(EquationCR*B192^2))+(-0.000002589*(EquationHDR*B192^2))+(-0.000000000136*(EquationRHA*B192^2))+(-0.0000001*(EquationSemenCost*B192^2))+(-0.00000000108*(EquationMatureWeight*B192^2))+(0.00000015*(B192^2*B192))+(-0.000000215*(B192^2*EquationMilkPrice))+(0.00000000251*(B192^2*EquationDIMDNB)))&gt;0, (-2.51389+(0.253043*(EquationCR))+(0.791564*(EquationHDR))+(0.000017482*(EquationRHA))+(0.000958*(EquationAFC))+(0.014823*(EquationSemenCost))+(0.00003361*(EquationMatureWeight))+(0.044008*(LOG(EquationVetCosts)))+(-0.000161*(EquationVetCosts))+(0.375409*(LOG(EquationVWP)))+(-0.004875*(EquationVWP))+(-0.000095702*(B192^2))+(0.02001*(B192))+(0.039073*(EquationMilkPrice))+(-0.018836*(EquationFeedPrice))+(0.000102*(EquationReplacementPrice))+(-0.124297*(EquationCullCost))+(-0.000511*(EquationDIMDNB))+(0.00000253*(EquationCR*B192^2))+(-0.000002589*(EquationHDR*B192^2))+(-0.000000000136*(EquationRHA*B192^2))+(-0.0000001*(EquationSemenCost*B192^2))+(-0.00000000108*(EquationMatureWeight*B192^2))+(0.00000015*(B192^2*B192))+(-0.000000215*(B192^2*EquationMilkPrice))+(0.00000000251*(B192^2*EquationDIMDNB))), 0)</f>
        <v>0.76652156198215626</v>
      </c>
      <c r="F192" s="55">
        <f>IF((-1.892738+(0.137703*(EquationCR))+(0.669836*(EquationHDR))+(0.0000175*(EquationRHA))+(0.000161*(EquationAFC))+(0.013845*(EquationSemenCost))+(0.000016727*(EquationMatureWeight))+(-0.015935*(LOG(EquationVetCosts)))+(0.000118*(EquationVetCosts))+(0.160623*(LOG(EquationVWP)))+(-0.003008*(EquationVWP))+(-0.000090785*(B192^2))+(0.01937*(B192))+(0.020762*(EquationMilkPrice))+(-0.019043*(EquationFeedPrice))+(0.00001449*(EquationReplacementPrice))+(0.175818*(EquationCullCost))+(-0.000295*(EquationDIMDNB))+(0.000002704*(EquationCR*B192^2))+(-0.000001916*(EquationHDR*B192^2))+(-0.000000000127*(EquationRHA*B192^2))+(-0.0000000903*(EquationSemenCost*B192^2))+(-0.000000000771*(EquationMatureWeight*B192^2))+(0.000000137*(B192^2*B192))+(-0.00000257*(B192^2*EquationCullCost)))&gt;0, (-1.892738+(0.137703*(EquationCR))+(0.669836*(EquationHDR))+(0.0000175*(EquationRHA))+(0.000161*(EquationAFC))+(0.013845*(EquationSemenCost))+(0.000016727*(EquationMatureWeight))+(-0.015935*(LOG(EquationVetCosts)))+(0.000118*(EquationVetCosts))+(0.160623*(LOG(EquationVWP)))+(-0.003008*(EquationVWP))+(-0.000090785*(B192^2))+(0.01937*(B192))+(0.020762*(EquationMilkPrice))+(-0.019043*(EquationFeedPrice))+(0.00001449*(EquationReplacementPrice))+(0.175818*(EquationCullCost))+(-0.000295*(EquationDIMDNB))+(0.000002704*(EquationCR*B192^2))+(-0.000001916*(EquationHDR*B192^2))+(-0.000000000127*(EquationRHA*B192^2))+(-0.0000000903*(EquationSemenCost*B192^2))+(-0.000000000771*(EquationMatureWeight*B192^2))+(0.000000137*(B192^2*B192))+(-0.00000257*(B192^2*EquationCullCost))), 0)</f>
        <v>0.69386897911550816</v>
      </c>
      <c r="G192" s="56">
        <f>IF((-1.860553+(0.112009*(EquationCR))+(0.5932*(EquationHDR))+(0.000015682*(EquationRHA))+(0.000842*(EquationAFC))+(0.013148*(EquationSemenCost))+(0.000054807*(EquationMatureWeight))+(-0.025351*(LOG(EquationVetCosts)))+(0.0000512*(EquationVetCosts))+(0.087616*(LOG(EquationVWP)))+(-0.00202*(EquationVWP))+(-0.000084247*(B192^2))+(0.018329*(B192))+(0.018516*(EquationMilkPrice))+(0.0064*(EquationFeedPrice))+(0.000011343*(EquationReplacementPrice))+(0.013031*(EquationCullCost))+(-0.000245*(EquationDIMDNB))+(0.000002399*(EquationCR*B192^2))+(-0.000001548*(EquationHDR*B192^2))+(-0.000000000112*(EquationRHA*B192^2))+(-0.0000000853*(EquationSemenCost*B192^2))+(-0.000000000948*(EquationMatureWeight*B192^2))+(0.000000302*(LOG(EquationVetCosts)*B192^2))+(-0.00000000421*(EquationVWP*B192^2))+(0.000000126*(B192^2*B192))+(-0.000000254*(B192^2*EquationFeedPrice)))&gt;0, (-1.860553+(0.112009*(EquationCR))+(0.5932*(EquationHDR))+(0.000015682*(EquationRHA))+(0.000842*(EquationAFC))+(0.013148*(EquationSemenCost))+(0.000054807*(EquationMatureWeight))+(-0.025351*(LOG(EquationVetCosts)))+(0.0000512*(EquationVetCosts))+(0.087616*(LOG(EquationVWP)))+(-0.00202*(EquationVWP))+(-0.000084247*(B192^2))+(0.018329*(B192))+(0.018516*(EquationMilkPrice))+(0.0064*(EquationFeedPrice))+(0.000011343*(EquationReplacementPrice))+(0.013031*(EquationCullCost))+(-0.000245*(EquationDIMDNB))+(0.000002399*(EquationCR*B192^2))+(-0.000001548*(EquationHDR*B192^2))+(-0.000000000112*(EquationRHA*B192^2))+(-0.0000000853*(EquationSemenCost*B192^2))+(-0.000000000948*(EquationMatureWeight*B192^2))+(0.000000302*(LOG(EquationVetCosts)*B192^2))+(-0.00000000421*(EquationVWP*B192^2))+(0.000000126*(B192^2*B192))+(-0.000000254*(B192^2*EquationFeedPrice))), 0)</f>
        <v>0.63126544154988751</v>
      </c>
    </row>
    <row r="193" spans="2:7" x14ac:dyDescent="0.2">
      <c r="B193" s="42">
        <v>150</v>
      </c>
      <c r="C193" s="55">
        <f t="shared" si="2"/>
        <v>0.5296281079932863</v>
      </c>
      <c r="D193" s="55">
        <f>IF((-1.870102+(0.51187*(EquationCR))+(1.033374*(EquationHDR))+(0.000011344*(EquationRHA))+(-0.000138*(EquationAFC))+(0.01358*(EquationSemenCost))+(-0.000072752*(EquationMatureWeight))+(-0.046035*(LOG(EquationVetCosts)))+(0.000451*(EquationVetCosts))+(0.512031*(LOG(EquationVWP)))+(-0.006352*(EquationVWP))+(-0.000079212*(B193^2))+(0.015118*(B193))+(0.022341*(EquationMilkPrice))+(-0.022641*(EquationFeedPrice))+(0.000247*(EquationReplacementPrice))+(-0.184557*(EquationCullCost))+(-0.000542*(EquationDIMDNB))+(-0.000004986*(EquationHDR*B193^2))+(-0.000000000147*(EquationRHA*B193^2))+(-0.0000000903*(EquationSemenCost*B193^2))+(-0.000000000856*(EquationMatureWeight*B193^2))+(0.000000134*(B193^2*B193))+(-0.000000149*(B193^2*EquationMilkPrice))+(0.00000000264*(B193^2*EquationDIMDNB)))&gt;0, (-1.870102+(0.51187*(EquationCR))+(1.033374*(EquationHDR))+(0.000011344*(EquationRHA))+(-0.000138*(EquationAFC))+(0.01358*(EquationSemenCost))+(-0.000072752*(EquationMatureWeight))+(-0.046035*(LOG(EquationVetCosts)))+(0.000451*(EquationVetCosts))+(0.512031*(LOG(EquationVWP)))+(-0.006352*(EquationVWP))+(-0.000079212*(B193^2))+(0.015118*(B193))+(0.022341*(EquationMilkPrice))+(-0.022641*(EquationFeedPrice))+(0.000247*(EquationReplacementPrice))+(-0.184557*(EquationCullCost))+(-0.000542*(EquationDIMDNB))+(-0.000004986*(EquationHDR*B193^2))+(-0.000000000147*(EquationRHA*B193^2))+(-0.0000000903*(EquationSemenCost*B193^2))+(-0.000000000856*(EquationMatureWeight*B193^2))+(0.000000134*(B193^2*B193))+(-0.000000149*(B193^2*EquationMilkPrice))+(0.00000000264*(B193^2*EquationDIMDNB))), 0)</f>
        <v>0.7379292200737767</v>
      </c>
      <c r="E193" s="55">
        <f>IF((-2.51389+(0.253043*(EquationCR))+(0.791564*(EquationHDR))+(0.000017482*(EquationRHA))+(0.000958*(EquationAFC))+(0.014823*(EquationSemenCost))+(0.00003361*(EquationMatureWeight))+(0.044008*(LOG(EquationVetCosts)))+(-0.000161*(EquationVetCosts))+(0.375409*(LOG(EquationVWP)))+(-0.004875*(EquationVWP))+(-0.000095702*(B193^2))+(0.02001*(B193))+(0.039073*(EquationMilkPrice))+(-0.018836*(EquationFeedPrice))+(0.000102*(EquationReplacementPrice))+(-0.124297*(EquationCullCost))+(-0.000511*(EquationDIMDNB))+(0.00000253*(EquationCR*B193^2))+(-0.000002589*(EquationHDR*B193^2))+(-0.000000000136*(EquationRHA*B193^2))+(-0.0000001*(EquationSemenCost*B193^2))+(-0.00000000108*(EquationMatureWeight*B193^2))+(0.00000015*(B193^2*B193))+(-0.000000215*(B193^2*EquationMilkPrice))+(0.00000000251*(B193^2*EquationDIMDNB)))&gt;0, (-2.51389+(0.253043*(EquationCR))+(0.791564*(EquationHDR))+(0.000017482*(EquationRHA))+(0.000958*(EquationAFC))+(0.014823*(EquationSemenCost))+(0.00003361*(EquationMatureWeight))+(0.044008*(LOG(EquationVetCosts)))+(-0.000161*(EquationVetCosts))+(0.375409*(LOG(EquationVWP)))+(-0.004875*(EquationVWP))+(-0.000095702*(B193^2))+(0.02001*(B193))+(0.039073*(EquationMilkPrice))+(-0.018836*(EquationFeedPrice))+(0.000102*(EquationReplacementPrice))+(-0.124297*(EquationCullCost))+(-0.000511*(EquationDIMDNB))+(0.00000253*(EquationCR*B193^2))+(-0.000002589*(EquationHDR*B193^2))+(-0.000000000136*(EquationRHA*B193^2))+(-0.0000001*(EquationSemenCost*B193^2))+(-0.00000000108*(EquationMatureWeight*B193^2))+(0.00000015*(B193^2*B193))+(-0.000000215*(B193^2*EquationMilkPrice))+(0.00000000251*(B193^2*EquationDIMDNB))), 0)</f>
        <v>0.76498461298215636</v>
      </c>
      <c r="F193" s="55">
        <f>IF((-1.892738+(0.137703*(EquationCR))+(0.669836*(EquationHDR))+(0.0000175*(EquationRHA))+(0.000161*(EquationAFC))+(0.013845*(EquationSemenCost))+(0.000016727*(EquationMatureWeight))+(-0.015935*(LOG(EquationVetCosts)))+(0.000118*(EquationVetCosts))+(0.160623*(LOG(EquationVWP)))+(-0.003008*(EquationVWP))+(-0.000090785*(B193^2))+(0.01937*(B193))+(0.020762*(EquationMilkPrice))+(-0.019043*(EquationFeedPrice))+(0.00001449*(EquationReplacementPrice))+(0.175818*(EquationCullCost))+(-0.000295*(EquationDIMDNB))+(0.000002704*(EquationCR*B193^2))+(-0.000001916*(EquationHDR*B193^2))+(-0.000000000127*(EquationRHA*B193^2))+(-0.0000000903*(EquationSemenCost*B193^2))+(-0.000000000771*(EquationMatureWeight*B193^2))+(0.000000137*(B193^2*B193))+(-0.00000257*(B193^2*EquationCullCost)))&gt;0, (-1.892738+(0.137703*(EquationCR))+(0.669836*(EquationHDR))+(0.0000175*(EquationRHA))+(0.000161*(EquationAFC))+(0.013845*(EquationSemenCost))+(0.000016727*(EquationMatureWeight))+(-0.015935*(LOG(EquationVetCosts)))+(0.000118*(EquationVetCosts))+(0.160623*(LOG(EquationVWP)))+(-0.003008*(EquationVWP))+(-0.000090785*(B193^2))+(0.01937*(B193))+(0.020762*(EquationMilkPrice))+(-0.019043*(EquationFeedPrice))+(0.00001449*(EquationReplacementPrice))+(0.175818*(EquationCullCost))+(-0.000295*(EquationDIMDNB))+(0.000002704*(EquationCR*B193^2))+(-0.000001916*(EquationHDR*B193^2))+(-0.000000000127*(EquationRHA*B193^2))+(-0.0000000903*(EquationSemenCost*B193^2))+(-0.000000000771*(EquationMatureWeight*B193^2))+(0.000000137*(B193^2*B193))+(-0.00000257*(B193^2*EquationCullCost))), 0)</f>
        <v>0.69297884811550869</v>
      </c>
      <c r="G193" s="56">
        <f>IF((-1.860553+(0.112009*(EquationCR))+(0.5932*(EquationHDR))+(0.000015682*(EquationRHA))+(0.000842*(EquationAFC))+(0.013148*(EquationSemenCost))+(0.000054807*(EquationMatureWeight))+(-0.025351*(LOG(EquationVetCosts)))+(0.0000512*(EquationVetCosts))+(0.087616*(LOG(EquationVWP)))+(-0.00202*(EquationVWP))+(-0.000084247*(B193^2))+(0.018329*(B193))+(0.018516*(EquationMilkPrice))+(0.0064*(EquationFeedPrice))+(0.000011343*(EquationReplacementPrice))+(0.013031*(EquationCullCost))+(-0.000245*(EquationDIMDNB))+(0.000002399*(EquationCR*B193^2))+(-0.000001548*(EquationHDR*B193^2))+(-0.000000000112*(EquationRHA*B193^2))+(-0.0000000853*(EquationSemenCost*B193^2))+(-0.000000000948*(EquationMatureWeight*B193^2))+(0.000000302*(LOG(EquationVetCosts)*B193^2))+(-0.00000000421*(EquationVWP*B193^2))+(0.000000126*(B193^2*B193))+(-0.000000254*(B193^2*EquationFeedPrice)))&gt;0, (-1.860553+(0.112009*(EquationCR))+(0.5932*(EquationHDR))+(0.000015682*(EquationRHA))+(0.000842*(EquationAFC))+(0.013148*(EquationSemenCost))+(0.000054807*(EquationMatureWeight))+(-0.025351*(LOG(EquationVetCosts)))+(0.0000512*(EquationVetCosts))+(0.087616*(LOG(EquationVWP)))+(-0.00202*(EquationVWP))+(-0.000084247*(B193^2))+(0.018329*(B193))+(0.018516*(EquationMilkPrice))+(0.0064*(EquationFeedPrice))+(0.000011343*(EquationReplacementPrice))+(0.013031*(EquationCullCost))+(-0.000245*(EquationDIMDNB))+(0.000002399*(EquationCR*B193^2))+(-0.000001548*(EquationHDR*B193^2))+(-0.000000000112*(EquationRHA*B193^2))+(-0.0000000853*(EquationSemenCost*B193^2))+(-0.000000000948*(EquationMatureWeight*B193^2))+(0.000000302*(LOG(EquationVetCosts)*B193^2))+(-0.00000000421*(EquationVWP*B193^2))+(0.000000126*(B193^2*B193))+(-0.000000254*(B193^2*EquationFeedPrice))), 0)</f>
        <v>0.6306702253514952</v>
      </c>
    </row>
    <row r="194" spans="2:7" x14ac:dyDescent="0.2">
      <c r="B194" s="42">
        <v>151</v>
      </c>
      <c r="C194" s="55">
        <f t="shared" si="2"/>
        <v>0.53238854693130544</v>
      </c>
      <c r="D194" s="55">
        <f>IF((-1.870102+(0.51187*(EquationCR))+(1.033374*(EquationHDR))+(0.000011344*(EquationRHA))+(-0.000138*(EquationAFC))+(0.01358*(EquationSemenCost))+(-0.000072752*(EquationMatureWeight))+(-0.046035*(LOG(EquationVetCosts)))+(0.000451*(EquationVetCosts))+(0.512031*(LOG(EquationVWP)))+(-0.006352*(EquationVWP))+(-0.000079212*(B194^2))+(0.015118*(B194))+(0.022341*(EquationMilkPrice))+(-0.022641*(EquationFeedPrice))+(0.000247*(EquationReplacementPrice))+(-0.184557*(EquationCullCost))+(-0.000542*(EquationDIMDNB))+(-0.000004986*(EquationHDR*B194^2))+(-0.000000000147*(EquationRHA*B194^2))+(-0.0000000903*(EquationSemenCost*B194^2))+(-0.000000000856*(EquationMatureWeight*B194^2))+(0.000000134*(B194^2*B194))+(-0.000000149*(B194^2*EquationMilkPrice))+(0.00000000264*(B194^2*EquationDIMDNB)))&gt;0, (-1.870102+(0.51187*(EquationCR))+(1.033374*(EquationHDR))+(0.000011344*(EquationRHA))+(-0.000138*(EquationAFC))+(0.01358*(EquationSemenCost))+(-0.000072752*(EquationMatureWeight))+(-0.046035*(LOG(EquationVetCosts)))+(0.000451*(EquationVetCosts))+(0.512031*(LOG(EquationVWP)))+(-0.006352*(EquationVWP))+(-0.000079212*(B194^2))+(0.015118*(B194))+(0.022341*(EquationMilkPrice))+(-0.022641*(EquationFeedPrice))+(0.000247*(EquationReplacementPrice))+(-0.184557*(EquationCullCost))+(-0.000542*(EquationDIMDNB))+(-0.000004986*(EquationHDR*B194^2))+(-0.000000000147*(EquationRHA*B194^2))+(-0.0000000903*(EquationSemenCost*B194^2))+(-0.000000000856*(EquationMatureWeight*B194^2))+(0.000000134*(B194^2*B194))+(-0.000000149*(B194^2*EquationMilkPrice))+(0.00000000264*(B194^2*EquationDIMDNB))), 0)</f>
        <v>0.73508625247377679</v>
      </c>
      <c r="E194" s="55">
        <f>IF((-2.51389+(0.253043*(EquationCR))+(0.791564*(EquationHDR))+(0.000017482*(EquationRHA))+(0.000958*(EquationAFC))+(0.014823*(EquationSemenCost))+(0.00003361*(EquationMatureWeight))+(0.044008*(LOG(EquationVetCosts)))+(-0.000161*(EquationVetCosts))+(0.375409*(LOG(EquationVWP)))+(-0.004875*(EquationVWP))+(-0.000095702*(B194^2))+(0.02001*(B194))+(0.039073*(EquationMilkPrice))+(-0.018836*(EquationFeedPrice))+(0.000102*(EquationReplacementPrice))+(-0.124297*(EquationCullCost))+(-0.000511*(EquationDIMDNB))+(0.00000253*(EquationCR*B194^2))+(-0.000002589*(EquationHDR*B194^2))+(-0.000000000136*(EquationRHA*B194^2))+(-0.0000001*(EquationSemenCost*B194^2))+(-0.00000000108*(EquationMatureWeight*B194^2))+(0.00000015*(B194^2*B194))+(-0.000000215*(B194^2*EquationMilkPrice))+(0.00000000251*(B194^2*EquationDIMDNB)))&gt;0, (-2.51389+(0.253043*(EquationCR))+(0.791564*(EquationHDR))+(0.000017482*(EquationRHA))+(0.000958*(EquationAFC))+(0.014823*(EquationSemenCost))+(0.00003361*(EquationMatureWeight))+(0.044008*(LOG(EquationVetCosts)))+(-0.000161*(EquationVetCosts))+(0.375409*(LOG(EquationVWP)))+(-0.004875*(EquationVWP))+(-0.000095702*(B194^2))+(0.02001*(B194))+(0.039073*(EquationMilkPrice))+(-0.018836*(EquationFeedPrice))+(0.000102*(EquationReplacementPrice))+(-0.124297*(EquationCullCost))+(-0.000511*(EquationDIMDNB))+(0.00000253*(EquationCR*B194^2))+(-0.000002589*(EquationHDR*B194^2))+(-0.000000000136*(EquationRHA*B194^2))+(-0.0000001*(EquationSemenCost*B194^2))+(-0.00000000108*(EquationMatureWeight*B194^2))+(0.00000015*(B194^2*B194))+(-0.000000215*(B194^2*EquationMilkPrice))+(0.00000000251*(B194^2*EquationDIMDNB))), 0)</f>
        <v>0.76337126198215666</v>
      </c>
      <c r="F194" s="55">
        <f>IF((-1.892738+(0.137703*(EquationCR))+(0.669836*(EquationHDR))+(0.0000175*(EquationRHA))+(0.000161*(EquationAFC))+(0.013845*(EquationSemenCost))+(0.000016727*(EquationMatureWeight))+(-0.015935*(LOG(EquationVetCosts)))+(0.000118*(EquationVetCosts))+(0.160623*(LOG(EquationVWP)))+(-0.003008*(EquationVWP))+(-0.000090785*(B194^2))+(0.01937*(B194))+(0.020762*(EquationMilkPrice))+(-0.019043*(EquationFeedPrice))+(0.00001449*(EquationReplacementPrice))+(0.175818*(EquationCullCost))+(-0.000295*(EquationDIMDNB))+(0.000002704*(EquationCR*B194^2))+(-0.000001916*(EquationHDR*B194^2))+(-0.000000000127*(EquationRHA*B194^2))+(-0.0000000903*(EquationSemenCost*B194^2))+(-0.000000000771*(EquationMatureWeight*B194^2))+(0.000000137*(B194^2*B194))+(-0.00000257*(B194^2*EquationCullCost)))&gt;0, (-1.892738+(0.137703*(EquationCR))+(0.669836*(EquationHDR))+(0.0000175*(EquationRHA))+(0.000161*(EquationAFC))+(0.013845*(EquationSemenCost))+(0.000016727*(EquationMatureWeight))+(-0.015935*(LOG(EquationVetCosts)))+(0.000118*(EquationVetCosts))+(0.160623*(LOG(EquationVWP)))+(-0.003008*(EquationVWP))+(-0.000090785*(B194^2))+(0.01937*(B194))+(0.020762*(EquationMilkPrice))+(-0.019043*(EquationFeedPrice))+(0.00001449*(EquationReplacementPrice))+(0.175818*(EquationCullCost))+(-0.000295*(EquationDIMDNB))+(0.000002704*(EquationCR*B194^2))+(-0.000001916*(EquationHDR*B194^2))+(-0.000000000127*(EquationRHA*B194^2))+(-0.0000000903*(EquationSemenCost*B194^2))+(-0.000000000771*(EquationMatureWeight*B194^2))+(0.000000137*(B194^2*B194))+(-0.00000257*(B194^2*EquationCullCost))), 0)</f>
        <v>0.69201505311550848</v>
      </c>
      <c r="G194" s="56">
        <f>IF((-1.860553+(0.112009*(EquationCR))+(0.5932*(EquationHDR))+(0.000015682*(EquationRHA))+(0.000842*(EquationAFC))+(0.013148*(EquationSemenCost))+(0.000054807*(EquationMatureWeight))+(-0.025351*(LOG(EquationVetCosts)))+(0.0000512*(EquationVetCosts))+(0.087616*(LOG(EquationVWP)))+(-0.00202*(EquationVWP))+(-0.000084247*(B194^2))+(0.018329*(B194))+(0.018516*(EquationMilkPrice))+(0.0064*(EquationFeedPrice))+(0.000011343*(EquationReplacementPrice))+(0.013031*(EquationCullCost))+(-0.000245*(EquationDIMDNB))+(0.000002399*(EquationCR*B194^2))+(-0.000001548*(EquationHDR*B194^2))+(-0.000000000112*(EquationRHA*B194^2))+(-0.0000000853*(EquationSemenCost*B194^2))+(-0.000000000948*(EquationMatureWeight*B194^2))+(0.000000302*(LOG(EquationVetCosts)*B194^2))+(-0.00000000421*(EquationVWP*B194^2))+(0.000000126*(B194^2*B194))+(-0.000000254*(B194^2*EquationFeedPrice)))&gt;0, (-1.860553+(0.112009*(EquationCR))+(0.5932*(EquationHDR))+(0.000015682*(EquationRHA))+(0.000842*(EquationAFC))+(0.013148*(EquationSemenCost))+(0.000054807*(EquationMatureWeight))+(-0.025351*(LOG(EquationVetCosts)))+(0.0000512*(EquationVetCosts))+(0.087616*(LOG(EquationVWP)))+(-0.00202*(EquationVWP))+(-0.000084247*(B194^2))+(0.018329*(B194))+(0.018516*(EquationMilkPrice))+(0.0064*(EquationFeedPrice))+(0.000011343*(EquationReplacementPrice))+(0.013031*(EquationCullCost))+(-0.000245*(EquationDIMDNB))+(0.000002399*(EquationCR*B194^2))+(-0.000001548*(EquationHDR*B194^2))+(-0.000000000112*(EquationRHA*B194^2))+(-0.0000000853*(EquationSemenCost*B194^2))+(-0.000000000948*(EquationMatureWeight*B194^2))+(0.000000302*(LOG(EquationVetCosts)*B194^2))+(-0.00000000421*(EquationVWP*B194^2))+(0.000000126*(B194^2*B194))+(-0.000000254*(B194^2*EquationFeedPrice))), 0)</f>
        <v>0.63000531455645736</v>
      </c>
    </row>
    <row r="195" spans="2:7" x14ac:dyDescent="0.2">
      <c r="B195" s="42">
        <v>152</v>
      </c>
      <c r="C195" s="55">
        <f t="shared" si="2"/>
        <v>0.53508560594731769</v>
      </c>
      <c r="D195" s="55">
        <f>IF((-1.870102+(0.51187*(EquationCR))+(1.033374*(EquationHDR))+(0.000011344*(EquationRHA))+(-0.000138*(EquationAFC))+(0.01358*(EquationSemenCost))+(-0.000072752*(EquationMatureWeight))+(-0.046035*(LOG(EquationVetCosts)))+(0.000451*(EquationVetCosts))+(0.512031*(LOG(EquationVWP)))+(-0.006352*(EquationVWP))+(-0.000079212*(B195^2))+(0.015118*(B195))+(0.022341*(EquationMilkPrice))+(-0.022641*(EquationFeedPrice))+(0.000247*(EquationReplacementPrice))+(-0.184557*(EquationCullCost))+(-0.000542*(EquationDIMDNB))+(-0.000004986*(EquationHDR*B195^2))+(-0.000000000147*(EquationRHA*B195^2))+(-0.0000000903*(EquationSemenCost*B195^2))+(-0.000000000856*(EquationMatureWeight*B195^2))+(0.000000134*(B195^2*B195))+(-0.000000149*(B195^2*EquationMilkPrice))+(0.00000000264*(B195^2*EquationDIMDNB)))&gt;0, (-1.870102+(0.51187*(EquationCR))+(1.033374*(EquationHDR))+(0.000011344*(EquationRHA))+(-0.000138*(EquationAFC))+(0.01358*(EquationSemenCost))+(-0.000072752*(EquationMatureWeight))+(-0.046035*(LOG(EquationVetCosts)))+(0.000451*(EquationVetCosts))+(0.512031*(LOG(EquationVWP)))+(-0.006352*(EquationVWP))+(-0.000079212*(B195^2))+(0.015118*(B195))+(0.022341*(EquationMilkPrice))+(-0.022641*(EquationFeedPrice))+(0.000247*(EquationReplacementPrice))+(-0.184557*(EquationCullCost))+(-0.000542*(EquationDIMDNB))+(-0.000004986*(EquationHDR*B195^2))+(-0.000000000147*(EquationRHA*B195^2))+(-0.0000000903*(EquationSemenCost*B195^2))+(-0.000000000856*(EquationMatureWeight*B195^2))+(0.000000134*(B195^2*B195))+(-0.000000149*(B195^2*EquationMilkPrice))+(0.00000000264*(B195^2*EquationDIMDNB))), 0)</f>
        <v>0.73218484567377651</v>
      </c>
      <c r="E195" s="55">
        <f>IF((-2.51389+(0.253043*(EquationCR))+(0.791564*(EquationHDR))+(0.000017482*(EquationRHA))+(0.000958*(EquationAFC))+(0.014823*(EquationSemenCost))+(0.00003361*(EquationMatureWeight))+(0.044008*(LOG(EquationVetCosts)))+(-0.000161*(EquationVetCosts))+(0.375409*(LOG(EquationVWP)))+(-0.004875*(EquationVWP))+(-0.000095702*(B195^2))+(0.02001*(B195))+(0.039073*(EquationMilkPrice))+(-0.018836*(EquationFeedPrice))+(0.000102*(EquationReplacementPrice))+(-0.124297*(EquationCullCost))+(-0.000511*(EquationDIMDNB))+(0.00000253*(EquationCR*B195^2))+(-0.000002589*(EquationHDR*B195^2))+(-0.000000000136*(EquationRHA*B195^2))+(-0.0000001*(EquationSemenCost*B195^2))+(-0.00000000108*(EquationMatureWeight*B195^2))+(0.00000015*(B195^2*B195))+(-0.000000215*(B195^2*EquationMilkPrice))+(0.00000000251*(B195^2*EquationDIMDNB)))&gt;0, (-2.51389+(0.253043*(EquationCR))+(0.791564*(EquationHDR))+(0.000017482*(EquationRHA))+(0.000958*(EquationAFC))+(0.014823*(EquationSemenCost))+(0.00003361*(EquationMatureWeight))+(0.044008*(LOG(EquationVetCosts)))+(-0.000161*(EquationVetCosts))+(0.375409*(LOG(EquationVWP)))+(-0.004875*(EquationVWP))+(-0.000095702*(B195^2))+(0.02001*(B195))+(0.039073*(EquationMilkPrice))+(-0.018836*(EquationFeedPrice))+(0.000102*(EquationReplacementPrice))+(-0.124297*(EquationCullCost))+(-0.000511*(EquationDIMDNB))+(0.00000253*(EquationCR*B195^2))+(-0.000002589*(EquationHDR*B195^2))+(-0.000000000136*(EquationRHA*B195^2))+(-0.0000001*(EquationSemenCost*B195^2))+(-0.00000000108*(EquationMatureWeight*B195^2))+(0.00000015*(B195^2*B195))+(-0.000000215*(B195^2*EquationMilkPrice))+(0.00000000251*(B195^2*EquationDIMDNB))), 0)</f>
        <v>0.76168240898215656</v>
      </c>
      <c r="F195" s="55">
        <f>IF((-1.892738+(0.137703*(EquationCR))+(0.669836*(EquationHDR))+(0.0000175*(EquationRHA))+(0.000161*(EquationAFC))+(0.013845*(EquationSemenCost))+(0.000016727*(EquationMatureWeight))+(-0.015935*(LOG(EquationVetCosts)))+(0.000118*(EquationVetCosts))+(0.160623*(LOG(EquationVWP)))+(-0.003008*(EquationVWP))+(-0.000090785*(B195^2))+(0.01937*(B195))+(0.020762*(EquationMilkPrice))+(-0.019043*(EquationFeedPrice))+(0.00001449*(EquationReplacementPrice))+(0.175818*(EquationCullCost))+(-0.000295*(EquationDIMDNB))+(0.000002704*(EquationCR*B195^2))+(-0.000001916*(EquationHDR*B195^2))+(-0.000000000127*(EquationRHA*B195^2))+(-0.0000000903*(EquationSemenCost*B195^2))+(-0.000000000771*(EquationMatureWeight*B195^2))+(0.000000137*(B195^2*B195))+(-0.00000257*(B195^2*EquationCullCost)))&gt;0, (-1.892738+(0.137703*(EquationCR))+(0.669836*(EquationHDR))+(0.0000175*(EquationRHA))+(0.000161*(EquationAFC))+(0.013845*(EquationSemenCost))+(0.000016727*(EquationMatureWeight))+(-0.015935*(LOG(EquationVetCosts)))+(0.000118*(EquationVetCosts))+(0.160623*(LOG(EquationVWP)))+(-0.003008*(EquationVWP))+(-0.000090785*(B195^2))+(0.01937*(B195))+(0.020762*(EquationMilkPrice))+(-0.019043*(EquationFeedPrice))+(0.00001449*(EquationReplacementPrice))+(0.175818*(EquationCullCost))+(-0.000295*(EquationDIMDNB))+(0.000002704*(EquationCR*B195^2))+(-0.000001916*(EquationHDR*B195^2))+(-0.000000000127*(EquationRHA*B195^2))+(-0.0000000903*(EquationSemenCost*B195^2))+(-0.000000000771*(EquationMatureWeight*B195^2))+(0.000000137*(B195^2*B195))+(-0.00000257*(B195^2*EquationCullCost))), 0)</f>
        <v>0.69097841611550825</v>
      </c>
      <c r="G195" s="56">
        <f>IF((-1.860553+(0.112009*(EquationCR))+(0.5932*(EquationHDR))+(0.000015682*(EquationRHA))+(0.000842*(EquationAFC))+(0.013148*(EquationSemenCost))+(0.000054807*(EquationMatureWeight))+(-0.025351*(LOG(EquationVetCosts)))+(0.0000512*(EquationVetCosts))+(0.087616*(LOG(EquationVWP)))+(-0.00202*(EquationVWP))+(-0.000084247*(B195^2))+(0.018329*(B195))+(0.018516*(EquationMilkPrice))+(0.0064*(EquationFeedPrice))+(0.000011343*(EquationReplacementPrice))+(0.013031*(EquationCullCost))+(-0.000245*(EquationDIMDNB))+(0.000002399*(EquationCR*B195^2))+(-0.000001548*(EquationHDR*B195^2))+(-0.000000000112*(EquationRHA*B195^2))+(-0.0000000853*(EquationSemenCost*B195^2))+(-0.000000000948*(EquationMatureWeight*B195^2))+(0.000000302*(LOG(EquationVetCosts)*B195^2))+(-0.00000000421*(EquationVWP*B195^2))+(0.000000126*(B195^2*B195))+(-0.000000254*(B195^2*EquationFeedPrice)))&gt;0, (-1.860553+(0.112009*(EquationCR))+(0.5932*(EquationHDR))+(0.000015682*(EquationRHA))+(0.000842*(EquationAFC))+(0.013148*(EquationSemenCost))+(0.000054807*(EquationMatureWeight))+(-0.025351*(LOG(EquationVetCosts)))+(0.0000512*(EquationVetCosts))+(0.087616*(LOG(EquationVWP)))+(-0.00202*(EquationVWP))+(-0.000084247*(B195^2))+(0.018329*(B195))+(0.018516*(EquationMilkPrice))+(0.0064*(EquationFeedPrice))+(0.000011343*(EquationReplacementPrice))+(0.013031*(EquationCullCost))+(-0.000245*(EquationDIMDNB))+(0.000002399*(EquationCR*B195^2))+(-0.000001548*(EquationHDR*B195^2))+(-0.000000000112*(EquationRHA*B195^2))+(-0.0000000853*(EquationSemenCost*B195^2))+(-0.000000000948*(EquationMatureWeight*B195^2))+(0.000000302*(LOG(EquationVetCosts)*B195^2))+(-0.00000000421*(EquationVWP*B195^2))+(0.000000126*(B195^2*B195))+(-0.000000254*(B195^2*EquationFeedPrice))), 0)</f>
        <v>0.62927146516477472</v>
      </c>
    </row>
    <row r="196" spans="2:7" x14ac:dyDescent="0.2">
      <c r="B196" s="42">
        <v>153</v>
      </c>
      <c r="C196" s="55">
        <f t="shared" si="2"/>
        <v>0.53771965344132344</v>
      </c>
      <c r="D196" s="55">
        <f>IF((-1.870102+(0.51187*(EquationCR))+(1.033374*(EquationHDR))+(0.000011344*(EquationRHA))+(-0.000138*(EquationAFC))+(0.01358*(EquationSemenCost))+(-0.000072752*(EquationMatureWeight))+(-0.046035*(LOG(EquationVetCosts)))+(0.000451*(EquationVetCosts))+(0.512031*(LOG(EquationVWP)))+(-0.006352*(EquationVWP))+(-0.000079212*(B196^2))+(0.015118*(B196))+(0.022341*(EquationMilkPrice))+(-0.022641*(EquationFeedPrice))+(0.000247*(EquationReplacementPrice))+(-0.184557*(EquationCullCost))+(-0.000542*(EquationDIMDNB))+(-0.000004986*(EquationHDR*B196^2))+(-0.000000000147*(EquationRHA*B196^2))+(-0.0000000903*(EquationSemenCost*B196^2))+(-0.000000000856*(EquationMatureWeight*B196^2))+(0.000000134*(B196^2*B196))+(-0.000000149*(B196^2*EquationMilkPrice))+(0.00000000264*(B196^2*EquationDIMDNB)))&gt;0, (-1.870102+(0.51187*(EquationCR))+(1.033374*(EquationHDR))+(0.000011344*(EquationRHA))+(-0.000138*(EquationAFC))+(0.01358*(EquationSemenCost))+(-0.000072752*(EquationMatureWeight))+(-0.046035*(LOG(EquationVetCosts)))+(0.000451*(EquationVetCosts))+(0.512031*(LOG(EquationVWP)))+(-0.006352*(EquationVWP))+(-0.000079212*(B196^2))+(0.015118*(B196))+(0.022341*(EquationMilkPrice))+(-0.022641*(EquationFeedPrice))+(0.000247*(EquationReplacementPrice))+(-0.184557*(EquationCullCost))+(-0.000542*(EquationDIMDNB))+(-0.000004986*(EquationHDR*B196^2))+(-0.000000000147*(EquationRHA*B196^2))+(-0.0000000903*(EquationSemenCost*B196^2))+(-0.000000000856*(EquationMatureWeight*B196^2))+(0.000000134*(B196^2*B196))+(-0.000000149*(B196^2*EquationMilkPrice))+(0.00000000264*(B196^2*EquationDIMDNB))), 0)</f>
        <v>0.72922580367377643</v>
      </c>
      <c r="E196" s="55">
        <f>IF((-2.51389+(0.253043*(EquationCR))+(0.791564*(EquationHDR))+(0.000017482*(EquationRHA))+(0.000958*(EquationAFC))+(0.014823*(EquationSemenCost))+(0.00003361*(EquationMatureWeight))+(0.044008*(LOG(EquationVetCosts)))+(-0.000161*(EquationVetCosts))+(0.375409*(LOG(EquationVWP)))+(-0.004875*(EquationVWP))+(-0.000095702*(B196^2))+(0.02001*(B196))+(0.039073*(EquationMilkPrice))+(-0.018836*(EquationFeedPrice))+(0.000102*(EquationReplacementPrice))+(-0.124297*(EquationCullCost))+(-0.000511*(EquationDIMDNB))+(0.00000253*(EquationCR*B196^2))+(-0.000002589*(EquationHDR*B196^2))+(-0.000000000136*(EquationRHA*B196^2))+(-0.0000001*(EquationSemenCost*B196^2))+(-0.00000000108*(EquationMatureWeight*B196^2))+(0.00000015*(B196^2*B196))+(-0.000000215*(B196^2*EquationMilkPrice))+(0.00000000251*(B196^2*EquationDIMDNB)))&gt;0, (-2.51389+(0.253043*(EquationCR))+(0.791564*(EquationHDR))+(0.000017482*(EquationRHA))+(0.000958*(EquationAFC))+(0.014823*(EquationSemenCost))+(0.00003361*(EquationMatureWeight))+(0.044008*(LOG(EquationVetCosts)))+(-0.000161*(EquationVetCosts))+(0.375409*(LOG(EquationVWP)))+(-0.004875*(EquationVWP))+(-0.000095702*(B196^2))+(0.02001*(B196))+(0.039073*(EquationMilkPrice))+(-0.018836*(EquationFeedPrice))+(0.000102*(EquationReplacementPrice))+(-0.124297*(EquationCullCost))+(-0.000511*(EquationDIMDNB))+(0.00000253*(EquationCR*B196^2))+(-0.000002589*(EquationHDR*B196^2))+(-0.000000000136*(EquationRHA*B196^2))+(-0.0000001*(EquationSemenCost*B196^2))+(-0.00000000108*(EquationMatureWeight*B196^2))+(0.00000015*(B196^2*B196))+(-0.000000215*(B196^2*EquationMilkPrice))+(0.00000000251*(B196^2*EquationDIMDNB))), 0)</f>
        <v>0.75991895398215625</v>
      </c>
      <c r="F196" s="55">
        <f>IF((-1.892738+(0.137703*(EquationCR))+(0.669836*(EquationHDR))+(0.0000175*(EquationRHA))+(0.000161*(EquationAFC))+(0.013845*(EquationSemenCost))+(0.000016727*(EquationMatureWeight))+(-0.015935*(LOG(EquationVetCosts)))+(0.000118*(EquationVetCosts))+(0.160623*(LOG(EquationVWP)))+(-0.003008*(EquationVWP))+(-0.000090785*(B196^2))+(0.01937*(B196))+(0.020762*(EquationMilkPrice))+(-0.019043*(EquationFeedPrice))+(0.00001449*(EquationReplacementPrice))+(0.175818*(EquationCullCost))+(-0.000295*(EquationDIMDNB))+(0.000002704*(EquationCR*B196^2))+(-0.000001916*(EquationHDR*B196^2))+(-0.000000000127*(EquationRHA*B196^2))+(-0.0000000903*(EquationSemenCost*B196^2))+(-0.000000000771*(EquationMatureWeight*B196^2))+(0.000000137*(B196^2*B196))+(-0.00000257*(B196^2*EquationCullCost)))&gt;0, (-1.892738+(0.137703*(EquationCR))+(0.669836*(EquationHDR))+(0.0000175*(EquationRHA))+(0.000161*(EquationAFC))+(0.013845*(EquationSemenCost))+(0.000016727*(EquationMatureWeight))+(-0.015935*(LOG(EquationVetCosts)))+(0.000118*(EquationVetCosts))+(0.160623*(LOG(EquationVWP)))+(-0.003008*(EquationVWP))+(-0.000090785*(B196^2))+(0.01937*(B196))+(0.020762*(EquationMilkPrice))+(-0.019043*(EquationFeedPrice))+(0.00001449*(EquationReplacementPrice))+(0.175818*(EquationCullCost))+(-0.000295*(EquationDIMDNB))+(0.000002704*(EquationCR*B196^2))+(-0.000001916*(EquationHDR*B196^2))+(-0.000000000127*(EquationRHA*B196^2))+(-0.0000000903*(EquationSemenCost*B196^2))+(-0.000000000771*(EquationMatureWeight*B196^2))+(0.000000137*(B196^2*B196))+(-0.00000257*(B196^2*EquationCullCost))), 0)</f>
        <v>0.68986975911550807</v>
      </c>
      <c r="G196" s="56">
        <f>IF((-1.860553+(0.112009*(EquationCR))+(0.5932*(EquationHDR))+(0.000015682*(EquationRHA))+(0.000842*(EquationAFC))+(0.013148*(EquationSemenCost))+(0.000054807*(EquationMatureWeight))+(-0.025351*(LOG(EquationVetCosts)))+(0.0000512*(EquationVetCosts))+(0.087616*(LOG(EquationVWP)))+(-0.00202*(EquationVWP))+(-0.000084247*(B196^2))+(0.018329*(B196))+(0.018516*(EquationMilkPrice))+(0.0064*(EquationFeedPrice))+(0.000011343*(EquationReplacementPrice))+(0.013031*(EquationCullCost))+(-0.000245*(EquationDIMDNB))+(0.000002399*(EquationCR*B196^2))+(-0.000001548*(EquationHDR*B196^2))+(-0.000000000112*(EquationRHA*B196^2))+(-0.0000000853*(EquationSemenCost*B196^2))+(-0.000000000948*(EquationMatureWeight*B196^2))+(0.000000302*(LOG(EquationVetCosts)*B196^2))+(-0.00000000421*(EquationVWP*B196^2))+(0.000000126*(B196^2*B196))+(-0.000000254*(B196^2*EquationFeedPrice)))&gt;0, (-1.860553+(0.112009*(EquationCR))+(0.5932*(EquationHDR))+(0.000015682*(EquationRHA))+(0.000842*(EquationAFC))+(0.013148*(EquationSemenCost))+(0.000054807*(EquationMatureWeight))+(-0.025351*(LOG(EquationVetCosts)))+(0.0000512*(EquationVetCosts))+(0.087616*(LOG(EquationVWP)))+(-0.00202*(EquationVWP))+(-0.000084247*(B196^2))+(0.018329*(B196))+(0.018516*(EquationMilkPrice))+(0.0064*(EquationFeedPrice))+(0.000011343*(EquationReplacementPrice))+(0.013031*(EquationCullCost))+(-0.000245*(EquationDIMDNB))+(0.000002399*(EquationCR*B196^2))+(-0.000001548*(EquationHDR*B196^2))+(-0.000000000112*(EquationRHA*B196^2))+(-0.0000000853*(EquationSemenCost*B196^2))+(-0.000000000948*(EquationMatureWeight*B196^2))+(0.000000302*(LOG(EquationVetCosts)*B196^2))+(-0.00000000421*(EquationVWP*B196^2))+(0.000000126*(B196^2*B196))+(-0.000000254*(B196^2*EquationFeedPrice))), 0)</f>
        <v>0.62846943317644755</v>
      </c>
    </row>
    <row r="197" spans="2:7" x14ac:dyDescent="0.2">
      <c r="B197" s="42">
        <v>154</v>
      </c>
      <c r="C197" s="55">
        <f t="shared" si="2"/>
        <v>0.54029105781332309</v>
      </c>
      <c r="D197" s="55">
        <f>IF((-1.870102+(0.51187*(EquationCR))+(1.033374*(EquationHDR))+(0.000011344*(EquationRHA))+(-0.000138*(EquationAFC))+(0.01358*(EquationSemenCost))+(-0.000072752*(EquationMatureWeight))+(-0.046035*(LOG(EquationVetCosts)))+(0.000451*(EquationVetCosts))+(0.512031*(LOG(EquationVWP)))+(-0.006352*(EquationVWP))+(-0.000079212*(B197^2))+(0.015118*(B197))+(0.022341*(EquationMilkPrice))+(-0.022641*(EquationFeedPrice))+(0.000247*(EquationReplacementPrice))+(-0.184557*(EquationCullCost))+(-0.000542*(EquationDIMDNB))+(-0.000004986*(EquationHDR*B197^2))+(-0.000000000147*(EquationRHA*B197^2))+(-0.0000000903*(EquationSemenCost*B197^2))+(-0.000000000856*(EquationMatureWeight*B197^2))+(0.000000134*(B197^2*B197))+(-0.000000149*(B197^2*EquationMilkPrice))+(0.00000000264*(B197^2*EquationDIMDNB)))&gt;0, (-1.870102+(0.51187*(EquationCR))+(1.033374*(EquationHDR))+(0.000011344*(EquationRHA))+(-0.000138*(EquationAFC))+(0.01358*(EquationSemenCost))+(-0.000072752*(EquationMatureWeight))+(-0.046035*(LOG(EquationVetCosts)))+(0.000451*(EquationVetCosts))+(0.512031*(LOG(EquationVWP)))+(-0.006352*(EquationVWP))+(-0.000079212*(B197^2))+(0.015118*(B197))+(0.022341*(EquationMilkPrice))+(-0.022641*(EquationFeedPrice))+(0.000247*(EquationReplacementPrice))+(-0.184557*(EquationCullCost))+(-0.000542*(EquationDIMDNB))+(-0.000004986*(EquationHDR*B197^2))+(-0.000000000147*(EquationRHA*B197^2))+(-0.0000000903*(EquationSemenCost*B197^2))+(-0.000000000856*(EquationMatureWeight*B197^2))+(0.000000134*(B197^2*B197))+(-0.000000149*(B197^2*EquationMilkPrice))+(0.00000000264*(B197^2*EquationDIMDNB))), 0)</f>
        <v>0.72620993047377658</v>
      </c>
      <c r="E197" s="55">
        <f>IF((-2.51389+(0.253043*(EquationCR))+(0.791564*(EquationHDR))+(0.000017482*(EquationRHA))+(0.000958*(EquationAFC))+(0.014823*(EquationSemenCost))+(0.00003361*(EquationMatureWeight))+(0.044008*(LOG(EquationVetCosts)))+(-0.000161*(EquationVetCosts))+(0.375409*(LOG(EquationVWP)))+(-0.004875*(EquationVWP))+(-0.000095702*(B197^2))+(0.02001*(B197))+(0.039073*(EquationMilkPrice))+(-0.018836*(EquationFeedPrice))+(0.000102*(EquationReplacementPrice))+(-0.124297*(EquationCullCost))+(-0.000511*(EquationDIMDNB))+(0.00000253*(EquationCR*B197^2))+(-0.000002589*(EquationHDR*B197^2))+(-0.000000000136*(EquationRHA*B197^2))+(-0.0000001*(EquationSemenCost*B197^2))+(-0.00000000108*(EquationMatureWeight*B197^2))+(0.00000015*(B197^2*B197))+(-0.000000215*(B197^2*EquationMilkPrice))+(0.00000000251*(B197^2*EquationDIMDNB)))&gt;0, (-2.51389+(0.253043*(EquationCR))+(0.791564*(EquationHDR))+(0.000017482*(EquationRHA))+(0.000958*(EquationAFC))+(0.014823*(EquationSemenCost))+(0.00003361*(EquationMatureWeight))+(0.044008*(LOG(EquationVetCosts)))+(-0.000161*(EquationVetCosts))+(0.375409*(LOG(EquationVWP)))+(-0.004875*(EquationVWP))+(-0.000095702*(B197^2))+(0.02001*(B197))+(0.039073*(EquationMilkPrice))+(-0.018836*(EquationFeedPrice))+(0.000102*(EquationReplacementPrice))+(-0.124297*(EquationCullCost))+(-0.000511*(EquationDIMDNB))+(0.00000253*(EquationCR*B197^2))+(-0.000002589*(EquationHDR*B197^2))+(-0.000000000136*(EquationRHA*B197^2))+(-0.0000001*(EquationSemenCost*B197^2))+(-0.00000000108*(EquationMatureWeight*B197^2))+(0.00000015*(B197^2*B197))+(-0.000000215*(B197^2*EquationMilkPrice))+(0.00000000251*(B197^2*EquationDIMDNB))), 0)</f>
        <v>0.75808179698215628</v>
      </c>
      <c r="F197" s="55">
        <f>IF((-1.892738+(0.137703*(EquationCR))+(0.669836*(EquationHDR))+(0.0000175*(EquationRHA))+(0.000161*(EquationAFC))+(0.013845*(EquationSemenCost))+(0.000016727*(EquationMatureWeight))+(-0.015935*(LOG(EquationVetCosts)))+(0.000118*(EquationVetCosts))+(0.160623*(LOG(EquationVWP)))+(-0.003008*(EquationVWP))+(-0.000090785*(B197^2))+(0.01937*(B197))+(0.020762*(EquationMilkPrice))+(-0.019043*(EquationFeedPrice))+(0.00001449*(EquationReplacementPrice))+(0.175818*(EquationCullCost))+(-0.000295*(EquationDIMDNB))+(0.000002704*(EquationCR*B197^2))+(-0.000001916*(EquationHDR*B197^2))+(-0.000000000127*(EquationRHA*B197^2))+(-0.0000000903*(EquationSemenCost*B197^2))+(-0.000000000771*(EquationMatureWeight*B197^2))+(0.000000137*(B197^2*B197))+(-0.00000257*(B197^2*EquationCullCost)))&gt;0, (-1.892738+(0.137703*(EquationCR))+(0.669836*(EquationHDR))+(0.0000175*(EquationRHA))+(0.000161*(EquationAFC))+(0.013845*(EquationSemenCost))+(0.000016727*(EquationMatureWeight))+(-0.015935*(LOG(EquationVetCosts)))+(0.000118*(EquationVetCosts))+(0.160623*(LOG(EquationVWP)))+(-0.003008*(EquationVWP))+(-0.000090785*(B197^2))+(0.01937*(B197))+(0.020762*(EquationMilkPrice))+(-0.019043*(EquationFeedPrice))+(0.00001449*(EquationReplacementPrice))+(0.175818*(EquationCullCost))+(-0.000295*(EquationDIMDNB))+(0.000002704*(EquationCR*B197^2))+(-0.000001916*(EquationHDR*B197^2))+(-0.000000000127*(EquationRHA*B197^2))+(-0.0000000903*(EquationSemenCost*B197^2))+(-0.000000000771*(EquationMatureWeight*B197^2))+(0.000000137*(B197^2*B197))+(-0.00000257*(B197^2*EquationCullCost))), 0)</f>
        <v>0.68868990411550812</v>
      </c>
      <c r="G197" s="56">
        <f>IF((-1.860553+(0.112009*(EquationCR))+(0.5932*(EquationHDR))+(0.000015682*(EquationRHA))+(0.000842*(EquationAFC))+(0.013148*(EquationSemenCost))+(0.000054807*(EquationMatureWeight))+(-0.025351*(LOG(EquationVetCosts)))+(0.0000512*(EquationVetCosts))+(0.087616*(LOG(EquationVWP)))+(-0.00202*(EquationVWP))+(-0.000084247*(B197^2))+(0.018329*(B197))+(0.018516*(EquationMilkPrice))+(0.0064*(EquationFeedPrice))+(0.000011343*(EquationReplacementPrice))+(0.013031*(EquationCullCost))+(-0.000245*(EquationDIMDNB))+(0.000002399*(EquationCR*B197^2))+(-0.000001548*(EquationHDR*B197^2))+(-0.000000000112*(EquationRHA*B197^2))+(-0.0000000853*(EquationSemenCost*B197^2))+(-0.000000000948*(EquationMatureWeight*B197^2))+(0.000000302*(LOG(EquationVetCosts)*B197^2))+(-0.00000000421*(EquationVWP*B197^2))+(0.000000126*(B197^2*B197))+(-0.000000254*(B197^2*EquationFeedPrice)))&gt;0, (-1.860553+(0.112009*(EquationCR))+(0.5932*(EquationHDR))+(0.000015682*(EquationRHA))+(0.000842*(EquationAFC))+(0.013148*(EquationSemenCost))+(0.000054807*(EquationMatureWeight))+(-0.025351*(LOG(EquationVetCosts)))+(0.0000512*(EquationVetCosts))+(0.087616*(LOG(EquationVWP)))+(-0.00202*(EquationVWP))+(-0.000084247*(B197^2))+(0.018329*(B197))+(0.018516*(EquationMilkPrice))+(0.0064*(EquationFeedPrice))+(0.000011343*(EquationReplacementPrice))+(0.013031*(EquationCullCost))+(-0.000245*(EquationDIMDNB))+(0.000002399*(EquationCR*B197^2))+(-0.000001548*(EquationHDR*B197^2))+(-0.000000000112*(EquationRHA*B197^2))+(-0.0000000853*(EquationSemenCost*B197^2))+(-0.000000000948*(EquationMatureWeight*B197^2))+(0.000000302*(LOG(EquationVetCosts)*B197^2))+(-0.00000000421*(EquationVWP*B197^2))+(0.000000126*(B197^2*B197))+(-0.000000254*(B197^2*EquationFeedPrice))), 0)</f>
        <v>0.62759997459147621</v>
      </c>
    </row>
    <row r="198" spans="2:7" x14ac:dyDescent="0.2">
      <c r="B198" s="42">
        <v>155</v>
      </c>
      <c r="C198" s="55">
        <f t="shared" si="2"/>
        <v>0.5428001874633156</v>
      </c>
      <c r="D198" s="55">
        <f>IF((-1.870102+(0.51187*(EquationCR))+(1.033374*(EquationHDR))+(0.000011344*(EquationRHA))+(-0.000138*(EquationAFC))+(0.01358*(EquationSemenCost))+(-0.000072752*(EquationMatureWeight))+(-0.046035*(LOG(EquationVetCosts)))+(0.000451*(EquationVetCosts))+(0.512031*(LOG(EquationVWP)))+(-0.006352*(EquationVWP))+(-0.000079212*(B198^2))+(0.015118*(B198))+(0.022341*(EquationMilkPrice))+(-0.022641*(EquationFeedPrice))+(0.000247*(EquationReplacementPrice))+(-0.184557*(EquationCullCost))+(-0.000542*(EquationDIMDNB))+(-0.000004986*(EquationHDR*B198^2))+(-0.000000000147*(EquationRHA*B198^2))+(-0.0000000903*(EquationSemenCost*B198^2))+(-0.000000000856*(EquationMatureWeight*B198^2))+(0.000000134*(B198^2*B198))+(-0.000000149*(B198^2*EquationMilkPrice))+(0.00000000264*(B198^2*EquationDIMDNB)))&gt;0, (-1.870102+(0.51187*(EquationCR))+(1.033374*(EquationHDR))+(0.000011344*(EquationRHA))+(-0.000138*(EquationAFC))+(0.01358*(EquationSemenCost))+(-0.000072752*(EquationMatureWeight))+(-0.046035*(LOG(EquationVetCosts)))+(0.000451*(EquationVetCosts))+(0.512031*(LOG(EquationVWP)))+(-0.006352*(EquationVWP))+(-0.000079212*(B198^2))+(0.015118*(B198))+(0.022341*(EquationMilkPrice))+(-0.022641*(EquationFeedPrice))+(0.000247*(EquationReplacementPrice))+(-0.184557*(EquationCullCost))+(-0.000542*(EquationDIMDNB))+(-0.000004986*(EquationHDR*B198^2))+(-0.000000000147*(EquationRHA*B198^2))+(-0.0000000903*(EquationSemenCost*B198^2))+(-0.000000000856*(EquationMatureWeight*B198^2))+(0.000000134*(B198^2*B198))+(-0.000000149*(B198^2*EquationMilkPrice))+(0.00000000264*(B198^2*EquationDIMDNB))), 0)</f>
        <v>0.72313803007377708</v>
      </c>
      <c r="E198" s="55">
        <f>IF((-2.51389+(0.253043*(EquationCR))+(0.791564*(EquationHDR))+(0.000017482*(EquationRHA))+(0.000958*(EquationAFC))+(0.014823*(EquationSemenCost))+(0.00003361*(EquationMatureWeight))+(0.044008*(LOG(EquationVetCosts)))+(-0.000161*(EquationVetCosts))+(0.375409*(LOG(EquationVWP)))+(-0.004875*(EquationVWP))+(-0.000095702*(B198^2))+(0.02001*(B198))+(0.039073*(EquationMilkPrice))+(-0.018836*(EquationFeedPrice))+(0.000102*(EquationReplacementPrice))+(-0.124297*(EquationCullCost))+(-0.000511*(EquationDIMDNB))+(0.00000253*(EquationCR*B198^2))+(-0.000002589*(EquationHDR*B198^2))+(-0.000000000136*(EquationRHA*B198^2))+(-0.0000001*(EquationSemenCost*B198^2))+(-0.00000000108*(EquationMatureWeight*B198^2))+(0.00000015*(B198^2*B198))+(-0.000000215*(B198^2*EquationMilkPrice))+(0.00000000251*(B198^2*EquationDIMDNB)))&gt;0, (-2.51389+(0.253043*(EquationCR))+(0.791564*(EquationHDR))+(0.000017482*(EquationRHA))+(0.000958*(EquationAFC))+(0.014823*(EquationSemenCost))+(0.00003361*(EquationMatureWeight))+(0.044008*(LOG(EquationVetCosts)))+(-0.000161*(EquationVetCosts))+(0.375409*(LOG(EquationVWP)))+(-0.004875*(EquationVWP))+(-0.000095702*(B198^2))+(0.02001*(B198))+(0.039073*(EquationMilkPrice))+(-0.018836*(EquationFeedPrice))+(0.000102*(EquationReplacementPrice))+(-0.124297*(EquationCullCost))+(-0.000511*(EquationDIMDNB))+(0.00000253*(EquationCR*B198^2))+(-0.000002589*(EquationHDR*B198^2))+(-0.000000000136*(EquationRHA*B198^2))+(-0.0000001*(EquationSemenCost*B198^2))+(-0.00000000108*(EquationMatureWeight*B198^2))+(0.00000015*(B198^2*B198))+(-0.000000215*(B198^2*EquationMilkPrice))+(0.00000000251*(B198^2*EquationDIMDNB))), 0)</f>
        <v>0.75617183798215659</v>
      </c>
      <c r="F198" s="55">
        <f>IF((-1.892738+(0.137703*(EquationCR))+(0.669836*(EquationHDR))+(0.0000175*(EquationRHA))+(0.000161*(EquationAFC))+(0.013845*(EquationSemenCost))+(0.000016727*(EquationMatureWeight))+(-0.015935*(LOG(EquationVetCosts)))+(0.000118*(EquationVetCosts))+(0.160623*(LOG(EquationVWP)))+(-0.003008*(EquationVWP))+(-0.000090785*(B198^2))+(0.01937*(B198))+(0.020762*(EquationMilkPrice))+(-0.019043*(EquationFeedPrice))+(0.00001449*(EquationReplacementPrice))+(0.175818*(EquationCullCost))+(-0.000295*(EquationDIMDNB))+(0.000002704*(EquationCR*B198^2))+(-0.000001916*(EquationHDR*B198^2))+(-0.000000000127*(EquationRHA*B198^2))+(-0.0000000903*(EquationSemenCost*B198^2))+(-0.000000000771*(EquationMatureWeight*B198^2))+(0.000000137*(B198^2*B198))+(-0.00000257*(B198^2*EquationCullCost)))&gt;0, (-1.892738+(0.137703*(EquationCR))+(0.669836*(EquationHDR))+(0.0000175*(EquationRHA))+(0.000161*(EquationAFC))+(0.013845*(EquationSemenCost))+(0.000016727*(EquationMatureWeight))+(-0.015935*(LOG(EquationVetCosts)))+(0.000118*(EquationVetCosts))+(0.160623*(LOG(EquationVWP)))+(-0.003008*(EquationVWP))+(-0.000090785*(B198^2))+(0.01937*(B198))+(0.020762*(EquationMilkPrice))+(-0.019043*(EquationFeedPrice))+(0.00001449*(EquationReplacementPrice))+(0.175818*(EquationCullCost))+(-0.000295*(EquationDIMDNB))+(0.000002704*(EquationCR*B198^2))+(-0.000001916*(EquationHDR*B198^2))+(-0.000000000127*(EquationRHA*B198^2))+(-0.0000000903*(EquationSemenCost*B198^2))+(-0.000000000771*(EquationMatureWeight*B198^2))+(0.000000137*(B198^2*B198))+(-0.00000257*(B198^2*EquationCullCost))), 0)</f>
        <v>0.68743967311550858</v>
      </c>
      <c r="G198" s="56">
        <f>IF((-1.860553+(0.112009*(EquationCR))+(0.5932*(EquationHDR))+(0.000015682*(EquationRHA))+(0.000842*(EquationAFC))+(0.013148*(EquationSemenCost))+(0.000054807*(EquationMatureWeight))+(-0.025351*(LOG(EquationVetCosts)))+(0.0000512*(EquationVetCosts))+(0.087616*(LOG(EquationVWP)))+(-0.00202*(EquationVWP))+(-0.000084247*(B198^2))+(0.018329*(B198))+(0.018516*(EquationMilkPrice))+(0.0064*(EquationFeedPrice))+(0.000011343*(EquationReplacementPrice))+(0.013031*(EquationCullCost))+(-0.000245*(EquationDIMDNB))+(0.000002399*(EquationCR*B198^2))+(-0.000001548*(EquationHDR*B198^2))+(-0.000000000112*(EquationRHA*B198^2))+(-0.0000000853*(EquationSemenCost*B198^2))+(-0.000000000948*(EquationMatureWeight*B198^2))+(0.000000302*(LOG(EquationVetCosts)*B198^2))+(-0.00000000421*(EquationVWP*B198^2))+(0.000000126*(B198^2*B198))+(-0.000000254*(B198^2*EquationFeedPrice)))&gt;0, (-1.860553+(0.112009*(EquationCR))+(0.5932*(EquationHDR))+(0.000015682*(EquationRHA))+(0.000842*(EquationAFC))+(0.013148*(EquationSemenCost))+(0.000054807*(EquationMatureWeight))+(-0.025351*(LOG(EquationVetCosts)))+(0.0000512*(EquationVetCosts))+(0.087616*(LOG(EquationVWP)))+(-0.00202*(EquationVWP))+(-0.000084247*(B198^2))+(0.018329*(B198))+(0.018516*(EquationMilkPrice))+(0.0064*(EquationFeedPrice))+(0.000011343*(EquationReplacementPrice))+(0.013031*(EquationCullCost))+(-0.000245*(EquationDIMDNB))+(0.000002399*(EquationCR*B198^2))+(-0.000001548*(EquationHDR*B198^2))+(-0.000000000112*(EquationRHA*B198^2))+(-0.0000000853*(EquationSemenCost*B198^2))+(-0.000000000948*(EquationMatureWeight*B198^2))+(0.000000302*(LOG(EquationVetCosts)*B198^2))+(-0.00000000421*(EquationVWP*B198^2))+(0.000000126*(B198^2*B198))+(-0.000000254*(B198^2*EquationFeedPrice))), 0)</f>
        <v>0.62666384540985953</v>
      </c>
    </row>
    <row r="199" spans="2:7" x14ac:dyDescent="0.2">
      <c r="B199" s="42">
        <v>156</v>
      </c>
      <c r="C199" s="55">
        <f t="shared" si="2"/>
        <v>0.54524741079130179</v>
      </c>
      <c r="D199" s="55">
        <f>IF((-1.870102+(0.51187*(EquationCR))+(1.033374*(EquationHDR))+(0.000011344*(EquationRHA))+(-0.000138*(EquationAFC))+(0.01358*(EquationSemenCost))+(-0.000072752*(EquationMatureWeight))+(-0.046035*(LOG(EquationVetCosts)))+(0.000451*(EquationVetCosts))+(0.512031*(LOG(EquationVWP)))+(-0.006352*(EquationVWP))+(-0.000079212*(B199^2))+(0.015118*(B199))+(0.022341*(EquationMilkPrice))+(-0.022641*(EquationFeedPrice))+(0.000247*(EquationReplacementPrice))+(-0.184557*(EquationCullCost))+(-0.000542*(EquationDIMDNB))+(-0.000004986*(EquationHDR*B199^2))+(-0.000000000147*(EquationRHA*B199^2))+(-0.0000000903*(EquationSemenCost*B199^2))+(-0.000000000856*(EquationMatureWeight*B199^2))+(0.000000134*(B199^2*B199))+(-0.000000149*(B199^2*EquationMilkPrice))+(0.00000000264*(B199^2*EquationDIMDNB)))&gt;0, (-1.870102+(0.51187*(EquationCR))+(1.033374*(EquationHDR))+(0.000011344*(EquationRHA))+(-0.000138*(EquationAFC))+(0.01358*(EquationSemenCost))+(-0.000072752*(EquationMatureWeight))+(-0.046035*(LOG(EquationVetCosts)))+(0.000451*(EquationVetCosts))+(0.512031*(LOG(EquationVWP)))+(-0.006352*(EquationVWP))+(-0.000079212*(B199^2))+(0.015118*(B199))+(0.022341*(EquationMilkPrice))+(-0.022641*(EquationFeedPrice))+(0.000247*(EquationReplacementPrice))+(-0.184557*(EquationCullCost))+(-0.000542*(EquationDIMDNB))+(-0.000004986*(EquationHDR*B199^2))+(-0.000000000147*(EquationRHA*B199^2))+(-0.0000000903*(EquationSemenCost*B199^2))+(-0.000000000856*(EquationMatureWeight*B199^2))+(0.000000134*(B199^2*B199))+(-0.000000149*(B199^2*EquationMilkPrice))+(0.00000000264*(B199^2*EquationDIMDNB))), 0)</f>
        <v>0.72001090647377664</v>
      </c>
      <c r="E199" s="55">
        <f>IF((-2.51389+(0.253043*(EquationCR))+(0.791564*(EquationHDR))+(0.000017482*(EquationRHA))+(0.000958*(EquationAFC))+(0.014823*(EquationSemenCost))+(0.00003361*(EquationMatureWeight))+(0.044008*(LOG(EquationVetCosts)))+(-0.000161*(EquationVetCosts))+(0.375409*(LOG(EquationVWP)))+(-0.004875*(EquationVWP))+(-0.000095702*(B199^2))+(0.02001*(B199))+(0.039073*(EquationMilkPrice))+(-0.018836*(EquationFeedPrice))+(0.000102*(EquationReplacementPrice))+(-0.124297*(EquationCullCost))+(-0.000511*(EquationDIMDNB))+(0.00000253*(EquationCR*B199^2))+(-0.000002589*(EquationHDR*B199^2))+(-0.000000000136*(EquationRHA*B199^2))+(-0.0000001*(EquationSemenCost*B199^2))+(-0.00000000108*(EquationMatureWeight*B199^2))+(0.00000015*(B199^2*B199))+(-0.000000215*(B199^2*EquationMilkPrice))+(0.00000000251*(B199^2*EquationDIMDNB)))&gt;0, (-2.51389+(0.253043*(EquationCR))+(0.791564*(EquationHDR))+(0.000017482*(EquationRHA))+(0.000958*(EquationAFC))+(0.014823*(EquationSemenCost))+(0.00003361*(EquationMatureWeight))+(0.044008*(LOG(EquationVetCosts)))+(-0.000161*(EquationVetCosts))+(0.375409*(LOG(EquationVWP)))+(-0.004875*(EquationVWP))+(-0.000095702*(B199^2))+(0.02001*(B199))+(0.039073*(EquationMilkPrice))+(-0.018836*(EquationFeedPrice))+(0.000102*(EquationReplacementPrice))+(-0.124297*(EquationCullCost))+(-0.000511*(EquationDIMDNB))+(0.00000253*(EquationCR*B199^2))+(-0.000002589*(EquationHDR*B199^2))+(-0.000000000136*(EquationRHA*B199^2))+(-0.0000001*(EquationSemenCost*B199^2))+(-0.00000000108*(EquationMatureWeight*B199^2))+(0.00000015*(B199^2*B199))+(-0.000000215*(B199^2*EquationMilkPrice))+(0.00000000251*(B199^2*EquationDIMDNB))), 0)</f>
        <v>0.75418997698215662</v>
      </c>
      <c r="F199" s="55">
        <f>IF((-1.892738+(0.137703*(EquationCR))+(0.669836*(EquationHDR))+(0.0000175*(EquationRHA))+(0.000161*(EquationAFC))+(0.013845*(EquationSemenCost))+(0.000016727*(EquationMatureWeight))+(-0.015935*(LOG(EquationVetCosts)))+(0.000118*(EquationVetCosts))+(0.160623*(LOG(EquationVWP)))+(-0.003008*(EquationVWP))+(-0.000090785*(B199^2))+(0.01937*(B199))+(0.020762*(EquationMilkPrice))+(-0.019043*(EquationFeedPrice))+(0.00001449*(EquationReplacementPrice))+(0.175818*(EquationCullCost))+(-0.000295*(EquationDIMDNB))+(0.000002704*(EquationCR*B199^2))+(-0.000001916*(EquationHDR*B199^2))+(-0.000000000127*(EquationRHA*B199^2))+(-0.0000000903*(EquationSemenCost*B199^2))+(-0.000000000771*(EquationMatureWeight*B199^2))+(0.000000137*(B199^2*B199))+(-0.00000257*(B199^2*EquationCullCost)))&gt;0, (-1.892738+(0.137703*(EquationCR))+(0.669836*(EquationHDR))+(0.0000175*(EquationRHA))+(0.000161*(EquationAFC))+(0.013845*(EquationSemenCost))+(0.000016727*(EquationMatureWeight))+(-0.015935*(LOG(EquationVetCosts)))+(0.000118*(EquationVetCosts))+(0.160623*(LOG(EquationVWP)))+(-0.003008*(EquationVWP))+(-0.000090785*(B199^2))+(0.01937*(B199))+(0.020762*(EquationMilkPrice))+(-0.019043*(EquationFeedPrice))+(0.00001449*(EquationReplacementPrice))+(0.175818*(EquationCullCost))+(-0.000295*(EquationDIMDNB))+(0.000002704*(EquationCR*B199^2))+(-0.000001916*(EquationHDR*B199^2))+(-0.000000000127*(EquationRHA*B199^2))+(-0.0000000903*(EquationSemenCost*B199^2))+(-0.000000000771*(EquationMatureWeight*B199^2))+(0.000000137*(B199^2*B199))+(-0.00000257*(B199^2*EquationCullCost))), 0)</f>
        <v>0.68611988811550806</v>
      </c>
      <c r="G199" s="56">
        <f>IF((-1.860553+(0.112009*(EquationCR))+(0.5932*(EquationHDR))+(0.000015682*(EquationRHA))+(0.000842*(EquationAFC))+(0.013148*(EquationSemenCost))+(0.000054807*(EquationMatureWeight))+(-0.025351*(LOG(EquationVetCosts)))+(0.0000512*(EquationVetCosts))+(0.087616*(LOG(EquationVWP)))+(-0.00202*(EquationVWP))+(-0.000084247*(B199^2))+(0.018329*(B199))+(0.018516*(EquationMilkPrice))+(0.0064*(EquationFeedPrice))+(0.000011343*(EquationReplacementPrice))+(0.013031*(EquationCullCost))+(-0.000245*(EquationDIMDNB))+(0.000002399*(EquationCR*B199^2))+(-0.000001548*(EquationHDR*B199^2))+(-0.000000000112*(EquationRHA*B199^2))+(-0.0000000853*(EquationSemenCost*B199^2))+(-0.000000000948*(EquationMatureWeight*B199^2))+(0.000000302*(LOG(EquationVetCosts)*B199^2))+(-0.00000000421*(EquationVWP*B199^2))+(0.000000126*(B199^2*B199))+(-0.000000254*(B199^2*EquationFeedPrice)))&gt;0, (-1.860553+(0.112009*(EquationCR))+(0.5932*(EquationHDR))+(0.000015682*(EquationRHA))+(0.000842*(EquationAFC))+(0.013148*(EquationSemenCost))+(0.000054807*(EquationMatureWeight))+(-0.025351*(LOG(EquationVetCosts)))+(0.0000512*(EquationVetCosts))+(0.087616*(LOG(EquationVWP)))+(-0.00202*(EquationVWP))+(-0.000084247*(B199^2))+(0.018329*(B199))+(0.018516*(EquationMilkPrice))+(0.0064*(EquationFeedPrice))+(0.000011343*(EquationReplacementPrice))+(0.013031*(EquationCullCost))+(-0.000245*(EquationDIMDNB))+(0.000002399*(EquationCR*B199^2))+(-0.000001548*(EquationHDR*B199^2))+(-0.000000000112*(EquationRHA*B199^2))+(-0.0000000853*(EquationSemenCost*B199^2))+(-0.000000000948*(EquationMatureWeight*B199^2))+(0.000000302*(LOG(EquationVetCosts)*B199^2))+(-0.00000000421*(EquationVWP*B199^2))+(0.000000126*(B199^2*B199))+(-0.000000254*(B199^2*EquationFeedPrice))), 0)</f>
        <v>0.6256618016315979</v>
      </c>
    </row>
    <row r="200" spans="2:7" x14ac:dyDescent="0.2">
      <c r="B200" s="42">
        <v>157</v>
      </c>
      <c r="C200" s="55">
        <f t="shared" si="2"/>
        <v>0.54763309619728162</v>
      </c>
      <c r="D200" s="55">
        <f>IF((-1.870102+(0.51187*(EquationCR))+(1.033374*(EquationHDR))+(0.000011344*(EquationRHA))+(-0.000138*(EquationAFC))+(0.01358*(EquationSemenCost))+(-0.000072752*(EquationMatureWeight))+(-0.046035*(LOG(EquationVetCosts)))+(0.000451*(EquationVetCosts))+(0.512031*(LOG(EquationVWP)))+(-0.006352*(EquationVWP))+(-0.000079212*(B200^2))+(0.015118*(B200))+(0.022341*(EquationMilkPrice))+(-0.022641*(EquationFeedPrice))+(0.000247*(EquationReplacementPrice))+(-0.184557*(EquationCullCost))+(-0.000542*(EquationDIMDNB))+(-0.000004986*(EquationHDR*B200^2))+(-0.000000000147*(EquationRHA*B200^2))+(-0.0000000903*(EquationSemenCost*B200^2))+(-0.000000000856*(EquationMatureWeight*B200^2))+(0.000000134*(B200^2*B200))+(-0.000000149*(B200^2*EquationMilkPrice))+(0.00000000264*(B200^2*EquationDIMDNB)))&gt;0, (-1.870102+(0.51187*(EquationCR))+(1.033374*(EquationHDR))+(0.000011344*(EquationRHA))+(-0.000138*(EquationAFC))+(0.01358*(EquationSemenCost))+(-0.000072752*(EquationMatureWeight))+(-0.046035*(LOG(EquationVetCosts)))+(0.000451*(EquationVetCosts))+(0.512031*(LOG(EquationVWP)))+(-0.006352*(EquationVWP))+(-0.000079212*(B200^2))+(0.015118*(B200))+(0.022341*(EquationMilkPrice))+(-0.022641*(EquationFeedPrice))+(0.000247*(EquationReplacementPrice))+(-0.184557*(EquationCullCost))+(-0.000542*(EquationDIMDNB))+(-0.000004986*(EquationHDR*B200^2))+(-0.000000000147*(EquationRHA*B200^2))+(-0.0000000903*(EquationSemenCost*B200^2))+(-0.000000000856*(EquationMatureWeight*B200^2))+(0.000000134*(B200^2*B200))+(-0.000000149*(B200^2*EquationMilkPrice))+(0.00000000264*(B200^2*EquationDIMDNB))), 0)</f>
        <v>0.71682936367377692</v>
      </c>
      <c r="E200" s="55">
        <f>IF((-2.51389+(0.253043*(EquationCR))+(0.791564*(EquationHDR))+(0.000017482*(EquationRHA))+(0.000958*(EquationAFC))+(0.014823*(EquationSemenCost))+(0.00003361*(EquationMatureWeight))+(0.044008*(LOG(EquationVetCosts)))+(-0.000161*(EquationVetCosts))+(0.375409*(LOG(EquationVWP)))+(-0.004875*(EquationVWP))+(-0.000095702*(B200^2))+(0.02001*(B200))+(0.039073*(EquationMilkPrice))+(-0.018836*(EquationFeedPrice))+(0.000102*(EquationReplacementPrice))+(-0.124297*(EquationCullCost))+(-0.000511*(EquationDIMDNB))+(0.00000253*(EquationCR*B200^2))+(-0.000002589*(EquationHDR*B200^2))+(-0.000000000136*(EquationRHA*B200^2))+(-0.0000001*(EquationSemenCost*B200^2))+(-0.00000000108*(EquationMatureWeight*B200^2))+(0.00000015*(B200^2*B200))+(-0.000000215*(B200^2*EquationMilkPrice))+(0.00000000251*(B200^2*EquationDIMDNB)))&gt;0, (-2.51389+(0.253043*(EquationCR))+(0.791564*(EquationHDR))+(0.000017482*(EquationRHA))+(0.000958*(EquationAFC))+(0.014823*(EquationSemenCost))+(0.00003361*(EquationMatureWeight))+(0.044008*(LOG(EquationVetCosts)))+(-0.000161*(EquationVetCosts))+(0.375409*(LOG(EquationVWP)))+(-0.004875*(EquationVWP))+(-0.000095702*(B200^2))+(0.02001*(B200))+(0.039073*(EquationMilkPrice))+(-0.018836*(EquationFeedPrice))+(0.000102*(EquationReplacementPrice))+(-0.124297*(EquationCullCost))+(-0.000511*(EquationDIMDNB))+(0.00000253*(EquationCR*B200^2))+(-0.000002589*(EquationHDR*B200^2))+(-0.000000000136*(EquationRHA*B200^2))+(-0.0000001*(EquationSemenCost*B200^2))+(-0.00000000108*(EquationMatureWeight*B200^2))+(0.00000015*(B200^2*B200))+(-0.000000215*(B200^2*EquationMilkPrice))+(0.00000000251*(B200^2*EquationDIMDNB))), 0)</f>
        <v>0.75213711398215644</v>
      </c>
      <c r="F200" s="55">
        <f>IF((-1.892738+(0.137703*(EquationCR))+(0.669836*(EquationHDR))+(0.0000175*(EquationRHA))+(0.000161*(EquationAFC))+(0.013845*(EquationSemenCost))+(0.000016727*(EquationMatureWeight))+(-0.015935*(LOG(EquationVetCosts)))+(0.000118*(EquationVetCosts))+(0.160623*(LOG(EquationVWP)))+(-0.003008*(EquationVWP))+(-0.000090785*(B200^2))+(0.01937*(B200))+(0.020762*(EquationMilkPrice))+(-0.019043*(EquationFeedPrice))+(0.00001449*(EquationReplacementPrice))+(0.175818*(EquationCullCost))+(-0.000295*(EquationDIMDNB))+(0.000002704*(EquationCR*B200^2))+(-0.000001916*(EquationHDR*B200^2))+(-0.000000000127*(EquationRHA*B200^2))+(-0.0000000903*(EquationSemenCost*B200^2))+(-0.000000000771*(EquationMatureWeight*B200^2))+(0.000000137*(B200^2*B200))+(-0.00000257*(B200^2*EquationCullCost)))&gt;0, (-1.892738+(0.137703*(EquationCR))+(0.669836*(EquationHDR))+(0.0000175*(EquationRHA))+(0.000161*(EquationAFC))+(0.013845*(EquationSemenCost))+(0.000016727*(EquationMatureWeight))+(-0.015935*(LOG(EquationVetCosts)))+(0.000118*(EquationVetCosts))+(0.160623*(LOG(EquationVWP)))+(-0.003008*(EquationVWP))+(-0.000090785*(B200^2))+(0.01937*(B200))+(0.020762*(EquationMilkPrice))+(-0.019043*(EquationFeedPrice))+(0.00001449*(EquationReplacementPrice))+(0.175818*(EquationCullCost))+(-0.000295*(EquationDIMDNB))+(0.000002704*(EquationCR*B200^2))+(-0.000001916*(EquationHDR*B200^2))+(-0.000000000127*(EquationRHA*B200^2))+(-0.0000000903*(EquationSemenCost*B200^2))+(-0.000000000771*(EquationMatureWeight*B200^2))+(0.000000137*(B200^2*B200))+(-0.00000257*(B200^2*EquationCullCost))), 0)</f>
        <v>0.68473137111550797</v>
      </c>
      <c r="G200" s="56">
        <f>IF((-1.860553+(0.112009*(EquationCR))+(0.5932*(EquationHDR))+(0.000015682*(EquationRHA))+(0.000842*(EquationAFC))+(0.013148*(EquationSemenCost))+(0.000054807*(EquationMatureWeight))+(-0.025351*(LOG(EquationVetCosts)))+(0.0000512*(EquationVetCosts))+(0.087616*(LOG(EquationVWP)))+(-0.00202*(EquationVWP))+(-0.000084247*(B200^2))+(0.018329*(B200))+(0.018516*(EquationMilkPrice))+(0.0064*(EquationFeedPrice))+(0.000011343*(EquationReplacementPrice))+(0.013031*(EquationCullCost))+(-0.000245*(EquationDIMDNB))+(0.000002399*(EquationCR*B200^2))+(-0.000001548*(EquationHDR*B200^2))+(-0.000000000112*(EquationRHA*B200^2))+(-0.0000000853*(EquationSemenCost*B200^2))+(-0.000000000948*(EquationMatureWeight*B200^2))+(0.000000302*(LOG(EquationVetCosts)*B200^2))+(-0.00000000421*(EquationVWP*B200^2))+(0.000000126*(B200^2*B200))+(-0.000000254*(B200^2*EquationFeedPrice)))&gt;0, (-1.860553+(0.112009*(EquationCR))+(0.5932*(EquationHDR))+(0.000015682*(EquationRHA))+(0.000842*(EquationAFC))+(0.013148*(EquationSemenCost))+(0.000054807*(EquationMatureWeight))+(-0.025351*(LOG(EquationVetCosts)))+(0.0000512*(EquationVetCosts))+(0.087616*(LOG(EquationVWP)))+(-0.00202*(EquationVWP))+(-0.000084247*(B200^2))+(0.018329*(B200))+(0.018516*(EquationMilkPrice))+(0.0064*(EquationFeedPrice))+(0.000011343*(EquationReplacementPrice))+(0.013031*(EquationCullCost))+(-0.000245*(EquationDIMDNB))+(0.000002399*(EquationCR*B200^2))+(-0.000001548*(EquationHDR*B200^2))+(-0.000000000112*(EquationRHA*B200^2))+(-0.0000000853*(EquationSemenCost*B200^2))+(-0.000000000948*(EquationMatureWeight*B200^2))+(0.000000302*(LOG(EquationVetCosts)*B200^2))+(-0.00000000421*(EquationVWP*B200^2))+(0.000000126*(B200^2*B200))+(-0.000000254*(B200^2*EquationFeedPrice))), 0)</f>
        <v>0.62459459925669181</v>
      </c>
    </row>
    <row r="201" spans="2:7" x14ac:dyDescent="0.2">
      <c r="B201" s="42">
        <v>158</v>
      </c>
      <c r="C201" s="55">
        <f t="shared" si="2"/>
        <v>0.54995761208125504</v>
      </c>
      <c r="D201" s="55">
        <f>IF((-1.870102+(0.51187*(EquationCR))+(1.033374*(EquationHDR))+(0.000011344*(EquationRHA))+(-0.000138*(EquationAFC))+(0.01358*(EquationSemenCost))+(-0.000072752*(EquationMatureWeight))+(-0.046035*(LOG(EquationVetCosts)))+(0.000451*(EquationVetCosts))+(0.512031*(LOG(EquationVWP)))+(-0.006352*(EquationVWP))+(-0.000079212*(B201^2))+(0.015118*(B201))+(0.022341*(EquationMilkPrice))+(-0.022641*(EquationFeedPrice))+(0.000247*(EquationReplacementPrice))+(-0.184557*(EquationCullCost))+(-0.000542*(EquationDIMDNB))+(-0.000004986*(EquationHDR*B201^2))+(-0.000000000147*(EquationRHA*B201^2))+(-0.0000000903*(EquationSemenCost*B201^2))+(-0.000000000856*(EquationMatureWeight*B201^2))+(0.000000134*(B201^2*B201))+(-0.000000149*(B201^2*EquationMilkPrice))+(0.00000000264*(B201^2*EquationDIMDNB)))&gt;0, (-1.870102+(0.51187*(EquationCR))+(1.033374*(EquationHDR))+(0.000011344*(EquationRHA))+(-0.000138*(EquationAFC))+(0.01358*(EquationSemenCost))+(-0.000072752*(EquationMatureWeight))+(-0.046035*(LOG(EquationVetCosts)))+(0.000451*(EquationVetCosts))+(0.512031*(LOG(EquationVWP)))+(-0.006352*(EquationVWP))+(-0.000079212*(B201^2))+(0.015118*(B201))+(0.022341*(EquationMilkPrice))+(-0.022641*(EquationFeedPrice))+(0.000247*(EquationReplacementPrice))+(-0.184557*(EquationCullCost))+(-0.000542*(EquationDIMDNB))+(-0.000004986*(EquationHDR*B201^2))+(-0.000000000147*(EquationRHA*B201^2))+(-0.0000000903*(EquationSemenCost*B201^2))+(-0.000000000856*(EquationMatureWeight*B201^2))+(0.000000134*(B201^2*B201))+(-0.000000149*(B201^2*EquationMilkPrice))+(0.00000000264*(B201^2*EquationDIMDNB))), 0)</f>
        <v>0.71359420567377674</v>
      </c>
      <c r="E201" s="55">
        <f>IF((-2.51389+(0.253043*(EquationCR))+(0.791564*(EquationHDR))+(0.000017482*(EquationRHA))+(0.000958*(EquationAFC))+(0.014823*(EquationSemenCost))+(0.00003361*(EquationMatureWeight))+(0.044008*(LOG(EquationVetCosts)))+(-0.000161*(EquationVetCosts))+(0.375409*(LOG(EquationVWP)))+(-0.004875*(EquationVWP))+(-0.000095702*(B201^2))+(0.02001*(B201))+(0.039073*(EquationMilkPrice))+(-0.018836*(EquationFeedPrice))+(0.000102*(EquationReplacementPrice))+(-0.124297*(EquationCullCost))+(-0.000511*(EquationDIMDNB))+(0.00000253*(EquationCR*B201^2))+(-0.000002589*(EquationHDR*B201^2))+(-0.000000000136*(EquationRHA*B201^2))+(-0.0000001*(EquationSemenCost*B201^2))+(-0.00000000108*(EquationMatureWeight*B201^2))+(0.00000015*(B201^2*B201))+(-0.000000215*(B201^2*EquationMilkPrice))+(0.00000000251*(B201^2*EquationDIMDNB)))&gt;0, (-2.51389+(0.253043*(EquationCR))+(0.791564*(EquationHDR))+(0.000017482*(EquationRHA))+(0.000958*(EquationAFC))+(0.014823*(EquationSemenCost))+(0.00003361*(EquationMatureWeight))+(0.044008*(LOG(EquationVetCosts)))+(-0.000161*(EquationVetCosts))+(0.375409*(LOG(EquationVWP)))+(-0.004875*(EquationVWP))+(-0.000095702*(B201^2))+(0.02001*(B201))+(0.039073*(EquationMilkPrice))+(-0.018836*(EquationFeedPrice))+(0.000102*(EquationReplacementPrice))+(-0.124297*(EquationCullCost))+(-0.000511*(EquationDIMDNB))+(0.00000253*(EquationCR*B201^2))+(-0.000002589*(EquationHDR*B201^2))+(-0.000000000136*(EquationRHA*B201^2))+(-0.0000001*(EquationSemenCost*B201^2))+(-0.00000000108*(EquationMatureWeight*B201^2))+(0.00000015*(B201^2*B201))+(-0.000000215*(B201^2*EquationMilkPrice))+(0.00000000251*(B201^2*EquationDIMDNB))), 0)</f>
        <v>0.75001414898215646</v>
      </c>
      <c r="F201" s="55">
        <f>IF((-1.892738+(0.137703*(EquationCR))+(0.669836*(EquationHDR))+(0.0000175*(EquationRHA))+(0.000161*(EquationAFC))+(0.013845*(EquationSemenCost))+(0.000016727*(EquationMatureWeight))+(-0.015935*(LOG(EquationVetCosts)))+(0.000118*(EquationVetCosts))+(0.160623*(LOG(EquationVWP)))+(-0.003008*(EquationVWP))+(-0.000090785*(B201^2))+(0.01937*(B201))+(0.020762*(EquationMilkPrice))+(-0.019043*(EquationFeedPrice))+(0.00001449*(EquationReplacementPrice))+(0.175818*(EquationCullCost))+(-0.000295*(EquationDIMDNB))+(0.000002704*(EquationCR*B201^2))+(-0.000001916*(EquationHDR*B201^2))+(-0.000000000127*(EquationRHA*B201^2))+(-0.0000000903*(EquationSemenCost*B201^2))+(-0.000000000771*(EquationMatureWeight*B201^2))+(0.000000137*(B201^2*B201))+(-0.00000257*(B201^2*EquationCullCost)))&gt;0, (-1.892738+(0.137703*(EquationCR))+(0.669836*(EquationHDR))+(0.0000175*(EquationRHA))+(0.000161*(EquationAFC))+(0.013845*(EquationSemenCost))+(0.000016727*(EquationMatureWeight))+(-0.015935*(LOG(EquationVetCosts)))+(0.000118*(EquationVetCosts))+(0.160623*(LOG(EquationVWP)))+(-0.003008*(EquationVWP))+(-0.000090785*(B201^2))+(0.01937*(B201))+(0.020762*(EquationMilkPrice))+(-0.019043*(EquationFeedPrice))+(0.00001449*(EquationReplacementPrice))+(0.175818*(EquationCullCost))+(-0.000295*(EquationDIMDNB))+(0.000002704*(EquationCR*B201^2))+(-0.000001916*(EquationHDR*B201^2))+(-0.000000000127*(EquationRHA*B201^2))+(-0.0000000903*(EquationSemenCost*B201^2))+(-0.000000000771*(EquationMatureWeight*B201^2))+(0.000000137*(B201^2*B201))+(-0.00000257*(B201^2*EquationCullCost))), 0)</f>
        <v>0.68327494411550871</v>
      </c>
      <c r="G201" s="56">
        <f>IF((-1.860553+(0.112009*(EquationCR))+(0.5932*(EquationHDR))+(0.000015682*(EquationRHA))+(0.000842*(EquationAFC))+(0.013148*(EquationSemenCost))+(0.000054807*(EquationMatureWeight))+(-0.025351*(LOG(EquationVetCosts)))+(0.0000512*(EquationVetCosts))+(0.087616*(LOG(EquationVWP)))+(-0.00202*(EquationVWP))+(-0.000084247*(B201^2))+(0.018329*(B201))+(0.018516*(EquationMilkPrice))+(0.0064*(EquationFeedPrice))+(0.000011343*(EquationReplacementPrice))+(0.013031*(EquationCullCost))+(-0.000245*(EquationDIMDNB))+(0.000002399*(EquationCR*B201^2))+(-0.000001548*(EquationHDR*B201^2))+(-0.000000000112*(EquationRHA*B201^2))+(-0.0000000853*(EquationSemenCost*B201^2))+(-0.000000000948*(EquationMatureWeight*B201^2))+(0.000000302*(LOG(EquationVetCosts)*B201^2))+(-0.00000000421*(EquationVWP*B201^2))+(0.000000126*(B201^2*B201))+(-0.000000254*(B201^2*EquationFeedPrice)))&gt;0, (-1.860553+(0.112009*(EquationCR))+(0.5932*(EquationHDR))+(0.000015682*(EquationRHA))+(0.000842*(EquationAFC))+(0.013148*(EquationSemenCost))+(0.000054807*(EquationMatureWeight))+(-0.025351*(LOG(EquationVetCosts)))+(0.0000512*(EquationVetCosts))+(0.087616*(LOG(EquationVWP)))+(-0.00202*(EquationVWP))+(-0.000084247*(B201^2))+(0.018329*(B201))+(0.018516*(EquationMilkPrice))+(0.0064*(EquationFeedPrice))+(0.000011343*(EquationReplacementPrice))+(0.013031*(EquationCullCost))+(-0.000245*(EquationDIMDNB))+(0.000002399*(EquationCR*B201^2))+(-0.000001548*(EquationHDR*B201^2))+(-0.000000000112*(EquationRHA*B201^2))+(-0.0000000853*(EquationSemenCost*B201^2))+(-0.000000000948*(EquationMatureWeight*B201^2))+(0.000000302*(LOG(EquationVetCosts)*B201^2))+(-0.00000000421*(EquationVWP*B201^2))+(0.000000126*(B201^2*B201))+(-0.000000254*(B201^2*EquationFeedPrice))), 0)</f>
        <v>0.62346299428514018</v>
      </c>
    </row>
    <row r="202" spans="2:7" x14ac:dyDescent="0.2">
      <c r="B202" s="42">
        <v>159</v>
      </c>
      <c r="C202" s="55">
        <f t="shared" si="2"/>
        <v>0.552221326843222</v>
      </c>
      <c r="D202" s="55">
        <f>IF((-1.870102+(0.51187*(EquationCR))+(1.033374*(EquationHDR))+(0.000011344*(EquationRHA))+(-0.000138*(EquationAFC))+(0.01358*(EquationSemenCost))+(-0.000072752*(EquationMatureWeight))+(-0.046035*(LOG(EquationVetCosts)))+(0.000451*(EquationVetCosts))+(0.512031*(LOG(EquationVWP)))+(-0.006352*(EquationVWP))+(-0.000079212*(B202^2))+(0.015118*(B202))+(0.022341*(EquationMilkPrice))+(-0.022641*(EquationFeedPrice))+(0.000247*(EquationReplacementPrice))+(-0.184557*(EquationCullCost))+(-0.000542*(EquationDIMDNB))+(-0.000004986*(EquationHDR*B202^2))+(-0.000000000147*(EquationRHA*B202^2))+(-0.0000000903*(EquationSemenCost*B202^2))+(-0.000000000856*(EquationMatureWeight*B202^2))+(0.000000134*(B202^2*B202))+(-0.000000149*(B202^2*EquationMilkPrice))+(0.00000000264*(B202^2*EquationDIMDNB)))&gt;0, (-1.870102+(0.51187*(EquationCR))+(1.033374*(EquationHDR))+(0.000011344*(EquationRHA))+(-0.000138*(EquationAFC))+(0.01358*(EquationSemenCost))+(-0.000072752*(EquationMatureWeight))+(-0.046035*(LOG(EquationVetCosts)))+(0.000451*(EquationVetCosts))+(0.512031*(LOG(EquationVWP)))+(-0.006352*(EquationVWP))+(-0.000079212*(B202^2))+(0.015118*(B202))+(0.022341*(EquationMilkPrice))+(-0.022641*(EquationFeedPrice))+(0.000247*(EquationReplacementPrice))+(-0.184557*(EquationCullCost))+(-0.000542*(EquationDIMDNB))+(-0.000004986*(EquationHDR*B202^2))+(-0.000000000147*(EquationRHA*B202^2))+(-0.0000000903*(EquationSemenCost*B202^2))+(-0.000000000856*(EquationMatureWeight*B202^2))+(0.000000134*(B202^2*B202))+(-0.000000149*(B202^2*EquationMilkPrice))+(0.00000000264*(B202^2*EquationDIMDNB))), 0)</f>
        <v>0.71030623647377678</v>
      </c>
      <c r="E202" s="55">
        <f>IF((-2.51389+(0.253043*(EquationCR))+(0.791564*(EquationHDR))+(0.000017482*(EquationRHA))+(0.000958*(EquationAFC))+(0.014823*(EquationSemenCost))+(0.00003361*(EquationMatureWeight))+(0.044008*(LOG(EquationVetCosts)))+(-0.000161*(EquationVetCosts))+(0.375409*(LOG(EquationVWP)))+(-0.004875*(EquationVWP))+(-0.000095702*(B202^2))+(0.02001*(B202))+(0.039073*(EquationMilkPrice))+(-0.018836*(EquationFeedPrice))+(0.000102*(EquationReplacementPrice))+(-0.124297*(EquationCullCost))+(-0.000511*(EquationDIMDNB))+(0.00000253*(EquationCR*B202^2))+(-0.000002589*(EquationHDR*B202^2))+(-0.000000000136*(EquationRHA*B202^2))+(-0.0000001*(EquationSemenCost*B202^2))+(-0.00000000108*(EquationMatureWeight*B202^2))+(0.00000015*(B202^2*B202))+(-0.000000215*(B202^2*EquationMilkPrice))+(0.00000000251*(B202^2*EquationDIMDNB)))&gt;0, (-2.51389+(0.253043*(EquationCR))+(0.791564*(EquationHDR))+(0.000017482*(EquationRHA))+(0.000958*(EquationAFC))+(0.014823*(EquationSemenCost))+(0.00003361*(EquationMatureWeight))+(0.044008*(LOG(EquationVetCosts)))+(-0.000161*(EquationVetCosts))+(0.375409*(LOG(EquationVWP)))+(-0.004875*(EquationVWP))+(-0.000095702*(B202^2))+(0.02001*(B202))+(0.039073*(EquationMilkPrice))+(-0.018836*(EquationFeedPrice))+(0.000102*(EquationReplacementPrice))+(-0.124297*(EquationCullCost))+(-0.000511*(EquationDIMDNB))+(0.00000253*(EquationCR*B202^2))+(-0.000002589*(EquationHDR*B202^2))+(-0.000000000136*(EquationRHA*B202^2))+(-0.0000001*(EquationSemenCost*B202^2))+(-0.00000000108*(EquationMatureWeight*B202^2))+(0.00000015*(B202^2*B202))+(-0.000000215*(B202^2*EquationMilkPrice))+(0.00000000251*(B202^2*EquationDIMDNB))), 0)</f>
        <v>0.74782198198215633</v>
      </c>
      <c r="F202" s="55">
        <f>IF((-1.892738+(0.137703*(EquationCR))+(0.669836*(EquationHDR))+(0.0000175*(EquationRHA))+(0.000161*(EquationAFC))+(0.013845*(EquationSemenCost))+(0.000016727*(EquationMatureWeight))+(-0.015935*(LOG(EquationVetCosts)))+(0.000118*(EquationVetCosts))+(0.160623*(LOG(EquationVWP)))+(-0.003008*(EquationVWP))+(-0.000090785*(B202^2))+(0.01937*(B202))+(0.020762*(EquationMilkPrice))+(-0.019043*(EquationFeedPrice))+(0.00001449*(EquationReplacementPrice))+(0.175818*(EquationCullCost))+(-0.000295*(EquationDIMDNB))+(0.000002704*(EquationCR*B202^2))+(-0.000001916*(EquationHDR*B202^2))+(-0.000000000127*(EquationRHA*B202^2))+(-0.0000000903*(EquationSemenCost*B202^2))+(-0.000000000771*(EquationMatureWeight*B202^2))+(0.000000137*(B202^2*B202))+(-0.00000257*(B202^2*EquationCullCost)))&gt;0, (-1.892738+(0.137703*(EquationCR))+(0.669836*(EquationHDR))+(0.0000175*(EquationRHA))+(0.000161*(EquationAFC))+(0.013845*(EquationSemenCost))+(0.000016727*(EquationMatureWeight))+(-0.015935*(LOG(EquationVetCosts)))+(0.000118*(EquationVetCosts))+(0.160623*(LOG(EquationVWP)))+(-0.003008*(EquationVWP))+(-0.000090785*(B202^2))+(0.01937*(B202))+(0.020762*(EquationMilkPrice))+(-0.019043*(EquationFeedPrice))+(0.00001449*(EquationReplacementPrice))+(0.175818*(EquationCullCost))+(-0.000295*(EquationDIMDNB))+(0.000002704*(EquationCR*B202^2))+(-0.000001916*(EquationHDR*B202^2))+(-0.000000000127*(EquationRHA*B202^2))+(-0.0000000903*(EquationSemenCost*B202^2))+(-0.000000000771*(EquationMatureWeight*B202^2))+(0.000000137*(B202^2*B202))+(-0.00000257*(B202^2*EquationCullCost))), 0)</f>
        <v>0.68175142911550835</v>
      </c>
      <c r="G202" s="56">
        <f>IF((-1.860553+(0.112009*(EquationCR))+(0.5932*(EquationHDR))+(0.000015682*(EquationRHA))+(0.000842*(EquationAFC))+(0.013148*(EquationSemenCost))+(0.000054807*(EquationMatureWeight))+(-0.025351*(LOG(EquationVetCosts)))+(0.0000512*(EquationVetCosts))+(0.087616*(LOG(EquationVWP)))+(-0.00202*(EquationVWP))+(-0.000084247*(B202^2))+(0.018329*(B202))+(0.018516*(EquationMilkPrice))+(0.0064*(EquationFeedPrice))+(0.000011343*(EquationReplacementPrice))+(0.013031*(EquationCullCost))+(-0.000245*(EquationDIMDNB))+(0.000002399*(EquationCR*B202^2))+(-0.000001548*(EquationHDR*B202^2))+(-0.000000000112*(EquationRHA*B202^2))+(-0.0000000853*(EquationSemenCost*B202^2))+(-0.000000000948*(EquationMatureWeight*B202^2))+(0.000000302*(LOG(EquationVetCosts)*B202^2))+(-0.00000000421*(EquationVWP*B202^2))+(0.000000126*(B202^2*B202))+(-0.000000254*(B202^2*EquationFeedPrice)))&gt;0, (-1.860553+(0.112009*(EquationCR))+(0.5932*(EquationHDR))+(0.000015682*(EquationRHA))+(0.000842*(EquationAFC))+(0.013148*(EquationSemenCost))+(0.000054807*(EquationMatureWeight))+(-0.025351*(LOG(EquationVetCosts)))+(0.0000512*(EquationVetCosts))+(0.087616*(LOG(EquationVWP)))+(-0.00202*(EquationVWP))+(-0.000084247*(B202^2))+(0.018329*(B202))+(0.018516*(EquationMilkPrice))+(0.0064*(EquationFeedPrice))+(0.000011343*(EquationReplacementPrice))+(0.013031*(EquationCullCost))+(-0.000245*(EquationDIMDNB))+(0.000002399*(EquationCR*B202^2))+(-0.000001548*(EquationHDR*B202^2))+(-0.000000000112*(EquationRHA*B202^2))+(-0.0000000853*(EquationSemenCost*B202^2))+(-0.000000000948*(EquationMatureWeight*B202^2))+(0.000000302*(LOG(EquationVetCosts)*B202^2))+(-0.00000000421*(EquationVWP*B202^2))+(0.000000126*(B202^2*B202))+(-0.000000254*(B202^2*EquationFeedPrice))), 0)</f>
        <v>0.62226774271694463</v>
      </c>
    </row>
    <row r="203" spans="2:7" x14ac:dyDescent="0.2">
      <c r="B203" s="42">
        <v>160</v>
      </c>
      <c r="C203" s="55">
        <f t="shared" si="2"/>
        <v>0.5544246088831819</v>
      </c>
      <c r="D203" s="55">
        <f>IF((-1.870102+(0.51187*(EquationCR))+(1.033374*(EquationHDR))+(0.000011344*(EquationRHA))+(-0.000138*(EquationAFC))+(0.01358*(EquationSemenCost))+(-0.000072752*(EquationMatureWeight))+(-0.046035*(LOG(EquationVetCosts)))+(0.000451*(EquationVetCosts))+(0.512031*(LOG(EquationVWP)))+(-0.006352*(EquationVWP))+(-0.000079212*(B203^2))+(0.015118*(B203))+(0.022341*(EquationMilkPrice))+(-0.022641*(EquationFeedPrice))+(0.000247*(EquationReplacementPrice))+(-0.184557*(EquationCullCost))+(-0.000542*(EquationDIMDNB))+(-0.000004986*(EquationHDR*B203^2))+(-0.000000000147*(EquationRHA*B203^2))+(-0.0000000903*(EquationSemenCost*B203^2))+(-0.000000000856*(EquationMatureWeight*B203^2))+(0.000000134*(B203^2*B203))+(-0.000000149*(B203^2*EquationMilkPrice))+(0.00000000264*(B203^2*EquationDIMDNB)))&gt;0, (-1.870102+(0.51187*(EquationCR))+(1.033374*(EquationHDR))+(0.000011344*(EquationRHA))+(-0.000138*(EquationAFC))+(0.01358*(EquationSemenCost))+(-0.000072752*(EquationMatureWeight))+(-0.046035*(LOG(EquationVetCosts)))+(0.000451*(EquationVetCosts))+(0.512031*(LOG(EquationVWP)))+(-0.006352*(EquationVWP))+(-0.000079212*(B203^2))+(0.015118*(B203))+(0.022341*(EquationMilkPrice))+(-0.022641*(EquationFeedPrice))+(0.000247*(EquationReplacementPrice))+(-0.184557*(EquationCullCost))+(-0.000542*(EquationDIMDNB))+(-0.000004986*(EquationHDR*B203^2))+(-0.000000000147*(EquationRHA*B203^2))+(-0.0000000903*(EquationSemenCost*B203^2))+(-0.000000000856*(EquationMatureWeight*B203^2))+(0.000000134*(B203^2*B203))+(-0.000000149*(B203^2*EquationMilkPrice))+(0.00000000264*(B203^2*EquationDIMDNB))), 0)</f>
        <v>0.7069662600737765</v>
      </c>
      <c r="E203" s="55">
        <f>IF((-2.51389+(0.253043*(EquationCR))+(0.791564*(EquationHDR))+(0.000017482*(EquationRHA))+(0.000958*(EquationAFC))+(0.014823*(EquationSemenCost))+(0.00003361*(EquationMatureWeight))+(0.044008*(LOG(EquationVetCosts)))+(-0.000161*(EquationVetCosts))+(0.375409*(LOG(EquationVWP)))+(-0.004875*(EquationVWP))+(-0.000095702*(B203^2))+(0.02001*(B203))+(0.039073*(EquationMilkPrice))+(-0.018836*(EquationFeedPrice))+(0.000102*(EquationReplacementPrice))+(-0.124297*(EquationCullCost))+(-0.000511*(EquationDIMDNB))+(0.00000253*(EquationCR*B203^2))+(-0.000002589*(EquationHDR*B203^2))+(-0.000000000136*(EquationRHA*B203^2))+(-0.0000001*(EquationSemenCost*B203^2))+(-0.00000000108*(EquationMatureWeight*B203^2))+(0.00000015*(B203^2*B203))+(-0.000000215*(B203^2*EquationMilkPrice))+(0.00000000251*(B203^2*EquationDIMDNB)))&gt;0, (-2.51389+(0.253043*(EquationCR))+(0.791564*(EquationHDR))+(0.000017482*(EquationRHA))+(0.000958*(EquationAFC))+(0.014823*(EquationSemenCost))+(0.00003361*(EquationMatureWeight))+(0.044008*(LOG(EquationVetCosts)))+(-0.000161*(EquationVetCosts))+(0.375409*(LOG(EquationVWP)))+(-0.004875*(EquationVWP))+(-0.000095702*(B203^2))+(0.02001*(B203))+(0.039073*(EquationMilkPrice))+(-0.018836*(EquationFeedPrice))+(0.000102*(EquationReplacementPrice))+(-0.124297*(EquationCullCost))+(-0.000511*(EquationDIMDNB))+(0.00000253*(EquationCR*B203^2))+(-0.000002589*(EquationHDR*B203^2))+(-0.000000000136*(EquationRHA*B203^2))+(-0.0000001*(EquationSemenCost*B203^2))+(-0.00000000108*(EquationMatureWeight*B203^2))+(0.00000015*(B203^2*B203))+(-0.000000215*(B203^2*EquationMilkPrice))+(0.00000000251*(B203^2*EquationDIMDNB))), 0)</f>
        <v>0.74556151298215667</v>
      </c>
      <c r="F203" s="55">
        <f>IF((-1.892738+(0.137703*(EquationCR))+(0.669836*(EquationHDR))+(0.0000175*(EquationRHA))+(0.000161*(EquationAFC))+(0.013845*(EquationSemenCost))+(0.000016727*(EquationMatureWeight))+(-0.015935*(LOG(EquationVetCosts)))+(0.000118*(EquationVetCosts))+(0.160623*(LOG(EquationVWP)))+(-0.003008*(EquationVWP))+(-0.000090785*(B203^2))+(0.01937*(B203))+(0.020762*(EquationMilkPrice))+(-0.019043*(EquationFeedPrice))+(0.00001449*(EquationReplacementPrice))+(0.175818*(EquationCullCost))+(-0.000295*(EquationDIMDNB))+(0.000002704*(EquationCR*B203^2))+(-0.000001916*(EquationHDR*B203^2))+(-0.000000000127*(EquationRHA*B203^2))+(-0.0000000903*(EquationSemenCost*B203^2))+(-0.000000000771*(EquationMatureWeight*B203^2))+(0.000000137*(B203^2*B203))+(-0.00000257*(B203^2*EquationCullCost)))&gt;0, (-1.892738+(0.137703*(EquationCR))+(0.669836*(EquationHDR))+(0.0000175*(EquationRHA))+(0.000161*(EquationAFC))+(0.013845*(EquationSemenCost))+(0.000016727*(EquationMatureWeight))+(-0.015935*(LOG(EquationVetCosts)))+(0.000118*(EquationVetCosts))+(0.160623*(LOG(EquationVWP)))+(-0.003008*(EquationVWP))+(-0.000090785*(B203^2))+(0.01937*(B203))+(0.020762*(EquationMilkPrice))+(-0.019043*(EquationFeedPrice))+(0.00001449*(EquationReplacementPrice))+(0.175818*(EquationCullCost))+(-0.000295*(EquationDIMDNB))+(0.000002704*(EquationCR*B203^2))+(-0.000001916*(EquationHDR*B203^2))+(-0.000000000127*(EquationRHA*B203^2))+(-0.0000000903*(EquationSemenCost*B203^2))+(-0.000000000771*(EquationMatureWeight*B203^2))+(0.000000137*(B203^2*B203))+(-0.00000257*(B203^2*EquationCullCost))), 0)</f>
        <v>0.6801616481155085</v>
      </c>
      <c r="G203" s="56">
        <f>IF((-1.860553+(0.112009*(EquationCR))+(0.5932*(EquationHDR))+(0.000015682*(EquationRHA))+(0.000842*(EquationAFC))+(0.013148*(EquationSemenCost))+(0.000054807*(EquationMatureWeight))+(-0.025351*(LOG(EquationVetCosts)))+(0.0000512*(EquationVetCosts))+(0.087616*(LOG(EquationVWP)))+(-0.00202*(EquationVWP))+(-0.000084247*(B203^2))+(0.018329*(B203))+(0.018516*(EquationMilkPrice))+(0.0064*(EquationFeedPrice))+(0.000011343*(EquationReplacementPrice))+(0.013031*(EquationCullCost))+(-0.000245*(EquationDIMDNB))+(0.000002399*(EquationCR*B203^2))+(-0.000001548*(EquationHDR*B203^2))+(-0.000000000112*(EquationRHA*B203^2))+(-0.0000000853*(EquationSemenCost*B203^2))+(-0.000000000948*(EquationMatureWeight*B203^2))+(0.000000302*(LOG(EquationVetCosts)*B203^2))+(-0.00000000421*(EquationVWP*B203^2))+(0.000000126*(B203^2*B203))+(-0.000000254*(B203^2*EquationFeedPrice)))&gt;0, (-1.860553+(0.112009*(EquationCR))+(0.5932*(EquationHDR))+(0.000015682*(EquationRHA))+(0.000842*(EquationAFC))+(0.013148*(EquationSemenCost))+(0.000054807*(EquationMatureWeight))+(-0.025351*(LOG(EquationVetCosts)))+(0.0000512*(EquationVetCosts))+(0.087616*(LOG(EquationVWP)))+(-0.00202*(EquationVWP))+(-0.000084247*(B203^2))+(0.018329*(B203))+(0.018516*(EquationMilkPrice))+(0.0064*(EquationFeedPrice))+(0.000011343*(EquationReplacementPrice))+(0.013031*(EquationCullCost))+(-0.000245*(EquationDIMDNB))+(0.000002399*(EquationCR*B203^2))+(-0.000001548*(EquationHDR*B203^2))+(-0.000000000112*(EquationRHA*B203^2))+(-0.0000000853*(EquationSemenCost*B203^2))+(-0.000000000948*(EquationMatureWeight*B203^2))+(0.000000302*(LOG(EquationVetCosts)*B203^2))+(-0.00000000421*(EquationVWP*B203^2))+(0.000000126*(B203^2*B203))+(-0.000000254*(B203^2*EquationFeedPrice))), 0)</f>
        <v>0.62100960055210397</v>
      </c>
    </row>
    <row r="204" spans="2:7" x14ac:dyDescent="0.2">
      <c r="B204" s="42">
        <v>161</v>
      </c>
      <c r="C204" s="55">
        <f t="shared" si="2"/>
        <v>0.55656782660113568</v>
      </c>
      <c r="D204" s="55">
        <f>IF((-1.870102+(0.51187*(EquationCR))+(1.033374*(EquationHDR))+(0.000011344*(EquationRHA))+(-0.000138*(EquationAFC))+(0.01358*(EquationSemenCost))+(-0.000072752*(EquationMatureWeight))+(-0.046035*(LOG(EquationVetCosts)))+(0.000451*(EquationVetCosts))+(0.512031*(LOG(EquationVWP)))+(-0.006352*(EquationVWP))+(-0.000079212*(B204^2))+(0.015118*(B204))+(0.022341*(EquationMilkPrice))+(-0.022641*(EquationFeedPrice))+(0.000247*(EquationReplacementPrice))+(-0.184557*(EquationCullCost))+(-0.000542*(EquationDIMDNB))+(-0.000004986*(EquationHDR*B204^2))+(-0.000000000147*(EquationRHA*B204^2))+(-0.0000000903*(EquationSemenCost*B204^2))+(-0.000000000856*(EquationMatureWeight*B204^2))+(0.000000134*(B204^2*B204))+(-0.000000149*(B204^2*EquationMilkPrice))+(0.00000000264*(B204^2*EquationDIMDNB)))&gt;0, (-1.870102+(0.51187*(EquationCR))+(1.033374*(EquationHDR))+(0.000011344*(EquationRHA))+(-0.000138*(EquationAFC))+(0.01358*(EquationSemenCost))+(-0.000072752*(EquationMatureWeight))+(-0.046035*(LOG(EquationVetCosts)))+(0.000451*(EquationVetCosts))+(0.512031*(LOG(EquationVWP)))+(-0.006352*(EquationVWP))+(-0.000079212*(B204^2))+(0.015118*(B204))+(0.022341*(EquationMilkPrice))+(-0.022641*(EquationFeedPrice))+(0.000247*(EquationReplacementPrice))+(-0.184557*(EquationCullCost))+(-0.000542*(EquationDIMDNB))+(-0.000004986*(EquationHDR*B204^2))+(-0.000000000147*(EquationRHA*B204^2))+(-0.0000000903*(EquationSemenCost*B204^2))+(-0.000000000856*(EquationMatureWeight*B204^2))+(0.000000134*(B204^2*B204))+(-0.000000149*(B204^2*EquationMilkPrice))+(0.00000000264*(B204^2*EquationDIMDNB))), 0)</f>
        <v>0.70357508047377681</v>
      </c>
      <c r="E204" s="55">
        <f>IF((-2.51389+(0.253043*(EquationCR))+(0.791564*(EquationHDR))+(0.000017482*(EquationRHA))+(0.000958*(EquationAFC))+(0.014823*(EquationSemenCost))+(0.00003361*(EquationMatureWeight))+(0.044008*(LOG(EquationVetCosts)))+(-0.000161*(EquationVetCosts))+(0.375409*(LOG(EquationVWP)))+(-0.004875*(EquationVWP))+(-0.000095702*(B204^2))+(0.02001*(B204))+(0.039073*(EquationMilkPrice))+(-0.018836*(EquationFeedPrice))+(0.000102*(EquationReplacementPrice))+(-0.124297*(EquationCullCost))+(-0.000511*(EquationDIMDNB))+(0.00000253*(EquationCR*B204^2))+(-0.000002589*(EquationHDR*B204^2))+(-0.000000000136*(EquationRHA*B204^2))+(-0.0000001*(EquationSemenCost*B204^2))+(-0.00000000108*(EquationMatureWeight*B204^2))+(0.00000015*(B204^2*B204))+(-0.000000215*(B204^2*EquationMilkPrice))+(0.00000000251*(B204^2*EquationDIMDNB)))&gt;0, (-2.51389+(0.253043*(EquationCR))+(0.791564*(EquationHDR))+(0.000017482*(EquationRHA))+(0.000958*(EquationAFC))+(0.014823*(EquationSemenCost))+(0.00003361*(EquationMatureWeight))+(0.044008*(LOG(EquationVetCosts)))+(-0.000161*(EquationVetCosts))+(0.375409*(LOG(EquationVWP)))+(-0.004875*(EquationVWP))+(-0.000095702*(B204^2))+(0.02001*(B204))+(0.039073*(EquationMilkPrice))+(-0.018836*(EquationFeedPrice))+(0.000102*(EquationReplacementPrice))+(-0.124297*(EquationCullCost))+(-0.000511*(EquationDIMDNB))+(0.00000253*(EquationCR*B204^2))+(-0.000002589*(EquationHDR*B204^2))+(-0.000000000136*(EquationRHA*B204^2))+(-0.0000001*(EquationSemenCost*B204^2))+(-0.00000000108*(EquationMatureWeight*B204^2))+(0.00000015*(B204^2*B204))+(-0.000000215*(B204^2*EquationMilkPrice))+(0.00000000251*(B204^2*EquationDIMDNB))), 0)</f>
        <v>0.74323364198215625</v>
      </c>
      <c r="F204" s="55">
        <f>IF((-1.892738+(0.137703*(EquationCR))+(0.669836*(EquationHDR))+(0.0000175*(EquationRHA))+(0.000161*(EquationAFC))+(0.013845*(EquationSemenCost))+(0.000016727*(EquationMatureWeight))+(-0.015935*(LOG(EquationVetCosts)))+(0.000118*(EquationVetCosts))+(0.160623*(LOG(EquationVWP)))+(-0.003008*(EquationVWP))+(-0.000090785*(B204^2))+(0.01937*(B204))+(0.020762*(EquationMilkPrice))+(-0.019043*(EquationFeedPrice))+(0.00001449*(EquationReplacementPrice))+(0.175818*(EquationCullCost))+(-0.000295*(EquationDIMDNB))+(0.000002704*(EquationCR*B204^2))+(-0.000001916*(EquationHDR*B204^2))+(-0.000000000127*(EquationRHA*B204^2))+(-0.0000000903*(EquationSemenCost*B204^2))+(-0.000000000771*(EquationMatureWeight*B204^2))+(0.000000137*(B204^2*B204))+(-0.00000257*(B204^2*EquationCullCost)))&gt;0, (-1.892738+(0.137703*(EquationCR))+(0.669836*(EquationHDR))+(0.0000175*(EquationRHA))+(0.000161*(EquationAFC))+(0.013845*(EquationSemenCost))+(0.000016727*(EquationMatureWeight))+(-0.015935*(LOG(EquationVetCosts)))+(0.000118*(EquationVetCosts))+(0.160623*(LOG(EquationVWP)))+(-0.003008*(EquationVWP))+(-0.000090785*(B204^2))+(0.01937*(B204))+(0.020762*(EquationMilkPrice))+(-0.019043*(EquationFeedPrice))+(0.00001449*(EquationReplacementPrice))+(0.175818*(EquationCullCost))+(-0.000295*(EquationDIMDNB))+(0.000002704*(EquationCR*B204^2))+(-0.000001916*(EquationHDR*B204^2))+(-0.000000000127*(EquationRHA*B204^2))+(-0.0000000903*(EquationSemenCost*B204^2))+(-0.000000000771*(EquationMatureWeight*B204^2))+(0.000000137*(B204^2*B204))+(-0.00000257*(B204^2*EquationCullCost))), 0)</f>
        <v>0.67850642311550802</v>
      </c>
      <c r="G204" s="56">
        <f>IF((-1.860553+(0.112009*(EquationCR))+(0.5932*(EquationHDR))+(0.000015682*(EquationRHA))+(0.000842*(EquationAFC))+(0.013148*(EquationSemenCost))+(0.000054807*(EquationMatureWeight))+(-0.025351*(LOG(EquationVetCosts)))+(0.0000512*(EquationVetCosts))+(0.087616*(LOG(EquationVWP)))+(-0.00202*(EquationVWP))+(-0.000084247*(B204^2))+(0.018329*(B204))+(0.018516*(EquationMilkPrice))+(0.0064*(EquationFeedPrice))+(0.000011343*(EquationReplacementPrice))+(0.013031*(EquationCullCost))+(-0.000245*(EquationDIMDNB))+(0.000002399*(EquationCR*B204^2))+(-0.000001548*(EquationHDR*B204^2))+(-0.000000000112*(EquationRHA*B204^2))+(-0.0000000853*(EquationSemenCost*B204^2))+(-0.000000000948*(EquationMatureWeight*B204^2))+(0.000000302*(LOG(EquationVetCosts)*B204^2))+(-0.00000000421*(EquationVWP*B204^2))+(0.000000126*(B204^2*B204))+(-0.000000254*(B204^2*EquationFeedPrice)))&gt;0, (-1.860553+(0.112009*(EquationCR))+(0.5932*(EquationHDR))+(0.000015682*(EquationRHA))+(0.000842*(EquationAFC))+(0.013148*(EquationSemenCost))+(0.000054807*(EquationMatureWeight))+(-0.025351*(LOG(EquationVetCosts)))+(0.0000512*(EquationVetCosts))+(0.087616*(LOG(EquationVWP)))+(-0.00202*(EquationVWP))+(-0.000084247*(B204^2))+(0.018329*(B204))+(0.018516*(EquationMilkPrice))+(0.0064*(EquationFeedPrice))+(0.000011343*(EquationReplacementPrice))+(0.013031*(EquationCullCost))+(-0.000245*(EquationDIMDNB))+(0.000002399*(EquationCR*B204^2))+(-0.000001548*(EquationHDR*B204^2))+(-0.000000000112*(EquationRHA*B204^2))+(-0.0000000853*(EquationSemenCost*B204^2))+(-0.000000000948*(EquationMatureWeight*B204^2))+(0.000000302*(LOG(EquationVetCosts)*B204^2))+(-0.00000000421*(EquationVWP*B204^2))+(0.000000126*(B204^2*B204))+(-0.000000254*(B204^2*EquationFeedPrice))), 0)</f>
        <v>0.61968932379061892</v>
      </c>
    </row>
    <row r="205" spans="2:7" x14ac:dyDescent="0.2">
      <c r="B205" s="42">
        <v>162</v>
      </c>
      <c r="C205" s="55">
        <f t="shared" si="2"/>
        <v>0.55865134839708286</v>
      </c>
      <c r="D205" s="55">
        <f>IF((-1.870102+(0.51187*(EquationCR))+(1.033374*(EquationHDR))+(0.000011344*(EquationRHA))+(-0.000138*(EquationAFC))+(0.01358*(EquationSemenCost))+(-0.000072752*(EquationMatureWeight))+(-0.046035*(LOG(EquationVetCosts)))+(0.000451*(EquationVetCosts))+(0.512031*(LOG(EquationVWP)))+(-0.006352*(EquationVWP))+(-0.000079212*(B205^2))+(0.015118*(B205))+(0.022341*(EquationMilkPrice))+(-0.022641*(EquationFeedPrice))+(0.000247*(EquationReplacementPrice))+(-0.184557*(EquationCullCost))+(-0.000542*(EquationDIMDNB))+(-0.000004986*(EquationHDR*B205^2))+(-0.000000000147*(EquationRHA*B205^2))+(-0.0000000903*(EquationSemenCost*B205^2))+(-0.000000000856*(EquationMatureWeight*B205^2))+(0.000000134*(B205^2*B205))+(-0.000000149*(B205^2*EquationMilkPrice))+(0.00000000264*(B205^2*EquationDIMDNB)))&gt;0, (-1.870102+(0.51187*(EquationCR))+(1.033374*(EquationHDR))+(0.000011344*(EquationRHA))+(-0.000138*(EquationAFC))+(0.01358*(EquationSemenCost))+(-0.000072752*(EquationMatureWeight))+(-0.046035*(LOG(EquationVetCosts)))+(0.000451*(EquationVetCosts))+(0.512031*(LOG(EquationVWP)))+(-0.006352*(EquationVWP))+(-0.000079212*(B205^2))+(0.015118*(B205))+(0.022341*(EquationMilkPrice))+(-0.022641*(EquationFeedPrice))+(0.000247*(EquationReplacementPrice))+(-0.184557*(EquationCullCost))+(-0.000542*(EquationDIMDNB))+(-0.000004986*(EquationHDR*B205^2))+(-0.000000000147*(EquationRHA*B205^2))+(-0.0000000903*(EquationSemenCost*B205^2))+(-0.000000000856*(EquationMatureWeight*B205^2))+(0.000000134*(B205^2*B205))+(-0.000000149*(B205^2*EquationMilkPrice))+(0.00000000264*(B205^2*EquationDIMDNB))), 0)</f>
        <v>0.70013350167377664</v>
      </c>
      <c r="E205" s="55">
        <f>IF((-2.51389+(0.253043*(EquationCR))+(0.791564*(EquationHDR))+(0.000017482*(EquationRHA))+(0.000958*(EquationAFC))+(0.014823*(EquationSemenCost))+(0.00003361*(EquationMatureWeight))+(0.044008*(LOG(EquationVetCosts)))+(-0.000161*(EquationVetCosts))+(0.375409*(LOG(EquationVWP)))+(-0.004875*(EquationVWP))+(-0.000095702*(B205^2))+(0.02001*(B205))+(0.039073*(EquationMilkPrice))+(-0.018836*(EquationFeedPrice))+(0.000102*(EquationReplacementPrice))+(-0.124297*(EquationCullCost))+(-0.000511*(EquationDIMDNB))+(0.00000253*(EquationCR*B205^2))+(-0.000002589*(EquationHDR*B205^2))+(-0.000000000136*(EquationRHA*B205^2))+(-0.0000001*(EquationSemenCost*B205^2))+(-0.00000000108*(EquationMatureWeight*B205^2))+(0.00000015*(B205^2*B205))+(-0.000000215*(B205^2*EquationMilkPrice))+(0.00000000251*(B205^2*EquationDIMDNB)))&gt;0, (-2.51389+(0.253043*(EquationCR))+(0.791564*(EquationHDR))+(0.000017482*(EquationRHA))+(0.000958*(EquationAFC))+(0.014823*(EquationSemenCost))+(0.00003361*(EquationMatureWeight))+(0.044008*(LOG(EquationVetCosts)))+(-0.000161*(EquationVetCosts))+(0.375409*(LOG(EquationVWP)))+(-0.004875*(EquationVWP))+(-0.000095702*(B205^2))+(0.02001*(B205))+(0.039073*(EquationMilkPrice))+(-0.018836*(EquationFeedPrice))+(0.000102*(EquationReplacementPrice))+(-0.124297*(EquationCullCost))+(-0.000511*(EquationDIMDNB))+(0.00000253*(EquationCR*B205^2))+(-0.000002589*(EquationHDR*B205^2))+(-0.000000000136*(EquationRHA*B205^2))+(-0.0000001*(EquationSemenCost*B205^2))+(-0.00000000108*(EquationMatureWeight*B205^2))+(0.00000015*(B205^2*B205))+(-0.000000215*(B205^2*EquationMilkPrice))+(0.00000000251*(B205^2*EquationDIMDNB))), 0)</f>
        <v>0.74083926898215668</v>
      </c>
      <c r="F205" s="55">
        <f>IF((-1.892738+(0.137703*(EquationCR))+(0.669836*(EquationHDR))+(0.0000175*(EquationRHA))+(0.000161*(EquationAFC))+(0.013845*(EquationSemenCost))+(0.000016727*(EquationMatureWeight))+(-0.015935*(LOG(EquationVetCosts)))+(0.000118*(EquationVetCosts))+(0.160623*(LOG(EquationVWP)))+(-0.003008*(EquationVWP))+(-0.000090785*(B205^2))+(0.01937*(B205))+(0.020762*(EquationMilkPrice))+(-0.019043*(EquationFeedPrice))+(0.00001449*(EquationReplacementPrice))+(0.175818*(EquationCullCost))+(-0.000295*(EquationDIMDNB))+(0.000002704*(EquationCR*B205^2))+(-0.000001916*(EquationHDR*B205^2))+(-0.000000000127*(EquationRHA*B205^2))+(-0.0000000903*(EquationSemenCost*B205^2))+(-0.000000000771*(EquationMatureWeight*B205^2))+(0.000000137*(B205^2*B205))+(-0.00000257*(B205^2*EquationCullCost)))&gt;0, (-1.892738+(0.137703*(EquationCR))+(0.669836*(EquationHDR))+(0.0000175*(EquationRHA))+(0.000161*(EquationAFC))+(0.013845*(EquationSemenCost))+(0.000016727*(EquationMatureWeight))+(-0.015935*(LOG(EquationVetCosts)))+(0.000118*(EquationVetCosts))+(0.160623*(LOG(EquationVWP)))+(-0.003008*(EquationVWP))+(-0.000090785*(B205^2))+(0.01937*(B205))+(0.020762*(EquationMilkPrice))+(-0.019043*(EquationFeedPrice))+(0.00001449*(EquationReplacementPrice))+(0.175818*(EquationCullCost))+(-0.000295*(EquationDIMDNB))+(0.000002704*(EquationCR*B205^2))+(-0.000001916*(EquationHDR*B205^2))+(-0.000000000127*(EquationRHA*B205^2))+(-0.0000000903*(EquationSemenCost*B205^2))+(-0.000000000771*(EquationMatureWeight*B205^2))+(0.000000137*(B205^2*B205))+(-0.00000257*(B205^2*EquationCullCost))), 0)</f>
        <v>0.67678657611550785</v>
      </c>
      <c r="G205" s="56">
        <f>IF((-1.860553+(0.112009*(EquationCR))+(0.5932*(EquationHDR))+(0.000015682*(EquationRHA))+(0.000842*(EquationAFC))+(0.013148*(EquationSemenCost))+(0.000054807*(EquationMatureWeight))+(-0.025351*(LOG(EquationVetCosts)))+(0.0000512*(EquationVetCosts))+(0.087616*(LOG(EquationVWP)))+(-0.00202*(EquationVWP))+(-0.000084247*(B205^2))+(0.018329*(B205))+(0.018516*(EquationMilkPrice))+(0.0064*(EquationFeedPrice))+(0.000011343*(EquationReplacementPrice))+(0.013031*(EquationCullCost))+(-0.000245*(EquationDIMDNB))+(0.000002399*(EquationCR*B205^2))+(-0.000001548*(EquationHDR*B205^2))+(-0.000000000112*(EquationRHA*B205^2))+(-0.0000000853*(EquationSemenCost*B205^2))+(-0.000000000948*(EquationMatureWeight*B205^2))+(0.000000302*(LOG(EquationVetCosts)*B205^2))+(-0.00000000421*(EquationVWP*B205^2))+(0.000000126*(B205^2*B205))+(-0.000000254*(B205^2*EquationFeedPrice)))&gt;0, (-1.860553+(0.112009*(EquationCR))+(0.5932*(EquationHDR))+(0.000015682*(EquationRHA))+(0.000842*(EquationAFC))+(0.013148*(EquationSemenCost))+(0.000054807*(EquationMatureWeight))+(-0.025351*(LOG(EquationVetCosts)))+(0.0000512*(EquationVetCosts))+(0.087616*(LOG(EquationVWP)))+(-0.00202*(EquationVWP))+(-0.000084247*(B205^2))+(0.018329*(B205))+(0.018516*(EquationMilkPrice))+(0.0064*(EquationFeedPrice))+(0.000011343*(EquationReplacementPrice))+(0.013031*(EquationCullCost))+(-0.000245*(EquationDIMDNB))+(0.000002399*(EquationCR*B205^2))+(-0.000001548*(EquationHDR*B205^2))+(-0.000000000112*(EquationRHA*B205^2))+(-0.0000000853*(EquationSemenCost*B205^2))+(-0.000000000948*(EquationMatureWeight*B205^2))+(0.000000302*(LOG(EquationVetCosts)*B205^2))+(-0.00000000421*(EquationVWP*B205^2))+(0.000000126*(B205^2*B205))+(-0.000000254*(B205^2*EquationFeedPrice))), 0)</f>
        <v>0.61830766843248886</v>
      </c>
    </row>
    <row r="206" spans="2:7" x14ac:dyDescent="0.2">
      <c r="B206" s="42">
        <v>163</v>
      </c>
      <c r="C206" s="55">
        <f t="shared" si="2"/>
        <v>0.56067554267102326</v>
      </c>
      <c r="D206" s="55">
        <f>IF((-1.870102+(0.51187*(EquationCR))+(1.033374*(EquationHDR))+(0.000011344*(EquationRHA))+(-0.000138*(EquationAFC))+(0.01358*(EquationSemenCost))+(-0.000072752*(EquationMatureWeight))+(-0.046035*(LOG(EquationVetCosts)))+(0.000451*(EquationVetCosts))+(0.512031*(LOG(EquationVWP)))+(-0.006352*(EquationVWP))+(-0.000079212*(B206^2))+(0.015118*(B206))+(0.022341*(EquationMilkPrice))+(-0.022641*(EquationFeedPrice))+(0.000247*(EquationReplacementPrice))+(-0.184557*(EquationCullCost))+(-0.000542*(EquationDIMDNB))+(-0.000004986*(EquationHDR*B206^2))+(-0.000000000147*(EquationRHA*B206^2))+(-0.0000000903*(EquationSemenCost*B206^2))+(-0.000000000856*(EquationMatureWeight*B206^2))+(0.000000134*(B206^2*B206))+(-0.000000149*(B206^2*EquationMilkPrice))+(0.00000000264*(B206^2*EquationDIMDNB)))&gt;0, (-1.870102+(0.51187*(EquationCR))+(1.033374*(EquationHDR))+(0.000011344*(EquationRHA))+(-0.000138*(EquationAFC))+(0.01358*(EquationSemenCost))+(-0.000072752*(EquationMatureWeight))+(-0.046035*(LOG(EquationVetCosts)))+(0.000451*(EquationVetCosts))+(0.512031*(LOG(EquationVWP)))+(-0.006352*(EquationVWP))+(-0.000079212*(B206^2))+(0.015118*(B206))+(0.022341*(EquationMilkPrice))+(-0.022641*(EquationFeedPrice))+(0.000247*(EquationReplacementPrice))+(-0.184557*(EquationCullCost))+(-0.000542*(EquationDIMDNB))+(-0.000004986*(EquationHDR*B206^2))+(-0.000000000147*(EquationRHA*B206^2))+(-0.0000000903*(EquationSemenCost*B206^2))+(-0.000000000856*(EquationMatureWeight*B206^2))+(0.000000134*(B206^2*B206))+(-0.000000149*(B206^2*EquationMilkPrice))+(0.00000000264*(B206^2*EquationDIMDNB))), 0)</f>
        <v>0.69664232767377665</v>
      </c>
      <c r="E206" s="55">
        <f>IF((-2.51389+(0.253043*(EquationCR))+(0.791564*(EquationHDR))+(0.000017482*(EquationRHA))+(0.000958*(EquationAFC))+(0.014823*(EquationSemenCost))+(0.00003361*(EquationMatureWeight))+(0.044008*(LOG(EquationVetCosts)))+(-0.000161*(EquationVetCosts))+(0.375409*(LOG(EquationVWP)))+(-0.004875*(EquationVWP))+(-0.000095702*(B206^2))+(0.02001*(B206))+(0.039073*(EquationMilkPrice))+(-0.018836*(EquationFeedPrice))+(0.000102*(EquationReplacementPrice))+(-0.124297*(EquationCullCost))+(-0.000511*(EquationDIMDNB))+(0.00000253*(EquationCR*B206^2))+(-0.000002589*(EquationHDR*B206^2))+(-0.000000000136*(EquationRHA*B206^2))+(-0.0000001*(EquationSemenCost*B206^2))+(-0.00000000108*(EquationMatureWeight*B206^2))+(0.00000015*(B206^2*B206))+(-0.000000215*(B206^2*EquationMilkPrice))+(0.00000000251*(B206^2*EquationDIMDNB)))&gt;0, (-2.51389+(0.253043*(EquationCR))+(0.791564*(EquationHDR))+(0.000017482*(EquationRHA))+(0.000958*(EquationAFC))+(0.014823*(EquationSemenCost))+(0.00003361*(EquationMatureWeight))+(0.044008*(LOG(EquationVetCosts)))+(-0.000161*(EquationVetCosts))+(0.375409*(LOG(EquationVWP)))+(-0.004875*(EquationVWP))+(-0.000095702*(B206^2))+(0.02001*(B206))+(0.039073*(EquationMilkPrice))+(-0.018836*(EquationFeedPrice))+(0.000102*(EquationReplacementPrice))+(-0.124297*(EquationCullCost))+(-0.000511*(EquationDIMDNB))+(0.00000253*(EquationCR*B206^2))+(-0.000002589*(EquationHDR*B206^2))+(-0.000000000136*(EquationRHA*B206^2))+(-0.0000001*(EquationSemenCost*B206^2))+(-0.00000000108*(EquationMatureWeight*B206^2))+(0.00000015*(B206^2*B206))+(-0.000000215*(B206^2*EquationMilkPrice))+(0.00000000251*(B206^2*EquationDIMDNB))), 0)</f>
        <v>0.73837929398215618</v>
      </c>
      <c r="F206" s="55">
        <f>IF((-1.892738+(0.137703*(EquationCR))+(0.669836*(EquationHDR))+(0.0000175*(EquationRHA))+(0.000161*(EquationAFC))+(0.013845*(EquationSemenCost))+(0.000016727*(EquationMatureWeight))+(-0.015935*(LOG(EquationVetCosts)))+(0.000118*(EquationVetCosts))+(0.160623*(LOG(EquationVWP)))+(-0.003008*(EquationVWP))+(-0.000090785*(B206^2))+(0.01937*(B206))+(0.020762*(EquationMilkPrice))+(-0.019043*(EquationFeedPrice))+(0.00001449*(EquationReplacementPrice))+(0.175818*(EquationCullCost))+(-0.000295*(EquationDIMDNB))+(0.000002704*(EquationCR*B206^2))+(-0.000001916*(EquationHDR*B206^2))+(-0.000000000127*(EquationRHA*B206^2))+(-0.0000000903*(EquationSemenCost*B206^2))+(-0.000000000771*(EquationMatureWeight*B206^2))+(0.000000137*(B206^2*B206))+(-0.00000257*(B206^2*EquationCullCost)))&gt;0, (-1.892738+(0.137703*(EquationCR))+(0.669836*(EquationHDR))+(0.0000175*(EquationRHA))+(0.000161*(EquationAFC))+(0.013845*(EquationSemenCost))+(0.000016727*(EquationMatureWeight))+(-0.015935*(LOG(EquationVetCosts)))+(0.000118*(EquationVetCosts))+(0.160623*(LOG(EquationVWP)))+(-0.003008*(EquationVWP))+(-0.000090785*(B206^2))+(0.01937*(B206))+(0.020762*(EquationMilkPrice))+(-0.019043*(EquationFeedPrice))+(0.00001449*(EquationReplacementPrice))+(0.175818*(EquationCullCost))+(-0.000295*(EquationDIMDNB))+(0.000002704*(EquationCR*B206^2))+(-0.000001916*(EquationHDR*B206^2))+(-0.000000000127*(EquationRHA*B206^2))+(-0.0000000903*(EquationSemenCost*B206^2))+(-0.000000000771*(EquationMatureWeight*B206^2))+(0.000000137*(B206^2*B206))+(-0.00000257*(B206^2*EquationCullCost))), 0)</f>
        <v>0.6750029291155083</v>
      </c>
      <c r="G206" s="56">
        <f>IF((-1.860553+(0.112009*(EquationCR))+(0.5932*(EquationHDR))+(0.000015682*(EquationRHA))+(0.000842*(EquationAFC))+(0.013148*(EquationSemenCost))+(0.000054807*(EquationMatureWeight))+(-0.025351*(LOG(EquationVetCosts)))+(0.0000512*(EquationVetCosts))+(0.087616*(LOG(EquationVWP)))+(-0.00202*(EquationVWP))+(-0.000084247*(B206^2))+(0.018329*(B206))+(0.018516*(EquationMilkPrice))+(0.0064*(EquationFeedPrice))+(0.000011343*(EquationReplacementPrice))+(0.013031*(EquationCullCost))+(-0.000245*(EquationDIMDNB))+(0.000002399*(EquationCR*B206^2))+(-0.000001548*(EquationHDR*B206^2))+(-0.000000000112*(EquationRHA*B206^2))+(-0.0000000853*(EquationSemenCost*B206^2))+(-0.000000000948*(EquationMatureWeight*B206^2))+(0.000000302*(LOG(EquationVetCosts)*B206^2))+(-0.00000000421*(EquationVWP*B206^2))+(0.000000126*(B206^2*B206))+(-0.000000254*(B206^2*EquationFeedPrice)))&gt;0, (-1.860553+(0.112009*(EquationCR))+(0.5932*(EquationHDR))+(0.000015682*(EquationRHA))+(0.000842*(EquationAFC))+(0.013148*(EquationSemenCost))+(0.000054807*(EquationMatureWeight))+(-0.025351*(LOG(EquationVetCosts)))+(0.0000512*(EquationVetCosts))+(0.087616*(LOG(EquationVWP)))+(-0.00202*(EquationVWP))+(-0.000084247*(B206^2))+(0.018329*(B206))+(0.018516*(EquationMilkPrice))+(0.0064*(EquationFeedPrice))+(0.000011343*(EquationReplacementPrice))+(0.013031*(EquationCullCost))+(-0.000245*(EquationDIMDNB))+(0.000002399*(EquationCR*B206^2))+(-0.000001548*(EquationHDR*B206^2))+(-0.000000000112*(EquationRHA*B206^2))+(-0.0000000853*(EquationSemenCost*B206^2))+(-0.000000000948*(EquationMatureWeight*B206^2))+(0.000000302*(LOG(EquationVetCosts)*B206^2))+(-0.00000000421*(EquationVWP*B206^2))+(0.000000126*(B206^2*B206))+(-0.000000254*(B206^2*EquationFeedPrice))), 0)</f>
        <v>0.6168653904777136</v>
      </c>
    </row>
    <row r="207" spans="2:7" x14ac:dyDescent="0.2">
      <c r="B207" s="42">
        <v>164</v>
      </c>
      <c r="C207" s="55">
        <f t="shared" si="2"/>
        <v>0.56264077782295785</v>
      </c>
      <c r="D207" s="55">
        <f>IF((-1.870102+(0.51187*(EquationCR))+(1.033374*(EquationHDR))+(0.000011344*(EquationRHA))+(-0.000138*(EquationAFC))+(0.01358*(EquationSemenCost))+(-0.000072752*(EquationMatureWeight))+(-0.046035*(LOG(EquationVetCosts)))+(0.000451*(EquationVetCosts))+(0.512031*(LOG(EquationVWP)))+(-0.006352*(EquationVWP))+(-0.000079212*(B207^2))+(0.015118*(B207))+(0.022341*(EquationMilkPrice))+(-0.022641*(EquationFeedPrice))+(0.000247*(EquationReplacementPrice))+(-0.184557*(EquationCullCost))+(-0.000542*(EquationDIMDNB))+(-0.000004986*(EquationHDR*B207^2))+(-0.000000000147*(EquationRHA*B207^2))+(-0.0000000903*(EquationSemenCost*B207^2))+(-0.000000000856*(EquationMatureWeight*B207^2))+(0.000000134*(B207^2*B207))+(-0.000000149*(B207^2*EquationMilkPrice))+(0.00000000264*(B207^2*EquationDIMDNB)))&gt;0, (-1.870102+(0.51187*(EquationCR))+(1.033374*(EquationHDR))+(0.000011344*(EquationRHA))+(-0.000138*(EquationAFC))+(0.01358*(EquationSemenCost))+(-0.000072752*(EquationMatureWeight))+(-0.046035*(LOG(EquationVetCosts)))+(0.000451*(EquationVetCosts))+(0.512031*(LOG(EquationVWP)))+(-0.006352*(EquationVWP))+(-0.000079212*(B207^2))+(0.015118*(B207))+(0.022341*(EquationMilkPrice))+(-0.022641*(EquationFeedPrice))+(0.000247*(EquationReplacementPrice))+(-0.184557*(EquationCullCost))+(-0.000542*(EquationDIMDNB))+(-0.000004986*(EquationHDR*B207^2))+(-0.000000000147*(EquationRHA*B207^2))+(-0.0000000903*(EquationSemenCost*B207^2))+(-0.000000000856*(EquationMatureWeight*B207^2))+(0.000000134*(B207^2*B207))+(-0.000000149*(B207^2*EquationMilkPrice))+(0.00000000264*(B207^2*EquationDIMDNB))), 0)</f>
        <v>0.69310236247377655</v>
      </c>
      <c r="E207" s="55">
        <f>IF((-2.51389+(0.253043*(EquationCR))+(0.791564*(EquationHDR))+(0.000017482*(EquationRHA))+(0.000958*(EquationAFC))+(0.014823*(EquationSemenCost))+(0.00003361*(EquationMatureWeight))+(0.044008*(LOG(EquationVetCosts)))+(-0.000161*(EquationVetCosts))+(0.375409*(LOG(EquationVWP)))+(-0.004875*(EquationVWP))+(-0.000095702*(B207^2))+(0.02001*(B207))+(0.039073*(EquationMilkPrice))+(-0.018836*(EquationFeedPrice))+(0.000102*(EquationReplacementPrice))+(-0.124297*(EquationCullCost))+(-0.000511*(EquationDIMDNB))+(0.00000253*(EquationCR*B207^2))+(-0.000002589*(EquationHDR*B207^2))+(-0.000000000136*(EquationRHA*B207^2))+(-0.0000001*(EquationSemenCost*B207^2))+(-0.00000000108*(EquationMatureWeight*B207^2))+(0.00000015*(B207^2*B207))+(-0.000000215*(B207^2*EquationMilkPrice))+(0.00000000251*(B207^2*EquationDIMDNB)))&gt;0, (-2.51389+(0.253043*(EquationCR))+(0.791564*(EquationHDR))+(0.000017482*(EquationRHA))+(0.000958*(EquationAFC))+(0.014823*(EquationSemenCost))+(0.00003361*(EquationMatureWeight))+(0.044008*(LOG(EquationVetCosts)))+(-0.000161*(EquationVetCosts))+(0.375409*(LOG(EquationVWP)))+(-0.004875*(EquationVWP))+(-0.000095702*(B207^2))+(0.02001*(B207))+(0.039073*(EquationMilkPrice))+(-0.018836*(EquationFeedPrice))+(0.000102*(EquationReplacementPrice))+(-0.124297*(EquationCullCost))+(-0.000511*(EquationDIMDNB))+(0.00000253*(EquationCR*B207^2))+(-0.000002589*(EquationHDR*B207^2))+(-0.000000000136*(EquationRHA*B207^2))+(-0.0000001*(EquationSemenCost*B207^2))+(-0.00000000108*(EquationMatureWeight*B207^2))+(0.00000015*(B207^2*B207))+(-0.000000215*(B207^2*EquationMilkPrice))+(0.00000000251*(B207^2*EquationDIMDNB))), 0)</f>
        <v>0.73585461698215648</v>
      </c>
      <c r="F207" s="55">
        <f>IF((-1.892738+(0.137703*(EquationCR))+(0.669836*(EquationHDR))+(0.0000175*(EquationRHA))+(0.000161*(EquationAFC))+(0.013845*(EquationSemenCost))+(0.000016727*(EquationMatureWeight))+(-0.015935*(LOG(EquationVetCosts)))+(0.000118*(EquationVetCosts))+(0.160623*(LOG(EquationVWP)))+(-0.003008*(EquationVWP))+(-0.000090785*(B207^2))+(0.01937*(B207))+(0.020762*(EquationMilkPrice))+(-0.019043*(EquationFeedPrice))+(0.00001449*(EquationReplacementPrice))+(0.175818*(EquationCullCost))+(-0.000295*(EquationDIMDNB))+(0.000002704*(EquationCR*B207^2))+(-0.000001916*(EquationHDR*B207^2))+(-0.000000000127*(EquationRHA*B207^2))+(-0.0000000903*(EquationSemenCost*B207^2))+(-0.000000000771*(EquationMatureWeight*B207^2))+(0.000000137*(B207^2*B207))+(-0.00000257*(B207^2*EquationCullCost)))&gt;0, (-1.892738+(0.137703*(EquationCR))+(0.669836*(EquationHDR))+(0.0000175*(EquationRHA))+(0.000161*(EquationAFC))+(0.013845*(EquationSemenCost))+(0.000016727*(EquationMatureWeight))+(-0.015935*(LOG(EquationVetCosts)))+(0.000118*(EquationVetCosts))+(0.160623*(LOG(EquationVWP)))+(-0.003008*(EquationVWP))+(-0.000090785*(B207^2))+(0.01937*(B207))+(0.020762*(EquationMilkPrice))+(-0.019043*(EquationFeedPrice))+(0.00001449*(EquationReplacementPrice))+(0.175818*(EquationCullCost))+(-0.000295*(EquationDIMDNB))+(0.000002704*(EquationCR*B207^2))+(-0.000001916*(EquationHDR*B207^2))+(-0.000000000127*(EquationRHA*B207^2))+(-0.0000000903*(EquationSemenCost*B207^2))+(-0.000000000771*(EquationMatureWeight*B207^2))+(0.000000137*(B207^2*B207))+(-0.00000257*(B207^2*EquationCullCost))), 0)</f>
        <v>0.67315630411550798</v>
      </c>
      <c r="G207" s="56">
        <f>IF((-1.860553+(0.112009*(EquationCR))+(0.5932*(EquationHDR))+(0.000015682*(EquationRHA))+(0.000842*(EquationAFC))+(0.013148*(EquationSemenCost))+(0.000054807*(EquationMatureWeight))+(-0.025351*(LOG(EquationVetCosts)))+(0.0000512*(EquationVetCosts))+(0.087616*(LOG(EquationVWP)))+(-0.00202*(EquationVWP))+(-0.000084247*(B207^2))+(0.018329*(B207))+(0.018516*(EquationMilkPrice))+(0.0064*(EquationFeedPrice))+(0.000011343*(EquationReplacementPrice))+(0.013031*(EquationCullCost))+(-0.000245*(EquationDIMDNB))+(0.000002399*(EquationCR*B207^2))+(-0.000001548*(EquationHDR*B207^2))+(-0.000000000112*(EquationRHA*B207^2))+(-0.0000000853*(EquationSemenCost*B207^2))+(-0.000000000948*(EquationMatureWeight*B207^2))+(0.000000302*(LOG(EquationVetCosts)*B207^2))+(-0.00000000421*(EquationVWP*B207^2))+(0.000000126*(B207^2*B207))+(-0.000000254*(B207^2*EquationFeedPrice)))&gt;0, (-1.860553+(0.112009*(EquationCR))+(0.5932*(EquationHDR))+(0.000015682*(EquationRHA))+(0.000842*(EquationAFC))+(0.013148*(EquationSemenCost))+(0.000054807*(EquationMatureWeight))+(-0.025351*(LOG(EquationVetCosts)))+(0.0000512*(EquationVetCosts))+(0.087616*(LOG(EquationVWP)))+(-0.00202*(EquationVWP))+(-0.000084247*(B207^2))+(0.018329*(B207))+(0.018516*(EquationMilkPrice))+(0.0064*(EquationFeedPrice))+(0.000011343*(EquationReplacementPrice))+(0.013031*(EquationCullCost))+(-0.000245*(EquationDIMDNB))+(0.000002399*(EquationCR*B207^2))+(-0.000001548*(EquationHDR*B207^2))+(-0.000000000112*(EquationRHA*B207^2))+(-0.0000000853*(EquationSemenCost*B207^2))+(-0.000000000948*(EquationMatureWeight*B207^2))+(0.000000302*(LOG(EquationVetCosts)*B207^2))+(-0.00000000421*(EquationVWP*B207^2))+(0.000000126*(B207^2*B207))+(-0.000000254*(B207^2*EquationFeedPrice))), 0)</f>
        <v>0.61536324592629399</v>
      </c>
    </row>
    <row r="208" spans="2:7" x14ac:dyDescent="0.2">
      <c r="B208" s="42">
        <v>165</v>
      </c>
      <c r="C208" s="55">
        <f t="shared" si="2"/>
        <v>0.56454742225288546</v>
      </c>
      <c r="D208" s="55">
        <f>IF((-1.870102+(0.51187*(EquationCR))+(1.033374*(EquationHDR))+(0.000011344*(EquationRHA))+(-0.000138*(EquationAFC))+(0.01358*(EquationSemenCost))+(-0.000072752*(EquationMatureWeight))+(-0.046035*(LOG(EquationVetCosts)))+(0.000451*(EquationVetCosts))+(0.512031*(LOG(EquationVWP)))+(-0.006352*(EquationVWP))+(-0.000079212*(B208^2))+(0.015118*(B208))+(0.022341*(EquationMilkPrice))+(-0.022641*(EquationFeedPrice))+(0.000247*(EquationReplacementPrice))+(-0.184557*(EquationCullCost))+(-0.000542*(EquationDIMDNB))+(-0.000004986*(EquationHDR*B208^2))+(-0.000000000147*(EquationRHA*B208^2))+(-0.0000000903*(EquationSemenCost*B208^2))+(-0.000000000856*(EquationMatureWeight*B208^2))+(0.000000134*(B208^2*B208))+(-0.000000149*(B208^2*EquationMilkPrice))+(0.00000000264*(B208^2*EquationDIMDNB)))&gt;0, (-1.870102+(0.51187*(EquationCR))+(1.033374*(EquationHDR))+(0.000011344*(EquationRHA))+(-0.000138*(EquationAFC))+(0.01358*(EquationSemenCost))+(-0.000072752*(EquationMatureWeight))+(-0.046035*(LOG(EquationVetCosts)))+(0.000451*(EquationVetCosts))+(0.512031*(LOG(EquationVWP)))+(-0.006352*(EquationVWP))+(-0.000079212*(B208^2))+(0.015118*(B208))+(0.022341*(EquationMilkPrice))+(-0.022641*(EquationFeedPrice))+(0.000247*(EquationReplacementPrice))+(-0.184557*(EquationCullCost))+(-0.000542*(EquationDIMDNB))+(-0.000004986*(EquationHDR*B208^2))+(-0.000000000147*(EquationRHA*B208^2))+(-0.0000000903*(EquationSemenCost*B208^2))+(-0.000000000856*(EquationMatureWeight*B208^2))+(0.000000134*(B208^2*B208))+(-0.000000149*(B208^2*EquationMilkPrice))+(0.00000000264*(B208^2*EquationDIMDNB))), 0)</f>
        <v>0.68951441007377645</v>
      </c>
      <c r="E208" s="55">
        <f>IF((-2.51389+(0.253043*(EquationCR))+(0.791564*(EquationHDR))+(0.000017482*(EquationRHA))+(0.000958*(EquationAFC))+(0.014823*(EquationSemenCost))+(0.00003361*(EquationMatureWeight))+(0.044008*(LOG(EquationVetCosts)))+(-0.000161*(EquationVetCosts))+(0.375409*(LOG(EquationVWP)))+(-0.004875*(EquationVWP))+(-0.000095702*(B208^2))+(0.02001*(B208))+(0.039073*(EquationMilkPrice))+(-0.018836*(EquationFeedPrice))+(0.000102*(EquationReplacementPrice))+(-0.124297*(EquationCullCost))+(-0.000511*(EquationDIMDNB))+(0.00000253*(EquationCR*B208^2))+(-0.000002589*(EquationHDR*B208^2))+(-0.000000000136*(EquationRHA*B208^2))+(-0.0000001*(EquationSemenCost*B208^2))+(-0.00000000108*(EquationMatureWeight*B208^2))+(0.00000015*(B208^2*B208))+(-0.000000215*(B208^2*EquationMilkPrice))+(0.00000000251*(B208^2*EquationDIMDNB)))&gt;0, (-2.51389+(0.253043*(EquationCR))+(0.791564*(EquationHDR))+(0.000017482*(EquationRHA))+(0.000958*(EquationAFC))+(0.014823*(EquationSemenCost))+(0.00003361*(EquationMatureWeight))+(0.044008*(LOG(EquationVetCosts)))+(-0.000161*(EquationVetCosts))+(0.375409*(LOG(EquationVWP)))+(-0.004875*(EquationVWP))+(-0.000095702*(B208^2))+(0.02001*(B208))+(0.039073*(EquationMilkPrice))+(-0.018836*(EquationFeedPrice))+(0.000102*(EquationReplacementPrice))+(-0.124297*(EquationCullCost))+(-0.000511*(EquationDIMDNB))+(0.00000253*(EquationCR*B208^2))+(-0.000002589*(EquationHDR*B208^2))+(-0.000000000136*(EquationRHA*B208^2))+(-0.0000001*(EquationSemenCost*B208^2))+(-0.00000000108*(EquationMatureWeight*B208^2))+(0.00000015*(B208^2*B208))+(-0.000000215*(B208^2*EquationMilkPrice))+(0.00000000251*(B208^2*EquationDIMDNB))), 0)</f>
        <v>0.73326613798215645</v>
      </c>
      <c r="F208" s="55">
        <f>IF((-1.892738+(0.137703*(EquationCR))+(0.669836*(EquationHDR))+(0.0000175*(EquationRHA))+(0.000161*(EquationAFC))+(0.013845*(EquationSemenCost))+(0.000016727*(EquationMatureWeight))+(-0.015935*(LOG(EquationVetCosts)))+(0.000118*(EquationVetCosts))+(0.160623*(LOG(EquationVWP)))+(-0.003008*(EquationVWP))+(-0.000090785*(B208^2))+(0.01937*(B208))+(0.020762*(EquationMilkPrice))+(-0.019043*(EquationFeedPrice))+(0.00001449*(EquationReplacementPrice))+(0.175818*(EquationCullCost))+(-0.000295*(EquationDIMDNB))+(0.000002704*(EquationCR*B208^2))+(-0.000001916*(EquationHDR*B208^2))+(-0.000000000127*(EquationRHA*B208^2))+(-0.0000000903*(EquationSemenCost*B208^2))+(-0.000000000771*(EquationMatureWeight*B208^2))+(0.000000137*(B208^2*B208))+(-0.00000257*(B208^2*EquationCullCost)))&gt;0, (-1.892738+(0.137703*(EquationCR))+(0.669836*(EquationHDR))+(0.0000175*(EquationRHA))+(0.000161*(EquationAFC))+(0.013845*(EquationSemenCost))+(0.000016727*(EquationMatureWeight))+(-0.015935*(LOG(EquationVetCosts)))+(0.000118*(EquationVetCosts))+(0.160623*(LOG(EquationVWP)))+(-0.003008*(EquationVWP))+(-0.000090785*(B208^2))+(0.01937*(B208))+(0.020762*(EquationMilkPrice))+(-0.019043*(EquationFeedPrice))+(0.00001449*(EquationReplacementPrice))+(0.175818*(EquationCullCost))+(-0.000295*(EquationDIMDNB))+(0.000002704*(EquationCR*B208^2))+(-0.000001916*(EquationHDR*B208^2))+(-0.000000000127*(EquationRHA*B208^2))+(-0.0000000903*(EquationSemenCost*B208^2))+(-0.000000000771*(EquationMatureWeight*B208^2))+(0.000000137*(B208^2*B208))+(-0.00000257*(B208^2*EquationCullCost))), 0)</f>
        <v>0.67124752311550828</v>
      </c>
      <c r="G208" s="56">
        <f>IF((-1.860553+(0.112009*(EquationCR))+(0.5932*(EquationHDR))+(0.000015682*(EquationRHA))+(0.000842*(EquationAFC))+(0.013148*(EquationSemenCost))+(0.000054807*(EquationMatureWeight))+(-0.025351*(LOG(EquationVetCosts)))+(0.0000512*(EquationVetCosts))+(0.087616*(LOG(EquationVWP)))+(-0.00202*(EquationVWP))+(-0.000084247*(B208^2))+(0.018329*(B208))+(0.018516*(EquationMilkPrice))+(0.0064*(EquationFeedPrice))+(0.000011343*(EquationReplacementPrice))+(0.013031*(EquationCullCost))+(-0.000245*(EquationDIMDNB))+(0.000002399*(EquationCR*B208^2))+(-0.000001548*(EquationHDR*B208^2))+(-0.000000000112*(EquationRHA*B208^2))+(-0.0000000853*(EquationSemenCost*B208^2))+(-0.000000000948*(EquationMatureWeight*B208^2))+(0.000000302*(LOG(EquationVetCosts)*B208^2))+(-0.00000000421*(EquationVWP*B208^2))+(0.000000126*(B208^2*B208))+(-0.000000254*(B208^2*EquationFeedPrice)))&gt;0, (-1.860553+(0.112009*(EquationCR))+(0.5932*(EquationHDR))+(0.000015682*(EquationRHA))+(0.000842*(EquationAFC))+(0.013148*(EquationSemenCost))+(0.000054807*(EquationMatureWeight))+(-0.025351*(LOG(EquationVetCosts)))+(0.0000512*(EquationVetCosts))+(0.087616*(LOG(EquationVWP)))+(-0.00202*(EquationVWP))+(-0.000084247*(B208^2))+(0.018329*(B208))+(0.018516*(EquationMilkPrice))+(0.0064*(EquationFeedPrice))+(0.000011343*(EquationReplacementPrice))+(0.013031*(EquationCullCost))+(-0.000245*(EquationDIMDNB))+(0.000002399*(EquationCR*B208^2))+(-0.000001548*(EquationHDR*B208^2))+(-0.000000000112*(EquationRHA*B208^2))+(-0.0000000853*(EquationSemenCost*B208^2))+(-0.000000000948*(EquationMatureWeight*B208^2))+(0.000000302*(LOG(EquationVetCosts)*B208^2))+(-0.00000000421*(EquationVWP*B208^2))+(0.000000126*(B208^2*B208))+(-0.000000254*(B208^2*EquationFeedPrice))), 0)</f>
        <v>0.61380199077822994</v>
      </c>
    </row>
    <row r="209" spans="2:7" x14ac:dyDescent="0.2">
      <c r="B209" s="42">
        <v>166</v>
      </c>
      <c r="C209" s="55">
        <f t="shared" si="2"/>
        <v>0.56639584436080637</v>
      </c>
      <c r="D209" s="55">
        <f>IF((-1.870102+(0.51187*(EquationCR))+(1.033374*(EquationHDR))+(0.000011344*(EquationRHA))+(-0.000138*(EquationAFC))+(0.01358*(EquationSemenCost))+(-0.000072752*(EquationMatureWeight))+(-0.046035*(LOG(EquationVetCosts)))+(0.000451*(EquationVetCosts))+(0.512031*(LOG(EquationVWP)))+(-0.006352*(EquationVWP))+(-0.000079212*(B209^2))+(0.015118*(B209))+(0.022341*(EquationMilkPrice))+(-0.022641*(EquationFeedPrice))+(0.000247*(EquationReplacementPrice))+(-0.184557*(EquationCullCost))+(-0.000542*(EquationDIMDNB))+(-0.000004986*(EquationHDR*B209^2))+(-0.000000000147*(EquationRHA*B209^2))+(-0.0000000903*(EquationSemenCost*B209^2))+(-0.000000000856*(EquationMatureWeight*B209^2))+(0.000000134*(B209^2*B209))+(-0.000000149*(B209^2*EquationMilkPrice))+(0.00000000264*(B209^2*EquationDIMDNB)))&gt;0, (-1.870102+(0.51187*(EquationCR))+(1.033374*(EquationHDR))+(0.000011344*(EquationRHA))+(-0.000138*(EquationAFC))+(0.01358*(EquationSemenCost))+(-0.000072752*(EquationMatureWeight))+(-0.046035*(LOG(EquationVetCosts)))+(0.000451*(EquationVetCosts))+(0.512031*(LOG(EquationVWP)))+(-0.006352*(EquationVWP))+(-0.000079212*(B209^2))+(0.015118*(B209))+(0.022341*(EquationMilkPrice))+(-0.022641*(EquationFeedPrice))+(0.000247*(EquationReplacementPrice))+(-0.184557*(EquationCullCost))+(-0.000542*(EquationDIMDNB))+(-0.000004986*(EquationHDR*B209^2))+(-0.000000000147*(EquationRHA*B209^2))+(-0.0000000903*(EquationSemenCost*B209^2))+(-0.000000000856*(EquationMatureWeight*B209^2))+(0.000000134*(B209^2*B209))+(-0.000000149*(B209^2*EquationMilkPrice))+(0.00000000264*(B209^2*EquationDIMDNB))), 0)</f>
        <v>0.68587927447377639</v>
      </c>
      <c r="E209" s="55">
        <f>IF((-2.51389+(0.253043*(EquationCR))+(0.791564*(EquationHDR))+(0.000017482*(EquationRHA))+(0.000958*(EquationAFC))+(0.014823*(EquationSemenCost))+(0.00003361*(EquationMatureWeight))+(0.044008*(LOG(EquationVetCosts)))+(-0.000161*(EquationVetCosts))+(0.375409*(LOG(EquationVWP)))+(-0.004875*(EquationVWP))+(-0.000095702*(B209^2))+(0.02001*(B209))+(0.039073*(EquationMilkPrice))+(-0.018836*(EquationFeedPrice))+(0.000102*(EquationReplacementPrice))+(-0.124297*(EquationCullCost))+(-0.000511*(EquationDIMDNB))+(0.00000253*(EquationCR*B209^2))+(-0.000002589*(EquationHDR*B209^2))+(-0.000000000136*(EquationRHA*B209^2))+(-0.0000001*(EquationSemenCost*B209^2))+(-0.00000000108*(EquationMatureWeight*B209^2))+(0.00000015*(B209^2*B209))+(-0.000000215*(B209^2*EquationMilkPrice))+(0.00000000251*(B209^2*EquationDIMDNB)))&gt;0, (-2.51389+(0.253043*(EquationCR))+(0.791564*(EquationHDR))+(0.000017482*(EquationRHA))+(0.000958*(EquationAFC))+(0.014823*(EquationSemenCost))+(0.00003361*(EquationMatureWeight))+(0.044008*(LOG(EquationVetCosts)))+(-0.000161*(EquationVetCosts))+(0.375409*(LOG(EquationVWP)))+(-0.004875*(EquationVWP))+(-0.000095702*(B209^2))+(0.02001*(B209))+(0.039073*(EquationMilkPrice))+(-0.018836*(EquationFeedPrice))+(0.000102*(EquationReplacementPrice))+(-0.124297*(EquationCullCost))+(-0.000511*(EquationDIMDNB))+(0.00000253*(EquationCR*B209^2))+(-0.000002589*(EquationHDR*B209^2))+(-0.000000000136*(EquationRHA*B209^2))+(-0.0000001*(EquationSemenCost*B209^2))+(-0.00000000108*(EquationMatureWeight*B209^2))+(0.00000015*(B209^2*B209))+(-0.000000215*(B209^2*EquationMilkPrice))+(0.00000000251*(B209^2*EquationDIMDNB))), 0)</f>
        <v>0.73061475698215661</v>
      </c>
      <c r="F209" s="55">
        <f>IF((-1.892738+(0.137703*(EquationCR))+(0.669836*(EquationHDR))+(0.0000175*(EquationRHA))+(0.000161*(EquationAFC))+(0.013845*(EquationSemenCost))+(0.000016727*(EquationMatureWeight))+(-0.015935*(LOG(EquationVetCosts)))+(0.000118*(EquationVetCosts))+(0.160623*(LOG(EquationVWP)))+(-0.003008*(EquationVWP))+(-0.000090785*(B209^2))+(0.01937*(B209))+(0.020762*(EquationMilkPrice))+(-0.019043*(EquationFeedPrice))+(0.00001449*(EquationReplacementPrice))+(0.175818*(EquationCullCost))+(-0.000295*(EquationDIMDNB))+(0.000002704*(EquationCR*B209^2))+(-0.000001916*(EquationHDR*B209^2))+(-0.000000000127*(EquationRHA*B209^2))+(-0.0000000903*(EquationSemenCost*B209^2))+(-0.000000000771*(EquationMatureWeight*B209^2))+(0.000000137*(B209^2*B209))+(-0.00000257*(B209^2*EquationCullCost)))&gt;0, (-1.892738+(0.137703*(EquationCR))+(0.669836*(EquationHDR))+(0.0000175*(EquationRHA))+(0.000161*(EquationAFC))+(0.013845*(EquationSemenCost))+(0.000016727*(EquationMatureWeight))+(-0.015935*(LOG(EquationVetCosts)))+(0.000118*(EquationVetCosts))+(0.160623*(LOG(EquationVWP)))+(-0.003008*(EquationVWP))+(-0.000090785*(B209^2))+(0.01937*(B209))+(0.020762*(EquationMilkPrice))+(-0.019043*(EquationFeedPrice))+(0.00001449*(EquationReplacementPrice))+(0.175818*(EquationCullCost))+(-0.000295*(EquationDIMDNB))+(0.000002704*(EquationCR*B209^2))+(-0.000001916*(EquationHDR*B209^2))+(-0.000000000127*(EquationRHA*B209^2))+(-0.0000000903*(EquationSemenCost*B209^2))+(-0.000000000771*(EquationMatureWeight*B209^2))+(0.000000137*(B209^2*B209))+(-0.00000257*(B209^2*EquationCullCost))), 0)</f>
        <v>0.66927740811550829</v>
      </c>
      <c r="G209" s="56">
        <f>IF((-1.860553+(0.112009*(EquationCR))+(0.5932*(EquationHDR))+(0.000015682*(EquationRHA))+(0.000842*(EquationAFC))+(0.013148*(EquationSemenCost))+(0.000054807*(EquationMatureWeight))+(-0.025351*(LOG(EquationVetCosts)))+(0.0000512*(EquationVetCosts))+(0.087616*(LOG(EquationVWP)))+(-0.00202*(EquationVWP))+(-0.000084247*(B209^2))+(0.018329*(B209))+(0.018516*(EquationMilkPrice))+(0.0064*(EquationFeedPrice))+(0.000011343*(EquationReplacementPrice))+(0.013031*(EquationCullCost))+(-0.000245*(EquationDIMDNB))+(0.000002399*(EquationCR*B209^2))+(-0.000001548*(EquationHDR*B209^2))+(-0.000000000112*(EquationRHA*B209^2))+(-0.0000000853*(EquationSemenCost*B209^2))+(-0.000000000948*(EquationMatureWeight*B209^2))+(0.000000302*(LOG(EquationVetCosts)*B209^2))+(-0.00000000421*(EquationVWP*B209^2))+(0.000000126*(B209^2*B209))+(-0.000000254*(B209^2*EquationFeedPrice)))&gt;0, (-1.860553+(0.112009*(EquationCR))+(0.5932*(EquationHDR))+(0.000015682*(EquationRHA))+(0.000842*(EquationAFC))+(0.013148*(EquationSemenCost))+(0.000054807*(EquationMatureWeight))+(-0.025351*(LOG(EquationVetCosts)))+(0.0000512*(EquationVetCosts))+(0.087616*(LOG(EquationVWP)))+(-0.00202*(EquationVWP))+(-0.000084247*(B209^2))+(0.018329*(B209))+(0.018516*(EquationMilkPrice))+(0.0064*(EquationFeedPrice))+(0.000011343*(EquationReplacementPrice))+(0.013031*(EquationCullCost))+(-0.000245*(EquationDIMDNB))+(0.000002399*(EquationCR*B209^2))+(-0.000001548*(EquationHDR*B209^2))+(-0.000000000112*(EquationRHA*B209^2))+(-0.0000000853*(EquationSemenCost*B209^2))+(-0.000000000948*(EquationMatureWeight*B209^2))+(0.000000302*(LOG(EquationVetCosts)*B209^2))+(-0.00000000421*(EquationVWP*B209^2))+(0.000000126*(B209^2*B209))+(-0.000000254*(B209^2*EquationFeedPrice))), 0)</f>
        <v>0.61218238103352096</v>
      </c>
    </row>
    <row r="210" spans="2:7" x14ac:dyDescent="0.2">
      <c r="B210" s="42">
        <v>167</v>
      </c>
      <c r="C210" s="55">
        <f t="shared" si="2"/>
        <v>0.56818641254672053</v>
      </c>
      <c r="D210" s="55">
        <f>IF((-1.870102+(0.51187*(EquationCR))+(1.033374*(EquationHDR))+(0.000011344*(EquationRHA))+(-0.000138*(EquationAFC))+(0.01358*(EquationSemenCost))+(-0.000072752*(EquationMatureWeight))+(-0.046035*(LOG(EquationVetCosts)))+(0.000451*(EquationVetCosts))+(0.512031*(LOG(EquationVWP)))+(-0.006352*(EquationVWP))+(-0.000079212*(B210^2))+(0.015118*(B210))+(0.022341*(EquationMilkPrice))+(-0.022641*(EquationFeedPrice))+(0.000247*(EquationReplacementPrice))+(-0.184557*(EquationCullCost))+(-0.000542*(EquationDIMDNB))+(-0.000004986*(EquationHDR*B210^2))+(-0.000000000147*(EquationRHA*B210^2))+(-0.0000000903*(EquationSemenCost*B210^2))+(-0.000000000856*(EquationMatureWeight*B210^2))+(0.000000134*(B210^2*B210))+(-0.000000149*(B210^2*EquationMilkPrice))+(0.00000000264*(B210^2*EquationDIMDNB)))&gt;0, (-1.870102+(0.51187*(EquationCR))+(1.033374*(EquationHDR))+(0.000011344*(EquationRHA))+(-0.000138*(EquationAFC))+(0.01358*(EquationSemenCost))+(-0.000072752*(EquationMatureWeight))+(-0.046035*(LOG(EquationVetCosts)))+(0.000451*(EquationVetCosts))+(0.512031*(LOG(EquationVWP)))+(-0.006352*(EquationVWP))+(-0.000079212*(B210^2))+(0.015118*(B210))+(0.022341*(EquationMilkPrice))+(-0.022641*(EquationFeedPrice))+(0.000247*(EquationReplacementPrice))+(-0.184557*(EquationCullCost))+(-0.000542*(EquationDIMDNB))+(-0.000004986*(EquationHDR*B210^2))+(-0.000000000147*(EquationRHA*B210^2))+(-0.0000000903*(EquationSemenCost*B210^2))+(-0.000000000856*(EquationMatureWeight*B210^2))+(0.000000134*(B210^2*B210))+(-0.000000149*(B210^2*EquationMilkPrice))+(0.00000000264*(B210^2*EquationDIMDNB))), 0)</f>
        <v>0.68219775967377649</v>
      </c>
      <c r="E210" s="55">
        <f>IF((-2.51389+(0.253043*(EquationCR))+(0.791564*(EquationHDR))+(0.000017482*(EquationRHA))+(0.000958*(EquationAFC))+(0.014823*(EquationSemenCost))+(0.00003361*(EquationMatureWeight))+(0.044008*(LOG(EquationVetCosts)))+(-0.000161*(EquationVetCosts))+(0.375409*(LOG(EquationVWP)))+(-0.004875*(EquationVWP))+(-0.000095702*(B210^2))+(0.02001*(B210))+(0.039073*(EquationMilkPrice))+(-0.018836*(EquationFeedPrice))+(0.000102*(EquationReplacementPrice))+(-0.124297*(EquationCullCost))+(-0.000511*(EquationDIMDNB))+(0.00000253*(EquationCR*B210^2))+(-0.000002589*(EquationHDR*B210^2))+(-0.000000000136*(EquationRHA*B210^2))+(-0.0000001*(EquationSemenCost*B210^2))+(-0.00000000108*(EquationMatureWeight*B210^2))+(0.00000015*(B210^2*B210))+(-0.000000215*(B210^2*EquationMilkPrice))+(0.00000000251*(B210^2*EquationDIMDNB)))&gt;0, (-2.51389+(0.253043*(EquationCR))+(0.791564*(EquationHDR))+(0.000017482*(EquationRHA))+(0.000958*(EquationAFC))+(0.014823*(EquationSemenCost))+(0.00003361*(EquationMatureWeight))+(0.044008*(LOG(EquationVetCosts)))+(-0.000161*(EquationVetCosts))+(0.375409*(LOG(EquationVWP)))+(-0.004875*(EquationVWP))+(-0.000095702*(B210^2))+(0.02001*(B210))+(0.039073*(EquationMilkPrice))+(-0.018836*(EquationFeedPrice))+(0.000102*(EquationReplacementPrice))+(-0.124297*(EquationCullCost))+(-0.000511*(EquationDIMDNB))+(0.00000253*(EquationCR*B210^2))+(-0.000002589*(EquationHDR*B210^2))+(-0.000000000136*(EquationRHA*B210^2))+(-0.0000001*(EquationSemenCost*B210^2))+(-0.00000000108*(EquationMatureWeight*B210^2))+(0.00000015*(B210^2*B210))+(-0.000000215*(B210^2*EquationMilkPrice))+(0.00000000251*(B210^2*EquationDIMDNB))), 0)</f>
        <v>0.72790137398215649</v>
      </c>
      <c r="F210" s="55">
        <f>IF((-1.892738+(0.137703*(EquationCR))+(0.669836*(EquationHDR))+(0.0000175*(EquationRHA))+(0.000161*(EquationAFC))+(0.013845*(EquationSemenCost))+(0.000016727*(EquationMatureWeight))+(-0.015935*(LOG(EquationVetCosts)))+(0.000118*(EquationVetCosts))+(0.160623*(LOG(EquationVWP)))+(-0.003008*(EquationVWP))+(-0.000090785*(B210^2))+(0.01937*(B210))+(0.020762*(EquationMilkPrice))+(-0.019043*(EquationFeedPrice))+(0.00001449*(EquationReplacementPrice))+(0.175818*(EquationCullCost))+(-0.000295*(EquationDIMDNB))+(0.000002704*(EquationCR*B210^2))+(-0.000001916*(EquationHDR*B210^2))+(-0.000000000127*(EquationRHA*B210^2))+(-0.0000000903*(EquationSemenCost*B210^2))+(-0.000000000771*(EquationMatureWeight*B210^2))+(0.000000137*(B210^2*B210))+(-0.00000257*(B210^2*EquationCullCost)))&gt;0, (-1.892738+(0.137703*(EquationCR))+(0.669836*(EquationHDR))+(0.0000175*(EquationRHA))+(0.000161*(EquationAFC))+(0.013845*(EquationSemenCost))+(0.000016727*(EquationMatureWeight))+(-0.015935*(LOG(EquationVetCosts)))+(0.000118*(EquationVetCosts))+(0.160623*(LOG(EquationVWP)))+(-0.003008*(EquationVWP))+(-0.000090785*(B210^2))+(0.01937*(B210))+(0.020762*(EquationMilkPrice))+(-0.019043*(EquationFeedPrice))+(0.00001449*(EquationReplacementPrice))+(0.175818*(EquationCullCost))+(-0.000295*(EquationDIMDNB))+(0.000002704*(EquationCR*B210^2))+(-0.000001916*(EquationHDR*B210^2))+(-0.000000000127*(EquationRHA*B210^2))+(-0.0000000903*(EquationSemenCost*B210^2))+(-0.000000000771*(EquationMatureWeight*B210^2))+(0.000000137*(B210^2*B210))+(-0.00000257*(B210^2*EquationCullCost))), 0)</f>
        <v>0.66724678111550828</v>
      </c>
      <c r="G210" s="56">
        <f>IF((-1.860553+(0.112009*(EquationCR))+(0.5932*(EquationHDR))+(0.000015682*(EquationRHA))+(0.000842*(EquationAFC))+(0.013148*(EquationSemenCost))+(0.000054807*(EquationMatureWeight))+(-0.025351*(LOG(EquationVetCosts)))+(0.0000512*(EquationVetCosts))+(0.087616*(LOG(EquationVWP)))+(-0.00202*(EquationVWP))+(-0.000084247*(B210^2))+(0.018329*(B210))+(0.018516*(EquationMilkPrice))+(0.0064*(EquationFeedPrice))+(0.000011343*(EquationReplacementPrice))+(0.013031*(EquationCullCost))+(-0.000245*(EquationDIMDNB))+(0.000002399*(EquationCR*B210^2))+(-0.000001548*(EquationHDR*B210^2))+(-0.000000000112*(EquationRHA*B210^2))+(-0.0000000853*(EquationSemenCost*B210^2))+(-0.000000000948*(EquationMatureWeight*B210^2))+(0.000000302*(LOG(EquationVetCosts)*B210^2))+(-0.00000000421*(EquationVWP*B210^2))+(0.000000126*(B210^2*B210))+(-0.000000254*(B210^2*EquationFeedPrice)))&gt;0, (-1.860553+(0.112009*(EquationCR))+(0.5932*(EquationHDR))+(0.000015682*(EquationRHA))+(0.000842*(EquationAFC))+(0.013148*(EquationSemenCost))+(0.000054807*(EquationMatureWeight))+(-0.025351*(LOG(EquationVetCosts)))+(0.0000512*(EquationVetCosts))+(0.087616*(LOG(EquationVWP)))+(-0.00202*(EquationVWP))+(-0.000084247*(B210^2))+(0.018329*(B210))+(0.018516*(EquationMilkPrice))+(0.0064*(EquationFeedPrice))+(0.000011343*(EquationReplacementPrice))+(0.013031*(EquationCullCost))+(-0.000245*(EquationDIMDNB))+(0.000002399*(EquationCR*B210^2))+(-0.000001548*(EquationHDR*B210^2))+(-0.000000000112*(EquationRHA*B210^2))+(-0.0000000853*(EquationSemenCost*B210^2))+(-0.000000000948*(EquationMatureWeight*B210^2))+(0.000000302*(LOG(EquationVetCosts)*B210^2))+(-0.00000000421*(EquationVWP*B210^2))+(0.000000126*(B210^2*B210))+(-0.000000254*(B210^2*EquationFeedPrice))), 0)</f>
        <v>0.61050517269216664</v>
      </c>
    </row>
    <row r="211" spans="2:7" x14ac:dyDescent="0.2">
      <c r="B211" s="42">
        <v>168</v>
      </c>
      <c r="C211" s="55">
        <f t="shared" si="2"/>
        <v>0.56991949521062879</v>
      </c>
      <c r="D211" s="55">
        <f>IF((-1.870102+(0.51187*(EquationCR))+(1.033374*(EquationHDR))+(0.000011344*(EquationRHA))+(-0.000138*(EquationAFC))+(0.01358*(EquationSemenCost))+(-0.000072752*(EquationMatureWeight))+(-0.046035*(LOG(EquationVetCosts)))+(0.000451*(EquationVetCosts))+(0.512031*(LOG(EquationVWP)))+(-0.006352*(EquationVWP))+(-0.000079212*(B211^2))+(0.015118*(B211))+(0.022341*(EquationMilkPrice))+(-0.022641*(EquationFeedPrice))+(0.000247*(EquationReplacementPrice))+(-0.184557*(EquationCullCost))+(-0.000542*(EquationDIMDNB))+(-0.000004986*(EquationHDR*B211^2))+(-0.000000000147*(EquationRHA*B211^2))+(-0.0000000903*(EquationSemenCost*B211^2))+(-0.000000000856*(EquationMatureWeight*B211^2))+(0.000000134*(B211^2*B211))+(-0.000000149*(B211^2*EquationMilkPrice))+(0.00000000264*(B211^2*EquationDIMDNB)))&gt;0, (-1.870102+(0.51187*(EquationCR))+(1.033374*(EquationHDR))+(0.000011344*(EquationRHA))+(-0.000138*(EquationAFC))+(0.01358*(EquationSemenCost))+(-0.000072752*(EquationMatureWeight))+(-0.046035*(LOG(EquationVetCosts)))+(0.000451*(EquationVetCosts))+(0.512031*(LOG(EquationVWP)))+(-0.006352*(EquationVWP))+(-0.000079212*(B211^2))+(0.015118*(B211))+(0.022341*(EquationMilkPrice))+(-0.022641*(EquationFeedPrice))+(0.000247*(EquationReplacementPrice))+(-0.184557*(EquationCullCost))+(-0.000542*(EquationDIMDNB))+(-0.000004986*(EquationHDR*B211^2))+(-0.000000000147*(EquationRHA*B211^2))+(-0.0000000903*(EquationSemenCost*B211^2))+(-0.000000000856*(EquationMatureWeight*B211^2))+(0.000000134*(B211^2*B211))+(-0.000000149*(B211^2*EquationMilkPrice))+(0.00000000264*(B211^2*EquationDIMDNB))), 0)</f>
        <v>0.67847066967377623</v>
      </c>
      <c r="E211" s="55">
        <f>IF((-2.51389+(0.253043*(EquationCR))+(0.791564*(EquationHDR))+(0.000017482*(EquationRHA))+(0.000958*(EquationAFC))+(0.014823*(EquationSemenCost))+(0.00003361*(EquationMatureWeight))+(0.044008*(LOG(EquationVetCosts)))+(-0.000161*(EquationVetCosts))+(0.375409*(LOG(EquationVWP)))+(-0.004875*(EquationVWP))+(-0.000095702*(B211^2))+(0.02001*(B211))+(0.039073*(EquationMilkPrice))+(-0.018836*(EquationFeedPrice))+(0.000102*(EquationReplacementPrice))+(-0.124297*(EquationCullCost))+(-0.000511*(EquationDIMDNB))+(0.00000253*(EquationCR*B211^2))+(-0.000002589*(EquationHDR*B211^2))+(-0.000000000136*(EquationRHA*B211^2))+(-0.0000001*(EquationSemenCost*B211^2))+(-0.00000000108*(EquationMatureWeight*B211^2))+(0.00000015*(B211^2*B211))+(-0.000000215*(B211^2*EquationMilkPrice))+(0.00000000251*(B211^2*EquationDIMDNB)))&gt;0, (-2.51389+(0.253043*(EquationCR))+(0.791564*(EquationHDR))+(0.000017482*(EquationRHA))+(0.000958*(EquationAFC))+(0.014823*(EquationSemenCost))+(0.00003361*(EquationMatureWeight))+(0.044008*(LOG(EquationVetCosts)))+(-0.000161*(EquationVetCosts))+(0.375409*(LOG(EquationVWP)))+(-0.004875*(EquationVWP))+(-0.000095702*(B211^2))+(0.02001*(B211))+(0.039073*(EquationMilkPrice))+(-0.018836*(EquationFeedPrice))+(0.000102*(EquationReplacementPrice))+(-0.124297*(EquationCullCost))+(-0.000511*(EquationDIMDNB))+(0.00000253*(EquationCR*B211^2))+(-0.000002589*(EquationHDR*B211^2))+(-0.000000000136*(EquationRHA*B211^2))+(-0.0000001*(EquationSemenCost*B211^2))+(-0.00000000108*(EquationMatureWeight*B211^2))+(0.00000015*(B211^2*B211))+(-0.000000215*(B211^2*EquationMilkPrice))+(0.00000000251*(B211^2*EquationDIMDNB))), 0)</f>
        <v>0.72512688898215649</v>
      </c>
      <c r="F211" s="55">
        <f>IF((-1.892738+(0.137703*(EquationCR))+(0.669836*(EquationHDR))+(0.0000175*(EquationRHA))+(0.000161*(EquationAFC))+(0.013845*(EquationSemenCost))+(0.000016727*(EquationMatureWeight))+(-0.015935*(LOG(EquationVetCosts)))+(0.000118*(EquationVetCosts))+(0.160623*(LOG(EquationVWP)))+(-0.003008*(EquationVWP))+(-0.000090785*(B211^2))+(0.01937*(B211))+(0.020762*(EquationMilkPrice))+(-0.019043*(EquationFeedPrice))+(0.00001449*(EquationReplacementPrice))+(0.175818*(EquationCullCost))+(-0.000295*(EquationDIMDNB))+(0.000002704*(EquationCR*B211^2))+(-0.000001916*(EquationHDR*B211^2))+(-0.000000000127*(EquationRHA*B211^2))+(-0.0000000903*(EquationSemenCost*B211^2))+(-0.000000000771*(EquationMatureWeight*B211^2))+(0.000000137*(B211^2*B211))+(-0.00000257*(B211^2*EquationCullCost)))&gt;0, (-1.892738+(0.137703*(EquationCR))+(0.669836*(EquationHDR))+(0.0000175*(EquationRHA))+(0.000161*(EquationAFC))+(0.013845*(EquationSemenCost))+(0.000016727*(EquationMatureWeight))+(-0.015935*(LOG(EquationVetCosts)))+(0.000118*(EquationVetCosts))+(0.160623*(LOG(EquationVWP)))+(-0.003008*(EquationVWP))+(-0.000090785*(B211^2))+(0.01937*(B211))+(0.020762*(EquationMilkPrice))+(-0.019043*(EquationFeedPrice))+(0.00001449*(EquationReplacementPrice))+(0.175818*(EquationCullCost))+(-0.000295*(EquationDIMDNB))+(0.000002704*(EquationCR*B211^2))+(-0.000001916*(EquationHDR*B211^2))+(-0.000000000127*(EquationRHA*B211^2))+(-0.0000000903*(EquationSemenCost*B211^2))+(-0.000000000771*(EquationMatureWeight*B211^2))+(0.000000137*(B211^2*B211))+(-0.00000257*(B211^2*EquationCullCost))), 0)</f>
        <v>0.66515646411550833</v>
      </c>
      <c r="G211" s="56">
        <f>IF((-1.860553+(0.112009*(EquationCR))+(0.5932*(EquationHDR))+(0.000015682*(EquationRHA))+(0.000842*(EquationAFC))+(0.013148*(EquationSemenCost))+(0.000054807*(EquationMatureWeight))+(-0.025351*(LOG(EquationVetCosts)))+(0.0000512*(EquationVetCosts))+(0.087616*(LOG(EquationVWP)))+(-0.00202*(EquationVWP))+(-0.000084247*(B211^2))+(0.018329*(B211))+(0.018516*(EquationMilkPrice))+(0.0064*(EquationFeedPrice))+(0.000011343*(EquationReplacementPrice))+(0.013031*(EquationCullCost))+(-0.000245*(EquationDIMDNB))+(0.000002399*(EquationCR*B211^2))+(-0.000001548*(EquationHDR*B211^2))+(-0.000000000112*(EquationRHA*B211^2))+(-0.0000000853*(EquationSemenCost*B211^2))+(-0.000000000948*(EquationMatureWeight*B211^2))+(0.000000302*(LOG(EquationVetCosts)*B211^2))+(-0.00000000421*(EquationVWP*B211^2))+(0.000000126*(B211^2*B211))+(-0.000000254*(B211^2*EquationFeedPrice)))&gt;0, (-1.860553+(0.112009*(EquationCR))+(0.5932*(EquationHDR))+(0.000015682*(EquationRHA))+(0.000842*(EquationAFC))+(0.013148*(EquationSemenCost))+(0.000054807*(EquationMatureWeight))+(-0.025351*(LOG(EquationVetCosts)))+(0.0000512*(EquationVetCosts))+(0.087616*(LOG(EquationVWP)))+(-0.00202*(EquationVWP))+(-0.000084247*(B211^2))+(0.018329*(B211))+(0.018516*(EquationMilkPrice))+(0.0064*(EquationFeedPrice))+(0.000011343*(EquationReplacementPrice))+(0.013031*(EquationCullCost))+(-0.000245*(EquationDIMDNB))+(0.000002399*(EquationCR*B211^2))+(-0.000001548*(EquationHDR*B211^2))+(-0.000000000112*(EquationRHA*B211^2))+(-0.0000000853*(EquationSemenCost*B211^2))+(-0.000000000948*(EquationMatureWeight*B211^2))+(0.000000302*(LOG(EquationVetCosts)*B211^2))+(-0.00000000421*(EquationVWP*B211^2))+(0.000000126*(B211^2*B211))+(-0.000000254*(B211^2*EquationFeedPrice))), 0)</f>
        <v>0.60877112175416825</v>
      </c>
    </row>
    <row r="212" spans="2:7" x14ac:dyDescent="0.2">
      <c r="B212" s="42">
        <v>169</v>
      </c>
      <c r="C212" s="55">
        <f t="shared" si="2"/>
        <v>0.57159546075253054</v>
      </c>
      <c r="D212" s="55">
        <f>IF((-1.870102+(0.51187*(EquationCR))+(1.033374*(EquationHDR))+(0.000011344*(EquationRHA))+(-0.000138*(EquationAFC))+(0.01358*(EquationSemenCost))+(-0.000072752*(EquationMatureWeight))+(-0.046035*(LOG(EquationVetCosts)))+(0.000451*(EquationVetCosts))+(0.512031*(LOG(EquationVWP)))+(-0.006352*(EquationVWP))+(-0.000079212*(B212^2))+(0.015118*(B212))+(0.022341*(EquationMilkPrice))+(-0.022641*(EquationFeedPrice))+(0.000247*(EquationReplacementPrice))+(-0.184557*(EquationCullCost))+(-0.000542*(EquationDIMDNB))+(-0.000004986*(EquationHDR*B212^2))+(-0.000000000147*(EquationRHA*B212^2))+(-0.0000000903*(EquationSemenCost*B212^2))+(-0.000000000856*(EquationMatureWeight*B212^2))+(0.000000134*(B212^2*B212))+(-0.000000149*(B212^2*EquationMilkPrice))+(0.00000000264*(B212^2*EquationDIMDNB)))&gt;0, (-1.870102+(0.51187*(EquationCR))+(1.033374*(EquationHDR))+(0.000011344*(EquationRHA))+(-0.000138*(EquationAFC))+(0.01358*(EquationSemenCost))+(-0.000072752*(EquationMatureWeight))+(-0.046035*(LOG(EquationVetCosts)))+(0.000451*(EquationVetCosts))+(0.512031*(LOG(EquationVWP)))+(-0.006352*(EquationVWP))+(-0.000079212*(B212^2))+(0.015118*(B212))+(0.022341*(EquationMilkPrice))+(-0.022641*(EquationFeedPrice))+(0.000247*(EquationReplacementPrice))+(-0.184557*(EquationCullCost))+(-0.000542*(EquationDIMDNB))+(-0.000004986*(EquationHDR*B212^2))+(-0.000000000147*(EquationRHA*B212^2))+(-0.0000000903*(EquationSemenCost*B212^2))+(-0.000000000856*(EquationMatureWeight*B212^2))+(0.000000134*(B212^2*B212))+(-0.000000149*(B212^2*EquationMilkPrice))+(0.00000000264*(B212^2*EquationDIMDNB))), 0)</f>
        <v>0.67469880847377672</v>
      </c>
      <c r="E212" s="55">
        <f>IF((-2.51389+(0.253043*(EquationCR))+(0.791564*(EquationHDR))+(0.000017482*(EquationRHA))+(0.000958*(EquationAFC))+(0.014823*(EquationSemenCost))+(0.00003361*(EquationMatureWeight))+(0.044008*(LOG(EquationVetCosts)))+(-0.000161*(EquationVetCosts))+(0.375409*(LOG(EquationVWP)))+(-0.004875*(EquationVWP))+(-0.000095702*(B212^2))+(0.02001*(B212))+(0.039073*(EquationMilkPrice))+(-0.018836*(EquationFeedPrice))+(0.000102*(EquationReplacementPrice))+(-0.124297*(EquationCullCost))+(-0.000511*(EquationDIMDNB))+(0.00000253*(EquationCR*B212^2))+(-0.000002589*(EquationHDR*B212^2))+(-0.000000000136*(EquationRHA*B212^2))+(-0.0000001*(EquationSemenCost*B212^2))+(-0.00000000108*(EquationMatureWeight*B212^2))+(0.00000015*(B212^2*B212))+(-0.000000215*(B212^2*EquationMilkPrice))+(0.00000000251*(B212^2*EquationDIMDNB)))&gt;0, (-2.51389+(0.253043*(EquationCR))+(0.791564*(EquationHDR))+(0.000017482*(EquationRHA))+(0.000958*(EquationAFC))+(0.014823*(EquationSemenCost))+(0.00003361*(EquationMatureWeight))+(0.044008*(LOG(EquationVetCosts)))+(-0.000161*(EquationVetCosts))+(0.375409*(LOG(EquationVWP)))+(-0.004875*(EquationVWP))+(-0.000095702*(B212^2))+(0.02001*(B212))+(0.039073*(EquationMilkPrice))+(-0.018836*(EquationFeedPrice))+(0.000102*(EquationReplacementPrice))+(-0.124297*(EquationCullCost))+(-0.000511*(EquationDIMDNB))+(0.00000253*(EquationCR*B212^2))+(-0.000002589*(EquationHDR*B212^2))+(-0.000000000136*(EquationRHA*B212^2))+(-0.0000001*(EquationSemenCost*B212^2))+(-0.00000000108*(EquationMatureWeight*B212^2))+(0.00000015*(B212^2*B212))+(-0.000000215*(B212^2*EquationMilkPrice))+(0.00000000251*(B212^2*EquationDIMDNB))), 0)</f>
        <v>0.72229220198215649</v>
      </c>
      <c r="F212" s="55">
        <f>IF((-1.892738+(0.137703*(EquationCR))+(0.669836*(EquationHDR))+(0.0000175*(EquationRHA))+(0.000161*(EquationAFC))+(0.013845*(EquationSemenCost))+(0.000016727*(EquationMatureWeight))+(-0.015935*(LOG(EquationVetCosts)))+(0.000118*(EquationVetCosts))+(0.160623*(LOG(EquationVWP)))+(-0.003008*(EquationVWP))+(-0.000090785*(B212^2))+(0.01937*(B212))+(0.020762*(EquationMilkPrice))+(-0.019043*(EquationFeedPrice))+(0.00001449*(EquationReplacementPrice))+(0.175818*(EquationCullCost))+(-0.000295*(EquationDIMDNB))+(0.000002704*(EquationCR*B212^2))+(-0.000001916*(EquationHDR*B212^2))+(-0.000000000127*(EquationRHA*B212^2))+(-0.0000000903*(EquationSemenCost*B212^2))+(-0.000000000771*(EquationMatureWeight*B212^2))+(0.000000137*(B212^2*B212))+(-0.00000257*(B212^2*EquationCullCost)))&gt;0, (-1.892738+(0.137703*(EquationCR))+(0.669836*(EquationHDR))+(0.0000175*(EquationRHA))+(0.000161*(EquationAFC))+(0.013845*(EquationSemenCost))+(0.000016727*(EquationMatureWeight))+(-0.015935*(LOG(EquationVetCosts)))+(0.000118*(EquationVetCosts))+(0.160623*(LOG(EquationVWP)))+(-0.003008*(EquationVWP))+(-0.000090785*(B212^2))+(0.01937*(B212))+(0.020762*(EquationMilkPrice))+(-0.019043*(EquationFeedPrice))+(0.00001449*(EquationReplacementPrice))+(0.175818*(EquationCullCost))+(-0.000295*(EquationDIMDNB))+(0.000002704*(EquationCR*B212^2))+(-0.000001916*(EquationHDR*B212^2))+(-0.000000000127*(EquationRHA*B212^2))+(-0.0000000903*(EquationSemenCost*B212^2))+(-0.000000000771*(EquationMatureWeight*B212^2))+(0.000000137*(B212^2*B212))+(-0.00000257*(B212^2*EquationCullCost))), 0)</f>
        <v>0.66300727911550816</v>
      </c>
      <c r="G212" s="56">
        <f>IF((-1.860553+(0.112009*(EquationCR))+(0.5932*(EquationHDR))+(0.000015682*(EquationRHA))+(0.000842*(EquationAFC))+(0.013148*(EquationSemenCost))+(0.000054807*(EquationMatureWeight))+(-0.025351*(LOG(EquationVetCosts)))+(0.0000512*(EquationVetCosts))+(0.087616*(LOG(EquationVWP)))+(-0.00202*(EquationVWP))+(-0.000084247*(B212^2))+(0.018329*(B212))+(0.018516*(EquationMilkPrice))+(0.0064*(EquationFeedPrice))+(0.000011343*(EquationReplacementPrice))+(0.013031*(EquationCullCost))+(-0.000245*(EquationDIMDNB))+(0.000002399*(EquationCR*B212^2))+(-0.000001548*(EquationHDR*B212^2))+(-0.000000000112*(EquationRHA*B212^2))+(-0.0000000853*(EquationSemenCost*B212^2))+(-0.000000000948*(EquationMatureWeight*B212^2))+(0.000000302*(LOG(EquationVetCosts)*B212^2))+(-0.00000000421*(EquationVWP*B212^2))+(0.000000126*(B212^2*B212))+(-0.000000254*(B212^2*EquationFeedPrice)))&gt;0, (-1.860553+(0.112009*(EquationCR))+(0.5932*(EquationHDR))+(0.000015682*(EquationRHA))+(0.000842*(EquationAFC))+(0.013148*(EquationSemenCost))+(0.000054807*(EquationMatureWeight))+(-0.025351*(LOG(EquationVetCosts)))+(0.0000512*(EquationVetCosts))+(0.087616*(LOG(EquationVWP)))+(-0.00202*(EquationVWP))+(-0.000084247*(B212^2))+(0.018329*(B212))+(0.018516*(EquationMilkPrice))+(0.0064*(EquationFeedPrice))+(0.000011343*(EquationReplacementPrice))+(0.013031*(EquationCullCost))+(-0.000245*(EquationDIMDNB))+(0.000002399*(EquationCR*B212^2))+(-0.000001548*(EquationHDR*B212^2))+(-0.000000000112*(EquationRHA*B212^2))+(-0.0000000853*(EquationSemenCost*B212^2))+(-0.000000000948*(EquationMatureWeight*B212^2))+(0.000000302*(LOG(EquationVetCosts)*B212^2))+(-0.00000000421*(EquationVWP*B212^2))+(0.000000126*(B212^2*B212))+(-0.000000254*(B212^2*EquationFeedPrice))), 0)</f>
        <v>0.60698098421952407</v>
      </c>
    </row>
    <row r="213" spans="2:7" x14ac:dyDescent="0.2">
      <c r="B213" s="42">
        <v>170</v>
      </c>
      <c r="C213" s="55">
        <f t="shared" si="2"/>
        <v>0.5732146775724255</v>
      </c>
      <c r="D213" s="55">
        <f>IF((-1.870102+(0.51187*(EquationCR))+(1.033374*(EquationHDR))+(0.000011344*(EquationRHA))+(-0.000138*(EquationAFC))+(0.01358*(EquationSemenCost))+(-0.000072752*(EquationMatureWeight))+(-0.046035*(LOG(EquationVetCosts)))+(0.000451*(EquationVetCosts))+(0.512031*(LOG(EquationVWP)))+(-0.006352*(EquationVWP))+(-0.000079212*(B213^2))+(0.015118*(B213))+(0.022341*(EquationMilkPrice))+(-0.022641*(EquationFeedPrice))+(0.000247*(EquationReplacementPrice))+(-0.184557*(EquationCullCost))+(-0.000542*(EquationDIMDNB))+(-0.000004986*(EquationHDR*B213^2))+(-0.000000000147*(EquationRHA*B213^2))+(-0.0000000903*(EquationSemenCost*B213^2))+(-0.000000000856*(EquationMatureWeight*B213^2))+(0.000000134*(B213^2*B213))+(-0.000000149*(B213^2*EquationMilkPrice))+(0.00000000264*(B213^2*EquationDIMDNB)))&gt;0, (-1.870102+(0.51187*(EquationCR))+(1.033374*(EquationHDR))+(0.000011344*(EquationRHA))+(-0.000138*(EquationAFC))+(0.01358*(EquationSemenCost))+(-0.000072752*(EquationMatureWeight))+(-0.046035*(LOG(EquationVetCosts)))+(0.000451*(EquationVetCosts))+(0.512031*(LOG(EquationVWP)))+(-0.006352*(EquationVWP))+(-0.000079212*(B213^2))+(0.015118*(B213))+(0.022341*(EquationMilkPrice))+(-0.022641*(EquationFeedPrice))+(0.000247*(EquationReplacementPrice))+(-0.184557*(EquationCullCost))+(-0.000542*(EquationDIMDNB))+(-0.000004986*(EquationHDR*B213^2))+(-0.000000000147*(EquationRHA*B213^2))+(-0.0000000903*(EquationSemenCost*B213^2))+(-0.000000000856*(EquationMatureWeight*B213^2))+(0.000000134*(B213^2*B213))+(-0.000000149*(B213^2*EquationMilkPrice))+(0.00000000264*(B213^2*EquationDIMDNB))), 0)</f>
        <v>0.67088298007377667</v>
      </c>
      <c r="E213" s="55">
        <f>IF((-2.51389+(0.253043*(EquationCR))+(0.791564*(EquationHDR))+(0.000017482*(EquationRHA))+(0.000958*(EquationAFC))+(0.014823*(EquationSemenCost))+(0.00003361*(EquationMatureWeight))+(0.044008*(LOG(EquationVetCosts)))+(-0.000161*(EquationVetCosts))+(0.375409*(LOG(EquationVWP)))+(-0.004875*(EquationVWP))+(-0.000095702*(B213^2))+(0.02001*(B213))+(0.039073*(EquationMilkPrice))+(-0.018836*(EquationFeedPrice))+(0.000102*(EquationReplacementPrice))+(-0.124297*(EquationCullCost))+(-0.000511*(EquationDIMDNB))+(0.00000253*(EquationCR*B213^2))+(-0.000002589*(EquationHDR*B213^2))+(-0.000000000136*(EquationRHA*B213^2))+(-0.0000001*(EquationSemenCost*B213^2))+(-0.00000000108*(EquationMatureWeight*B213^2))+(0.00000015*(B213^2*B213))+(-0.000000215*(B213^2*EquationMilkPrice))+(0.00000000251*(B213^2*EquationDIMDNB)))&gt;0, (-2.51389+(0.253043*(EquationCR))+(0.791564*(EquationHDR))+(0.000017482*(EquationRHA))+(0.000958*(EquationAFC))+(0.014823*(EquationSemenCost))+(0.00003361*(EquationMatureWeight))+(0.044008*(LOG(EquationVetCosts)))+(-0.000161*(EquationVetCosts))+(0.375409*(LOG(EquationVWP)))+(-0.004875*(EquationVWP))+(-0.000095702*(B213^2))+(0.02001*(B213))+(0.039073*(EquationMilkPrice))+(-0.018836*(EquationFeedPrice))+(0.000102*(EquationReplacementPrice))+(-0.124297*(EquationCullCost))+(-0.000511*(EquationDIMDNB))+(0.00000253*(EquationCR*B213^2))+(-0.000002589*(EquationHDR*B213^2))+(-0.000000000136*(EquationRHA*B213^2))+(-0.0000001*(EquationSemenCost*B213^2))+(-0.00000000108*(EquationMatureWeight*B213^2))+(0.00000015*(B213^2*B213))+(-0.000000215*(B213^2*EquationMilkPrice))+(0.00000000251*(B213^2*EquationDIMDNB))), 0)</f>
        <v>0.71939821298215645</v>
      </c>
      <c r="F213" s="55">
        <f>IF((-1.892738+(0.137703*(EquationCR))+(0.669836*(EquationHDR))+(0.0000175*(EquationRHA))+(0.000161*(EquationAFC))+(0.013845*(EquationSemenCost))+(0.000016727*(EquationMatureWeight))+(-0.015935*(LOG(EquationVetCosts)))+(0.000118*(EquationVetCosts))+(0.160623*(LOG(EquationVWP)))+(-0.003008*(EquationVWP))+(-0.000090785*(B213^2))+(0.01937*(B213))+(0.020762*(EquationMilkPrice))+(-0.019043*(EquationFeedPrice))+(0.00001449*(EquationReplacementPrice))+(0.175818*(EquationCullCost))+(-0.000295*(EquationDIMDNB))+(0.000002704*(EquationCR*B213^2))+(-0.000001916*(EquationHDR*B213^2))+(-0.000000000127*(EquationRHA*B213^2))+(-0.0000000903*(EquationSemenCost*B213^2))+(-0.000000000771*(EquationMatureWeight*B213^2))+(0.000000137*(B213^2*B213))+(-0.00000257*(B213^2*EquationCullCost)))&gt;0, (-1.892738+(0.137703*(EquationCR))+(0.669836*(EquationHDR))+(0.0000175*(EquationRHA))+(0.000161*(EquationAFC))+(0.013845*(EquationSemenCost))+(0.000016727*(EquationMatureWeight))+(-0.015935*(LOG(EquationVetCosts)))+(0.000118*(EquationVetCosts))+(0.160623*(LOG(EquationVWP)))+(-0.003008*(EquationVWP))+(-0.000090785*(B213^2))+(0.01937*(B213))+(0.020762*(EquationMilkPrice))+(-0.019043*(EquationFeedPrice))+(0.00001449*(EquationReplacementPrice))+(0.175818*(EquationCullCost))+(-0.000295*(EquationDIMDNB))+(0.000002704*(EquationCR*B213^2))+(-0.000001916*(EquationHDR*B213^2))+(-0.000000000127*(EquationRHA*B213^2))+(-0.0000000903*(EquationSemenCost*B213^2))+(-0.000000000771*(EquationMatureWeight*B213^2))+(0.000000137*(B213^2*B213))+(-0.00000257*(B213^2*EquationCullCost))), 0)</f>
        <v>0.66080004811550785</v>
      </c>
      <c r="G213" s="56">
        <f>IF((-1.860553+(0.112009*(EquationCR))+(0.5932*(EquationHDR))+(0.000015682*(EquationRHA))+(0.000842*(EquationAFC))+(0.013148*(EquationSemenCost))+(0.000054807*(EquationMatureWeight))+(-0.025351*(LOG(EquationVetCosts)))+(0.0000512*(EquationVetCosts))+(0.087616*(LOG(EquationVWP)))+(-0.00202*(EquationVWP))+(-0.000084247*(B213^2))+(0.018329*(B213))+(0.018516*(EquationMilkPrice))+(0.0064*(EquationFeedPrice))+(0.000011343*(EquationReplacementPrice))+(0.013031*(EquationCullCost))+(-0.000245*(EquationDIMDNB))+(0.000002399*(EquationCR*B213^2))+(-0.000001548*(EquationHDR*B213^2))+(-0.000000000112*(EquationRHA*B213^2))+(-0.0000000853*(EquationSemenCost*B213^2))+(-0.000000000948*(EquationMatureWeight*B213^2))+(0.000000302*(LOG(EquationVetCosts)*B213^2))+(-0.00000000421*(EquationVWP*B213^2))+(0.000000126*(B213^2*B213))+(-0.000000254*(B213^2*EquationFeedPrice)))&gt;0, (-1.860553+(0.112009*(EquationCR))+(0.5932*(EquationHDR))+(0.000015682*(EquationRHA))+(0.000842*(EquationAFC))+(0.013148*(EquationSemenCost))+(0.000054807*(EquationMatureWeight))+(-0.025351*(LOG(EquationVetCosts)))+(0.0000512*(EquationVetCosts))+(0.087616*(LOG(EquationVWP)))+(-0.00202*(EquationVWP))+(-0.000084247*(B213^2))+(0.018329*(B213))+(0.018516*(EquationMilkPrice))+(0.0064*(EquationFeedPrice))+(0.000011343*(EquationReplacementPrice))+(0.013031*(EquationCullCost))+(-0.000245*(EquationDIMDNB))+(0.000002399*(EquationCR*B213^2))+(-0.000001548*(EquationHDR*B213^2))+(-0.000000000112*(EquationRHA*B213^2))+(-0.0000000853*(EquationSemenCost*B213^2))+(-0.000000000948*(EquationMatureWeight*B213^2))+(0.000000302*(LOG(EquationVetCosts)*B213^2))+(-0.00000000421*(EquationVWP*B213^2))+(0.000000126*(B213^2*B213))+(-0.000000254*(B213^2*EquationFeedPrice))), 0)</f>
        <v>0.60513551608823601</v>
      </c>
    </row>
    <row r="214" spans="2:7" x14ac:dyDescent="0.2">
      <c r="B214" s="42">
        <v>171</v>
      </c>
      <c r="C214" s="55">
        <f t="shared" si="2"/>
        <v>0.57477751407031397</v>
      </c>
      <c r="D214" s="55">
        <f>IF((-1.870102+(0.51187*(EquationCR))+(1.033374*(EquationHDR))+(0.000011344*(EquationRHA))+(-0.000138*(EquationAFC))+(0.01358*(EquationSemenCost))+(-0.000072752*(EquationMatureWeight))+(-0.046035*(LOG(EquationVetCosts)))+(0.000451*(EquationVetCosts))+(0.512031*(LOG(EquationVWP)))+(-0.006352*(EquationVWP))+(-0.000079212*(B214^2))+(0.015118*(B214))+(0.022341*(EquationMilkPrice))+(-0.022641*(EquationFeedPrice))+(0.000247*(EquationReplacementPrice))+(-0.184557*(EquationCullCost))+(-0.000542*(EquationDIMDNB))+(-0.000004986*(EquationHDR*B214^2))+(-0.000000000147*(EquationRHA*B214^2))+(-0.0000000903*(EquationSemenCost*B214^2))+(-0.000000000856*(EquationMatureWeight*B214^2))+(0.000000134*(B214^2*B214))+(-0.000000149*(B214^2*EquationMilkPrice))+(0.00000000264*(B214^2*EquationDIMDNB)))&gt;0, (-1.870102+(0.51187*(EquationCR))+(1.033374*(EquationHDR))+(0.000011344*(EquationRHA))+(-0.000138*(EquationAFC))+(0.01358*(EquationSemenCost))+(-0.000072752*(EquationMatureWeight))+(-0.046035*(LOG(EquationVetCosts)))+(0.000451*(EquationVetCosts))+(0.512031*(LOG(EquationVWP)))+(-0.006352*(EquationVWP))+(-0.000079212*(B214^2))+(0.015118*(B214))+(0.022341*(EquationMilkPrice))+(-0.022641*(EquationFeedPrice))+(0.000247*(EquationReplacementPrice))+(-0.184557*(EquationCullCost))+(-0.000542*(EquationDIMDNB))+(-0.000004986*(EquationHDR*B214^2))+(-0.000000000147*(EquationRHA*B214^2))+(-0.0000000903*(EquationSemenCost*B214^2))+(-0.000000000856*(EquationMatureWeight*B214^2))+(0.000000134*(B214^2*B214))+(-0.000000149*(B214^2*EquationMilkPrice))+(0.00000000264*(B214^2*EquationDIMDNB))), 0)</f>
        <v>0.66702398847377675</v>
      </c>
      <c r="E214" s="55">
        <f>IF((-2.51389+(0.253043*(EquationCR))+(0.791564*(EquationHDR))+(0.000017482*(EquationRHA))+(0.000958*(EquationAFC))+(0.014823*(EquationSemenCost))+(0.00003361*(EquationMatureWeight))+(0.044008*(LOG(EquationVetCosts)))+(-0.000161*(EquationVetCosts))+(0.375409*(LOG(EquationVWP)))+(-0.004875*(EquationVWP))+(-0.000095702*(B214^2))+(0.02001*(B214))+(0.039073*(EquationMilkPrice))+(-0.018836*(EquationFeedPrice))+(0.000102*(EquationReplacementPrice))+(-0.124297*(EquationCullCost))+(-0.000511*(EquationDIMDNB))+(0.00000253*(EquationCR*B214^2))+(-0.000002589*(EquationHDR*B214^2))+(-0.000000000136*(EquationRHA*B214^2))+(-0.0000001*(EquationSemenCost*B214^2))+(-0.00000000108*(EquationMatureWeight*B214^2))+(0.00000015*(B214^2*B214))+(-0.000000215*(B214^2*EquationMilkPrice))+(0.00000000251*(B214^2*EquationDIMDNB)))&gt;0, (-2.51389+(0.253043*(EquationCR))+(0.791564*(EquationHDR))+(0.000017482*(EquationRHA))+(0.000958*(EquationAFC))+(0.014823*(EquationSemenCost))+(0.00003361*(EquationMatureWeight))+(0.044008*(LOG(EquationVetCosts)))+(-0.000161*(EquationVetCosts))+(0.375409*(LOG(EquationVWP)))+(-0.004875*(EquationVWP))+(-0.000095702*(B214^2))+(0.02001*(B214))+(0.039073*(EquationMilkPrice))+(-0.018836*(EquationFeedPrice))+(0.000102*(EquationReplacementPrice))+(-0.124297*(EquationCullCost))+(-0.000511*(EquationDIMDNB))+(0.00000253*(EquationCR*B214^2))+(-0.000002589*(EquationHDR*B214^2))+(-0.000000000136*(EquationRHA*B214^2))+(-0.0000001*(EquationSemenCost*B214^2))+(-0.00000000108*(EquationMatureWeight*B214^2))+(0.00000015*(B214^2*B214))+(-0.000000215*(B214^2*EquationMilkPrice))+(0.00000000251*(B214^2*EquationDIMDNB))), 0)</f>
        <v>0.71644582198215656</v>
      </c>
      <c r="F214" s="55">
        <f>IF((-1.892738+(0.137703*(EquationCR))+(0.669836*(EquationHDR))+(0.0000175*(EquationRHA))+(0.000161*(EquationAFC))+(0.013845*(EquationSemenCost))+(0.000016727*(EquationMatureWeight))+(-0.015935*(LOG(EquationVetCosts)))+(0.000118*(EquationVetCosts))+(0.160623*(LOG(EquationVWP)))+(-0.003008*(EquationVWP))+(-0.000090785*(B214^2))+(0.01937*(B214))+(0.020762*(EquationMilkPrice))+(-0.019043*(EquationFeedPrice))+(0.00001449*(EquationReplacementPrice))+(0.175818*(EquationCullCost))+(-0.000295*(EquationDIMDNB))+(0.000002704*(EquationCR*B214^2))+(-0.000001916*(EquationHDR*B214^2))+(-0.000000000127*(EquationRHA*B214^2))+(-0.0000000903*(EquationSemenCost*B214^2))+(-0.000000000771*(EquationMatureWeight*B214^2))+(0.000000137*(B214^2*B214))+(-0.00000257*(B214^2*EquationCullCost)))&gt;0, (-1.892738+(0.137703*(EquationCR))+(0.669836*(EquationHDR))+(0.0000175*(EquationRHA))+(0.000161*(EquationAFC))+(0.013845*(EquationSemenCost))+(0.000016727*(EquationMatureWeight))+(-0.015935*(LOG(EquationVetCosts)))+(0.000118*(EquationVetCosts))+(0.160623*(LOG(EquationVWP)))+(-0.003008*(EquationVWP))+(-0.000090785*(B214^2))+(0.01937*(B214))+(0.020762*(EquationMilkPrice))+(-0.019043*(EquationFeedPrice))+(0.00001449*(EquationReplacementPrice))+(0.175818*(EquationCullCost))+(-0.000295*(EquationDIMDNB))+(0.000002704*(EquationCR*B214^2))+(-0.000001916*(EquationHDR*B214^2))+(-0.000000000127*(EquationRHA*B214^2))+(-0.0000000903*(EquationSemenCost*B214^2))+(-0.000000000771*(EquationMatureWeight*B214^2))+(0.000000137*(B214^2*B214))+(-0.00000257*(B214^2*EquationCullCost))), 0)</f>
        <v>0.65853559311550847</v>
      </c>
      <c r="G214" s="56">
        <f>IF((-1.860553+(0.112009*(EquationCR))+(0.5932*(EquationHDR))+(0.000015682*(EquationRHA))+(0.000842*(EquationAFC))+(0.013148*(EquationSemenCost))+(0.000054807*(EquationMatureWeight))+(-0.025351*(LOG(EquationVetCosts)))+(0.0000512*(EquationVetCosts))+(0.087616*(LOG(EquationVWP)))+(-0.00202*(EquationVWP))+(-0.000084247*(B214^2))+(0.018329*(B214))+(0.018516*(EquationMilkPrice))+(0.0064*(EquationFeedPrice))+(0.000011343*(EquationReplacementPrice))+(0.013031*(EquationCullCost))+(-0.000245*(EquationDIMDNB))+(0.000002399*(EquationCR*B214^2))+(-0.000001548*(EquationHDR*B214^2))+(-0.000000000112*(EquationRHA*B214^2))+(-0.0000000853*(EquationSemenCost*B214^2))+(-0.000000000948*(EquationMatureWeight*B214^2))+(0.000000302*(LOG(EquationVetCosts)*B214^2))+(-0.00000000421*(EquationVWP*B214^2))+(0.000000126*(B214^2*B214))+(-0.000000254*(B214^2*EquationFeedPrice)))&gt;0, (-1.860553+(0.112009*(EquationCR))+(0.5932*(EquationHDR))+(0.000015682*(EquationRHA))+(0.000842*(EquationAFC))+(0.013148*(EquationSemenCost))+(0.000054807*(EquationMatureWeight))+(-0.025351*(LOG(EquationVetCosts)))+(0.0000512*(EquationVetCosts))+(0.087616*(LOG(EquationVWP)))+(-0.00202*(EquationVWP))+(-0.000084247*(B214^2))+(0.018329*(B214))+(0.018516*(EquationMilkPrice))+(0.0064*(EquationFeedPrice))+(0.000011343*(EquationReplacementPrice))+(0.013031*(EquationCullCost))+(-0.000245*(EquationDIMDNB))+(0.000002399*(EquationCR*B214^2))+(-0.000001548*(EquationHDR*B214^2))+(-0.000000000112*(EquationRHA*B214^2))+(-0.0000000853*(EquationSemenCost*B214^2))+(-0.000000000948*(EquationMatureWeight*B214^2))+(0.000000302*(LOG(EquationVetCosts)*B214^2))+(-0.00000000421*(EquationVWP*B214^2))+(0.000000126*(B214^2*B214))+(-0.000000254*(B214^2*EquationFeedPrice))), 0)</f>
        <v>0.60323547336030292</v>
      </c>
    </row>
    <row r="215" spans="2:7" x14ac:dyDescent="0.2">
      <c r="B215" s="42">
        <v>172</v>
      </c>
      <c r="C215" s="55">
        <f t="shared" si="2"/>
        <v>0.57628433864619644</v>
      </c>
      <c r="D215" s="55">
        <f>IF((-1.870102+(0.51187*(EquationCR))+(1.033374*(EquationHDR))+(0.000011344*(EquationRHA))+(-0.000138*(EquationAFC))+(0.01358*(EquationSemenCost))+(-0.000072752*(EquationMatureWeight))+(-0.046035*(LOG(EquationVetCosts)))+(0.000451*(EquationVetCosts))+(0.512031*(LOG(EquationVWP)))+(-0.006352*(EquationVWP))+(-0.000079212*(B215^2))+(0.015118*(B215))+(0.022341*(EquationMilkPrice))+(-0.022641*(EquationFeedPrice))+(0.000247*(EquationReplacementPrice))+(-0.184557*(EquationCullCost))+(-0.000542*(EquationDIMDNB))+(-0.000004986*(EquationHDR*B215^2))+(-0.000000000147*(EquationRHA*B215^2))+(-0.0000000903*(EquationSemenCost*B215^2))+(-0.000000000856*(EquationMatureWeight*B215^2))+(0.000000134*(B215^2*B215))+(-0.000000149*(B215^2*EquationMilkPrice))+(0.00000000264*(B215^2*EquationDIMDNB)))&gt;0, (-1.870102+(0.51187*(EquationCR))+(1.033374*(EquationHDR))+(0.000011344*(EquationRHA))+(-0.000138*(EquationAFC))+(0.01358*(EquationSemenCost))+(-0.000072752*(EquationMatureWeight))+(-0.046035*(LOG(EquationVetCosts)))+(0.000451*(EquationVetCosts))+(0.512031*(LOG(EquationVWP)))+(-0.006352*(EquationVWP))+(-0.000079212*(B215^2))+(0.015118*(B215))+(0.022341*(EquationMilkPrice))+(-0.022641*(EquationFeedPrice))+(0.000247*(EquationReplacementPrice))+(-0.184557*(EquationCullCost))+(-0.000542*(EquationDIMDNB))+(-0.000004986*(EquationHDR*B215^2))+(-0.000000000147*(EquationRHA*B215^2))+(-0.0000000903*(EquationSemenCost*B215^2))+(-0.000000000856*(EquationMatureWeight*B215^2))+(0.000000134*(B215^2*B215))+(-0.000000149*(B215^2*EquationMilkPrice))+(0.00000000264*(B215^2*EquationDIMDNB))), 0)</f>
        <v>0.66312263767377644</v>
      </c>
      <c r="E215" s="55">
        <f>IF((-2.51389+(0.253043*(EquationCR))+(0.791564*(EquationHDR))+(0.000017482*(EquationRHA))+(0.000958*(EquationAFC))+(0.014823*(EquationSemenCost))+(0.00003361*(EquationMatureWeight))+(0.044008*(LOG(EquationVetCosts)))+(-0.000161*(EquationVetCosts))+(0.375409*(LOG(EquationVWP)))+(-0.004875*(EquationVWP))+(-0.000095702*(B215^2))+(0.02001*(B215))+(0.039073*(EquationMilkPrice))+(-0.018836*(EquationFeedPrice))+(0.000102*(EquationReplacementPrice))+(-0.124297*(EquationCullCost))+(-0.000511*(EquationDIMDNB))+(0.00000253*(EquationCR*B215^2))+(-0.000002589*(EquationHDR*B215^2))+(-0.000000000136*(EquationRHA*B215^2))+(-0.0000001*(EquationSemenCost*B215^2))+(-0.00000000108*(EquationMatureWeight*B215^2))+(0.00000015*(B215^2*B215))+(-0.000000215*(B215^2*EquationMilkPrice))+(0.00000000251*(B215^2*EquationDIMDNB)))&gt;0, (-2.51389+(0.253043*(EquationCR))+(0.791564*(EquationHDR))+(0.000017482*(EquationRHA))+(0.000958*(EquationAFC))+(0.014823*(EquationSemenCost))+(0.00003361*(EquationMatureWeight))+(0.044008*(LOG(EquationVetCosts)))+(-0.000161*(EquationVetCosts))+(0.375409*(LOG(EquationVWP)))+(-0.004875*(EquationVWP))+(-0.000095702*(B215^2))+(0.02001*(B215))+(0.039073*(EquationMilkPrice))+(-0.018836*(EquationFeedPrice))+(0.000102*(EquationReplacementPrice))+(-0.124297*(EquationCullCost))+(-0.000511*(EquationDIMDNB))+(0.00000253*(EquationCR*B215^2))+(-0.000002589*(EquationHDR*B215^2))+(-0.000000000136*(EquationRHA*B215^2))+(-0.0000001*(EquationSemenCost*B215^2))+(-0.00000000108*(EquationMatureWeight*B215^2))+(0.00000015*(B215^2*B215))+(-0.000000215*(B215^2*EquationMilkPrice))+(0.00000000251*(B215^2*EquationDIMDNB))), 0)</f>
        <v>0.71343592898215646</v>
      </c>
      <c r="F215" s="55">
        <f>IF((-1.892738+(0.137703*(EquationCR))+(0.669836*(EquationHDR))+(0.0000175*(EquationRHA))+(0.000161*(EquationAFC))+(0.013845*(EquationSemenCost))+(0.000016727*(EquationMatureWeight))+(-0.015935*(LOG(EquationVetCosts)))+(0.000118*(EquationVetCosts))+(0.160623*(LOG(EquationVWP)))+(-0.003008*(EquationVWP))+(-0.000090785*(B215^2))+(0.01937*(B215))+(0.020762*(EquationMilkPrice))+(-0.019043*(EquationFeedPrice))+(0.00001449*(EquationReplacementPrice))+(0.175818*(EquationCullCost))+(-0.000295*(EquationDIMDNB))+(0.000002704*(EquationCR*B215^2))+(-0.000001916*(EquationHDR*B215^2))+(-0.000000000127*(EquationRHA*B215^2))+(-0.0000000903*(EquationSemenCost*B215^2))+(-0.000000000771*(EquationMatureWeight*B215^2))+(0.000000137*(B215^2*B215))+(-0.00000257*(B215^2*EquationCullCost)))&gt;0, (-1.892738+(0.137703*(EquationCR))+(0.669836*(EquationHDR))+(0.0000175*(EquationRHA))+(0.000161*(EquationAFC))+(0.013845*(EquationSemenCost))+(0.000016727*(EquationMatureWeight))+(-0.015935*(LOG(EquationVetCosts)))+(0.000118*(EquationVetCosts))+(0.160623*(LOG(EquationVWP)))+(-0.003008*(EquationVWP))+(-0.000090785*(B215^2))+(0.01937*(B215))+(0.020762*(EquationMilkPrice))+(-0.019043*(EquationFeedPrice))+(0.00001449*(EquationReplacementPrice))+(0.175818*(EquationCullCost))+(-0.000295*(EquationDIMDNB))+(0.000002704*(EquationCR*B215^2))+(-0.000001916*(EquationHDR*B215^2))+(-0.000000000127*(EquationRHA*B215^2))+(-0.0000000903*(EquationSemenCost*B215^2))+(-0.000000000771*(EquationMatureWeight*B215^2))+(0.000000137*(B215^2*B215))+(-0.00000257*(B215^2*EquationCullCost))), 0)</f>
        <v>0.65621473611550818</v>
      </c>
      <c r="G215" s="56">
        <f>IF((-1.860553+(0.112009*(EquationCR))+(0.5932*(EquationHDR))+(0.000015682*(EquationRHA))+(0.000842*(EquationAFC))+(0.013148*(EquationSemenCost))+(0.000054807*(EquationMatureWeight))+(-0.025351*(LOG(EquationVetCosts)))+(0.0000512*(EquationVetCosts))+(0.087616*(LOG(EquationVWP)))+(-0.00202*(EquationVWP))+(-0.000084247*(B215^2))+(0.018329*(B215))+(0.018516*(EquationMilkPrice))+(0.0064*(EquationFeedPrice))+(0.000011343*(EquationReplacementPrice))+(0.013031*(EquationCullCost))+(-0.000245*(EquationDIMDNB))+(0.000002399*(EquationCR*B215^2))+(-0.000001548*(EquationHDR*B215^2))+(-0.000000000112*(EquationRHA*B215^2))+(-0.0000000853*(EquationSemenCost*B215^2))+(-0.000000000948*(EquationMatureWeight*B215^2))+(0.000000302*(LOG(EquationVetCosts)*B215^2))+(-0.00000000421*(EquationVWP*B215^2))+(0.000000126*(B215^2*B215))+(-0.000000254*(B215^2*EquationFeedPrice)))&gt;0, (-1.860553+(0.112009*(EquationCR))+(0.5932*(EquationHDR))+(0.000015682*(EquationRHA))+(0.000842*(EquationAFC))+(0.013148*(EquationSemenCost))+(0.000054807*(EquationMatureWeight))+(-0.025351*(LOG(EquationVetCosts)))+(0.0000512*(EquationVetCosts))+(0.087616*(LOG(EquationVWP)))+(-0.00202*(EquationVWP))+(-0.000084247*(B215^2))+(0.018329*(B215))+(0.018516*(EquationMilkPrice))+(0.0064*(EquationFeedPrice))+(0.000011343*(EquationReplacementPrice))+(0.013031*(EquationCullCost))+(-0.000245*(EquationDIMDNB))+(0.000002399*(EquationCR*B215^2))+(-0.000001548*(EquationHDR*B215^2))+(-0.000000000112*(EquationRHA*B215^2))+(-0.0000000853*(EquationSemenCost*B215^2))+(-0.000000000948*(EquationMatureWeight*B215^2))+(0.000000302*(LOG(EquationVetCosts)*B215^2))+(-0.00000000421*(EquationVWP*B215^2))+(0.000000126*(B215^2*B215))+(-0.000000254*(B215^2*EquationFeedPrice))), 0)</f>
        <v>0.60128161203572539</v>
      </c>
    </row>
    <row r="216" spans="2:7" x14ac:dyDescent="0.2">
      <c r="B216" s="42">
        <v>173</v>
      </c>
      <c r="C216" s="55">
        <f t="shared" si="2"/>
        <v>0.57773551970007175</v>
      </c>
      <c r="D216" s="55">
        <f>IF((-1.870102+(0.51187*(EquationCR))+(1.033374*(EquationHDR))+(0.000011344*(EquationRHA))+(-0.000138*(EquationAFC))+(0.01358*(EquationSemenCost))+(-0.000072752*(EquationMatureWeight))+(-0.046035*(LOG(EquationVetCosts)))+(0.000451*(EquationVetCosts))+(0.512031*(LOG(EquationVWP)))+(-0.006352*(EquationVWP))+(-0.000079212*(B216^2))+(0.015118*(B216))+(0.022341*(EquationMilkPrice))+(-0.022641*(EquationFeedPrice))+(0.000247*(EquationReplacementPrice))+(-0.184557*(EquationCullCost))+(-0.000542*(EquationDIMDNB))+(-0.000004986*(EquationHDR*B216^2))+(-0.000000000147*(EquationRHA*B216^2))+(-0.0000000903*(EquationSemenCost*B216^2))+(-0.000000000856*(EquationMatureWeight*B216^2))+(0.000000134*(B216^2*B216))+(-0.000000149*(B216^2*EquationMilkPrice))+(0.00000000264*(B216^2*EquationDIMDNB)))&gt;0, (-1.870102+(0.51187*(EquationCR))+(1.033374*(EquationHDR))+(0.000011344*(EquationRHA))+(-0.000138*(EquationAFC))+(0.01358*(EquationSemenCost))+(-0.000072752*(EquationMatureWeight))+(-0.046035*(LOG(EquationVetCosts)))+(0.000451*(EquationVetCosts))+(0.512031*(LOG(EquationVWP)))+(-0.006352*(EquationVWP))+(-0.000079212*(B216^2))+(0.015118*(B216))+(0.022341*(EquationMilkPrice))+(-0.022641*(EquationFeedPrice))+(0.000247*(EquationReplacementPrice))+(-0.184557*(EquationCullCost))+(-0.000542*(EquationDIMDNB))+(-0.000004986*(EquationHDR*B216^2))+(-0.000000000147*(EquationRHA*B216^2))+(-0.0000000903*(EquationSemenCost*B216^2))+(-0.000000000856*(EquationMatureWeight*B216^2))+(0.000000134*(B216^2*B216))+(-0.000000149*(B216^2*EquationMilkPrice))+(0.00000000264*(B216^2*EquationDIMDNB))), 0)</f>
        <v>0.6591797316737763</v>
      </c>
      <c r="E216" s="55">
        <f>IF((-2.51389+(0.253043*(EquationCR))+(0.791564*(EquationHDR))+(0.000017482*(EquationRHA))+(0.000958*(EquationAFC))+(0.014823*(EquationSemenCost))+(0.00003361*(EquationMatureWeight))+(0.044008*(LOG(EquationVetCosts)))+(-0.000161*(EquationVetCosts))+(0.375409*(LOG(EquationVWP)))+(-0.004875*(EquationVWP))+(-0.000095702*(B216^2))+(0.02001*(B216))+(0.039073*(EquationMilkPrice))+(-0.018836*(EquationFeedPrice))+(0.000102*(EquationReplacementPrice))+(-0.124297*(EquationCullCost))+(-0.000511*(EquationDIMDNB))+(0.00000253*(EquationCR*B216^2))+(-0.000002589*(EquationHDR*B216^2))+(-0.000000000136*(EquationRHA*B216^2))+(-0.0000001*(EquationSemenCost*B216^2))+(-0.00000000108*(EquationMatureWeight*B216^2))+(0.00000015*(B216^2*B216))+(-0.000000215*(B216^2*EquationMilkPrice))+(0.00000000251*(B216^2*EquationDIMDNB)))&gt;0, (-2.51389+(0.253043*(EquationCR))+(0.791564*(EquationHDR))+(0.000017482*(EquationRHA))+(0.000958*(EquationAFC))+(0.014823*(EquationSemenCost))+(0.00003361*(EquationMatureWeight))+(0.044008*(LOG(EquationVetCosts)))+(-0.000161*(EquationVetCosts))+(0.375409*(LOG(EquationVWP)))+(-0.004875*(EquationVWP))+(-0.000095702*(B216^2))+(0.02001*(B216))+(0.039073*(EquationMilkPrice))+(-0.018836*(EquationFeedPrice))+(0.000102*(EquationReplacementPrice))+(-0.124297*(EquationCullCost))+(-0.000511*(EquationDIMDNB))+(0.00000253*(EquationCR*B216^2))+(-0.000002589*(EquationHDR*B216^2))+(-0.000000000136*(EquationRHA*B216^2))+(-0.0000001*(EquationSemenCost*B216^2))+(-0.00000000108*(EquationMatureWeight*B216^2))+(0.00000015*(B216^2*B216))+(-0.000000215*(B216^2*EquationMilkPrice))+(0.00000000251*(B216^2*EquationDIMDNB))), 0)</f>
        <v>0.71036943398215679</v>
      </c>
      <c r="F216" s="55">
        <f>IF((-1.892738+(0.137703*(EquationCR))+(0.669836*(EquationHDR))+(0.0000175*(EquationRHA))+(0.000161*(EquationAFC))+(0.013845*(EquationSemenCost))+(0.000016727*(EquationMatureWeight))+(-0.015935*(LOG(EquationVetCosts)))+(0.000118*(EquationVetCosts))+(0.160623*(LOG(EquationVWP)))+(-0.003008*(EquationVWP))+(-0.000090785*(B216^2))+(0.01937*(B216))+(0.020762*(EquationMilkPrice))+(-0.019043*(EquationFeedPrice))+(0.00001449*(EquationReplacementPrice))+(0.175818*(EquationCullCost))+(-0.000295*(EquationDIMDNB))+(0.000002704*(EquationCR*B216^2))+(-0.000001916*(EquationHDR*B216^2))+(-0.000000000127*(EquationRHA*B216^2))+(-0.0000000903*(EquationSemenCost*B216^2))+(-0.000000000771*(EquationMatureWeight*B216^2))+(0.000000137*(B216^2*B216))+(-0.00000257*(B216^2*EquationCullCost)))&gt;0, (-1.892738+(0.137703*(EquationCR))+(0.669836*(EquationHDR))+(0.0000175*(EquationRHA))+(0.000161*(EquationAFC))+(0.013845*(EquationSemenCost))+(0.000016727*(EquationMatureWeight))+(-0.015935*(LOG(EquationVetCosts)))+(0.000118*(EquationVetCosts))+(0.160623*(LOG(EquationVWP)))+(-0.003008*(EquationVWP))+(-0.000090785*(B216^2))+(0.01937*(B216))+(0.020762*(EquationMilkPrice))+(-0.019043*(EquationFeedPrice))+(0.00001449*(EquationReplacementPrice))+(0.175818*(EquationCullCost))+(-0.000295*(EquationDIMDNB))+(0.000002704*(EquationCR*B216^2))+(-0.000001916*(EquationHDR*B216^2))+(-0.000000000127*(EquationRHA*B216^2))+(-0.0000000903*(EquationSemenCost*B216^2))+(-0.000000000771*(EquationMatureWeight*B216^2))+(0.000000137*(B216^2*B216))+(-0.00000257*(B216^2*EquationCullCost))), 0)</f>
        <v>0.65383829911550817</v>
      </c>
      <c r="G216" s="56">
        <f>IF((-1.860553+(0.112009*(EquationCR))+(0.5932*(EquationHDR))+(0.000015682*(EquationRHA))+(0.000842*(EquationAFC))+(0.013148*(EquationSemenCost))+(0.000054807*(EquationMatureWeight))+(-0.025351*(LOG(EquationVetCosts)))+(0.0000512*(EquationVetCosts))+(0.087616*(LOG(EquationVWP)))+(-0.00202*(EquationVWP))+(-0.000084247*(B216^2))+(0.018329*(B216))+(0.018516*(EquationMilkPrice))+(0.0064*(EquationFeedPrice))+(0.000011343*(EquationReplacementPrice))+(0.013031*(EquationCullCost))+(-0.000245*(EquationDIMDNB))+(0.000002399*(EquationCR*B216^2))+(-0.000001548*(EquationHDR*B216^2))+(-0.000000000112*(EquationRHA*B216^2))+(-0.0000000853*(EquationSemenCost*B216^2))+(-0.000000000948*(EquationMatureWeight*B216^2))+(0.000000302*(LOG(EquationVetCosts)*B216^2))+(-0.00000000421*(EquationVWP*B216^2))+(0.000000126*(B216^2*B216))+(-0.000000254*(B216^2*EquationFeedPrice)))&gt;0, (-1.860553+(0.112009*(EquationCR))+(0.5932*(EquationHDR))+(0.000015682*(EquationRHA))+(0.000842*(EquationAFC))+(0.013148*(EquationSemenCost))+(0.000054807*(EquationMatureWeight))+(-0.025351*(LOG(EquationVetCosts)))+(0.0000512*(EquationVetCosts))+(0.087616*(LOG(EquationVWP)))+(-0.00202*(EquationVWP))+(-0.000084247*(B216^2))+(0.018329*(B216))+(0.018516*(EquationMilkPrice))+(0.0064*(EquationFeedPrice))+(0.000011343*(EquationReplacementPrice))+(0.013031*(EquationCullCost))+(-0.000245*(EquationDIMDNB))+(0.000002399*(EquationCR*B216^2))+(-0.000001548*(EquationHDR*B216^2))+(-0.000000000112*(EquationRHA*B216^2))+(-0.0000000853*(EquationSemenCost*B216^2))+(-0.000000000948*(EquationMatureWeight*B216^2))+(0.000000302*(LOG(EquationVetCosts)*B216^2))+(-0.00000000421*(EquationVWP*B216^2))+(0.000000126*(B216^2*B216))+(-0.000000254*(B216^2*EquationFeedPrice))), 0)</f>
        <v>0.5992746881145028</v>
      </c>
    </row>
    <row r="217" spans="2:7" x14ac:dyDescent="0.2">
      <c r="B217" s="42">
        <v>174</v>
      </c>
      <c r="C217" s="55">
        <f t="shared" si="2"/>
        <v>0.57913142563194098</v>
      </c>
      <c r="D217" s="55">
        <f>IF((-1.870102+(0.51187*(EquationCR))+(1.033374*(EquationHDR))+(0.000011344*(EquationRHA))+(-0.000138*(EquationAFC))+(0.01358*(EquationSemenCost))+(-0.000072752*(EquationMatureWeight))+(-0.046035*(LOG(EquationVetCosts)))+(0.000451*(EquationVetCosts))+(0.512031*(LOG(EquationVWP)))+(-0.006352*(EquationVWP))+(-0.000079212*(B217^2))+(0.015118*(B217))+(0.022341*(EquationMilkPrice))+(-0.022641*(EquationFeedPrice))+(0.000247*(EquationReplacementPrice))+(-0.184557*(EquationCullCost))+(-0.000542*(EquationDIMDNB))+(-0.000004986*(EquationHDR*B217^2))+(-0.000000000147*(EquationRHA*B217^2))+(-0.0000000903*(EquationSemenCost*B217^2))+(-0.000000000856*(EquationMatureWeight*B217^2))+(0.000000134*(B217^2*B217))+(-0.000000149*(B217^2*EquationMilkPrice))+(0.00000000264*(B217^2*EquationDIMDNB)))&gt;0, (-1.870102+(0.51187*(EquationCR))+(1.033374*(EquationHDR))+(0.000011344*(EquationRHA))+(-0.000138*(EquationAFC))+(0.01358*(EquationSemenCost))+(-0.000072752*(EquationMatureWeight))+(-0.046035*(LOG(EquationVetCosts)))+(0.000451*(EquationVetCosts))+(0.512031*(LOG(EquationVWP)))+(-0.006352*(EquationVWP))+(-0.000079212*(B217^2))+(0.015118*(B217))+(0.022341*(EquationMilkPrice))+(-0.022641*(EquationFeedPrice))+(0.000247*(EquationReplacementPrice))+(-0.184557*(EquationCullCost))+(-0.000542*(EquationDIMDNB))+(-0.000004986*(EquationHDR*B217^2))+(-0.000000000147*(EquationRHA*B217^2))+(-0.0000000903*(EquationSemenCost*B217^2))+(-0.000000000856*(EquationMatureWeight*B217^2))+(0.000000134*(B217^2*B217))+(-0.000000149*(B217^2*EquationMilkPrice))+(0.00000000264*(B217^2*EquationDIMDNB))), 0)</f>
        <v>0.65519607447377681</v>
      </c>
      <c r="E217" s="55">
        <f>IF((-2.51389+(0.253043*(EquationCR))+(0.791564*(EquationHDR))+(0.000017482*(EquationRHA))+(0.000958*(EquationAFC))+(0.014823*(EquationSemenCost))+(0.00003361*(EquationMatureWeight))+(0.044008*(LOG(EquationVetCosts)))+(-0.000161*(EquationVetCosts))+(0.375409*(LOG(EquationVWP)))+(-0.004875*(EquationVWP))+(-0.000095702*(B217^2))+(0.02001*(B217))+(0.039073*(EquationMilkPrice))+(-0.018836*(EquationFeedPrice))+(0.000102*(EquationReplacementPrice))+(-0.124297*(EquationCullCost))+(-0.000511*(EquationDIMDNB))+(0.00000253*(EquationCR*B217^2))+(-0.000002589*(EquationHDR*B217^2))+(-0.000000000136*(EquationRHA*B217^2))+(-0.0000001*(EquationSemenCost*B217^2))+(-0.00000000108*(EquationMatureWeight*B217^2))+(0.00000015*(B217^2*B217))+(-0.000000215*(B217^2*EquationMilkPrice))+(0.00000000251*(B217^2*EquationDIMDNB)))&gt;0, (-2.51389+(0.253043*(EquationCR))+(0.791564*(EquationHDR))+(0.000017482*(EquationRHA))+(0.000958*(EquationAFC))+(0.014823*(EquationSemenCost))+(0.00003361*(EquationMatureWeight))+(0.044008*(LOG(EquationVetCosts)))+(-0.000161*(EquationVetCosts))+(0.375409*(LOG(EquationVWP)))+(-0.004875*(EquationVWP))+(-0.000095702*(B217^2))+(0.02001*(B217))+(0.039073*(EquationMilkPrice))+(-0.018836*(EquationFeedPrice))+(0.000102*(EquationReplacementPrice))+(-0.124297*(EquationCullCost))+(-0.000511*(EquationDIMDNB))+(0.00000253*(EquationCR*B217^2))+(-0.000002589*(EquationHDR*B217^2))+(-0.000000000136*(EquationRHA*B217^2))+(-0.0000001*(EquationSemenCost*B217^2))+(-0.00000000108*(EquationMatureWeight*B217^2))+(0.00000015*(B217^2*B217))+(-0.000000215*(B217^2*EquationMilkPrice))+(0.00000000251*(B217^2*EquationDIMDNB))), 0)</f>
        <v>0.70724723698215652</v>
      </c>
      <c r="F217" s="55">
        <f>IF((-1.892738+(0.137703*(EquationCR))+(0.669836*(EquationHDR))+(0.0000175*(EquationRHA))+(0.000161*(EquationAFC))+(0.013845*(EquationSemenCost))+(0.000016727*(EquationMatureWeight))+(-0.015935*(LOG(EquationVetCosts)))+(0.000118*(EquationVetCosts))+(0.160623*(LOG(EquationVWP)))+(-0.003008*(EquationVWP))+(-0.000090785*(B217^2))+(0.01937*(B217))+(0.020762*(EquationMilkPrice))+(-0.019043*(EquationFeedPrice))+(0.00001449*(EquationReplacementPrice))+(0.175818*(EquationCullCost))+(-0.000295*(EquationDIMDNB))+(0.000002704*(EquationCR*B217^2))+(-0.000001916*(EquationHDR*B217^2))+(-0.000000000127*(EquationRHA*B217^2))+(-0.0000000903*(EquationSemenCost*B217^2))+(-0.000000000771*(EquationMatureWeight*B217^2))+(0.000000137*(B217^2*B217))+(-0.00000257*(B217^2*EquationCullCost)))&gt;0, (-1.892738+(0.137703*(EquationCR))+(0.669836*(EquationHDR))+(0.0000175*(EquationRHA))+(0.000161*(EquationAFC))+(0.013845*(EquationSemenCost))+(0.000016727*(EquationMatureWeight))+(-0.015935*(LOG(EquationVetCosts)))+(0.000118*(EquationVetCosts))+(0.160623*(LOG(EquationVWP)))+(-0.003008*(EquationVWP))+(-0.000090785*(B217^2))+(0.01937*(B217))+(0.020762*(EquationMilkPrice))+(-0.019043*(EquationFeedPrice))+(0.00001449*(EquationReplacementPrice))+(0.175818*(EquationCullCost))+(-0.000295*(EquationDIMDNB))+(0.000002704*(EquationCR*B217^2))+(-0.000001916*(EquationHDR*B217^2))+(-0.000000000127*(EquationRHA*B217^2))+(-0.0000000903*(EquationSemenCost*B217^2))+(-0.000000000771*(EquationMatureWeight*B217^2))+(0.000000137*(B217^2*B217))+(-0.00000257*(B217^2*EquationCullCost))), 0)</f>
        <v>0.65140710411550851</v>
      </c>
      <c r="G217" s="56">
        <f>IF((-1.860553+(0.112009*(EquationCR))+(0.5932*(EquationHDR))+(0.000015682*(EquationRHA))+(0.000842*(EquationAFC))+(0.013148*(EquationSemenCost))+(0.000054807*(EquationMatureWeight))+(-0.025351*(LOG(EquationVetCosts)))+(0.0000512*(EquationVetCosts))+(0.087616*(LOG(EquationVWP)))+(-0.00202*(EquationVWP))+(-0.000084247*(B217^2))+(0.018329*(B217))+(0.018516*(EquationMilkPrice))+(0.0064*(EquationFeedPrice))+(0.000011343*(EquationReplacementPrice))+(0.013031*(EquationCullCost))+(-0.000245*(EquationDIMDNB))+(0.000002399*(EquationCR*B217^2))+(-0.000001548*(EquationHDR*B217^2))+(-0.000000000112*(EquationRHA*B217^2))+(-0.0000000853*(EquationSemenCost*B217^2))+(-0.000000000948*(EquationMatureWeight*B217^2))+(0.000000302*(LOG(EquationVetCosts)*B217^2))+(-0.00000000421*(EquationVWP*B217^2))+(0.000000126*(B217^2*B217))+(-0.000000254*(B217^2*EquationFeedPrice)))&gt;0, (-1.860553+(0.112009*(EquationCR))+(0.5932*(EquationHDR))+(0.000015682*(EquationRHA))+(0.000842*(EquationAFC))+(0.013148*(EquationSemenCost))+(0.000054807*(EquationMatureWeight))+(-0.025351*(LOG(EquationVetCosts)))+(0.0000512*(EquationVetCosts))+(0.087616*(LOG(EquationVWP)))+(-0.00202*(EquationVWP))+(-0.000084247*(B217^2))+(0.018329*(B217))+(0.018516*(EquationMilkPrice))+(0.0064*(EquationFeedPrice))+(0.000011343*(EquationReplacementPrice))+(0.013031*(EquationCullCost))+(-0.000245*(EquationDIMDNB))+(0.000002399*(EquationCR*B217^2))+(-0.000001548*(EquationHDR*B217^2))+(-0.000000000112*(EquationRHA*B217^2))+(-0.0000000853*(EquationSemenCost*B217^2))+(-0.000000000948*(EquationMatureWeight*B217^2))+(0.000000302*(LOG(EquationVetCosts)*B217^2))+(-0.00000000421*(EquationVWP*B217^2))+(0.000000126*(B217^2*B217))+(-0.000000254*(B217^2*EquationFeedPrice))), 0)</f>
        <v>0.59721545759663597</v>
      </c>
    </row>
    <row r="218" spans="2:7" x14ac:dyDescent="0.2">
      <c r="B218" s="42">
        <v>175</v>
      </c>
      <c r="C218" s="55">
        <f t="shared" si="2"/>
        <v>0.58047242484180295</v>
      </c>
      <c r="D218" s="55">
        <f>IF((-1.870102+(0.51187*(EquationCR))+(1.033374*(EquationHDR))+(0.000011344*(EquationRHA))+(-0.000138*(EquationAFC))+(0.01358*(EquationSemenCost))+(-0.000072752*(EquationMatureWeight))+(-0.046035*(LOG(EquationVetCosts)))+(0.000451*(EquationVetCosts))+(0.512031*(LOG(EquationVWP)))+(-0.006352*(EquationVWP))+(-0.000079212*(B218^2))+(0.015118*(B218))+(0.022341*(EquationMilkPrice))+(-0.022641*(EquationFeedPrice))+(0.000247*(EquationReplacementPrice))+(-0.184557*(EquationCullCost))+(-0.000542*(EquationDIMDNB))+(-0.000004986*(EquationHDR*B218^2))+(-0.000000000147*(EquationRHA*B218^2))+(-0.0000000903*(EquationSemenCost*B218^2))+(-0.000000000856*(EquationMatureWeight*B218^2))+(0.000000134*(B218^2*B218))+(-0.000000149*(B218^2*EquationMilkPrice))+(0.00000000264*(B218^2*EquationDIMDNB)))&gt;0, (-1.870102+(0.51187*(EquationCR))+(1.033374*(EquationHDR))+(0.000011344*(EquationRHA))+(-0.000138*(EquationAFC))+(0.01358*(EquationSemenCost))+(-0.000072752*(EquationMatureWeight))+(-0.046035*(LOG(EquationVetCosts)))+(0.000451*(EquationVetCosts))+(0.512031*(LOG(EquationVWP)))+(-0.006352*(EquationVWP))+(-0.000079212*(B218^2))+(0.015118*(B218))+(0.022341*(EquationMilkPrice))+(-0.022641*(EquationFeedPrice))+(0.000247*(EquationReplacementPrice))+(-0.184557*(EquationCullCost))+(-0.000542*(EquationDIMDNB))+(-0.000004986*(EquationHDR*B218^2))+(-0.000000000147*(EquationRHA*B218^2))+(-0.0000000903*(EquationSemenCost*B218^2))+(-0.000000000856*(EquationMatureWeight*B218^2))+(0.000000134*(B218^2*B218))+(-0.000000149*(B218^2*EquationMilkPrice))+(0.00000000264*(B218^2*EquationDIMDNB))), 0)</f>
        <v>0.65117247007377654</v>
      </c>
      <c r="E218" s="55">
        <f>IF((-2.51389+(0.253043*(EquationCR))+(0.791564*(EquationHDR))+(0.000017482*(EquationRHA))+(0.000958*(EquationAFC))+(0.014823*(EquationSemenCost))+(0.00003361*(EquationMatureWeight))+(0.044008*(LOG(EquationVetCosts)))+(-0.000161*(EquationVetCosts))+(0.375409*(LOG(EquationVWP)))+(-0.004875*(EquationVWP))+(-0.000095702*(B218^2))+(0.02001*(B218))+(0.039073*(EquationMilkPrice))+(-0.018836*(EquationFeedPrice))+(0.000102*(EquationReplacementPrice))+(-0.124297*(EquationCullCost))+(-0.000511*(EquationDIMDNB))+(0.00000253*(EquationCR*B218^2))+(-0.000002589*(EquationHDR*B218^2))+(-0.000000000136*(EquationRHA*B218^2))+(-0.0000001*(EquationSemenCost*B218^2))+(-0.00000000108*(EquationMatureWeight*B218^2))+(0.00000015*(B218^2*B218))+(-0.000000215*(B218^2*EquationMilkPrice))+(0.00000000251*(B218^2*EquationDIMDNB)))&gt;0, (-2.51389+(0.253043*(EquationCR))+(0.791564*(EquationHDR))+(0.000017482*(EquationRHA))+(0.000958*(EquationAFC))+(0.014823*(EquationSemenCost))+(0.00003361*(EquationMatureWeight))+(0.044008*(LOG(EquationVetCosts)))+(-0.000161*(EquationVetCosts))+(0.375409*(LOG(EquationVWP)))+(-0.004875*(EquationVWP))+(-0.000095702*(B218^2))+(0.02001*(B218))+(0.039073*(EquationMilkPrice))+(-0.018836*(EquationFeedPrice))+(0.000102*(EquationReplacementPrice))+(-0.124297*(EquationCullCost))+(-0.000511*(EquationDIMDNB))+(0.00000253*(EquationCR*B218^2))+(-0.000002589*(EquationHDR*B218^2))+(-0.000000000136*(EquationRHA*B218^2))+(-0.0000001*(EquationSemenCost*B218^2))+(-0.00000000108*(EquationMatureWeight*B218^2))+(0.00000015*(B218^2*B218))+(-0.000000215*(B218^2*EquationMilkPrice))+(0.00000000251*(B218^2*EquationDIMDNB))), 0)</f>
        <v>0.70407023798215629</v>
      </c>
      <c r="F218" s="55">
        <f>IF((-1.892738+(0.137703*(EquationCR))+(0.669836*(EquationHDR))+(0.0000175*(EquationRHA))+(0.000161*(EquationAFC))+(0.013845*(EquationSemenCost))+(0.000016727*(EquationMatureWeight))+(-0.015935*(LOG(EquationVetCosts)))+(0.000118*(EquationVetCosts))+(0.160623*(LOG(EquationVWP)))+(-0.003008*(EquationVWP))+(-0.000090785*(B218^2))+(0.01937*(B218))+(0.020762*(EquationMilkPrice))+(-0.019043*(EquationFeedPrice))+(0.00001449*(EquationReplacementPrice))+(0.175818*(EquationCullCost))+(-0.000295*(EquationDIMDNB))+(0.000002704*(EquationCR*B218^2))+(-0.000001916*(EquationHDR*B218^2))+(-0.000000000127*(EquationRHA*B218^2))+(-0.0000000903*(EquationSemenCost*B218^2))+(-0.000000000771*(EquationMatureWeight*B218^2))+(0.000000137*(B218^2*B218))+(-0.00000257*(B218^2*EquationCullCost)))&gt;0, (-1.892738+(0.137703*(EquationCR))+(0.669836*(EquationHDR))+(0.0000175*(EquationRHA))+(0.000161*(EquationAFC))+(0.013845*(EquationSemenCost))+(0.000016727*(EquationMatureWeight))+(-0.015935*(LOG(EquationVetCosts)))+(0.000118*(EquationVetCosts))+(0.160623*(LOG(EquationVWP)))+(-0.003008*(EquationVWP))+(-0.000090785*(B218^2))+(0.01937*(B218))+(0.020762*(EquationMilkPrice))+(-0.019043*(EquationFeedPrice))+(0.00001449*(EquationReplacementPrice))+(0.175818*(EquationCullCost))+(-0.000295*(EquationDIMDNB))+(0.000002704*(EquationCR*B218^2))+(-0.000001916*(EquationHDR*B218^2))+(-0.000000000127*(EquationRHA*B218^2))+(-0.0000000903*(EquationSemenCost*B218^2))+(-0.000000000771*(EquationMatureWeight*B218^2))+(0.000000137*(B218^2*B218))+(-0.00000257*(B218^2*EquationCullCost))), 0)</f>
        <v>0.64892197311550848</v>
      </c>
      <c r="G218" s="56">
        <f>IF((-1.860553+(0.112009*(EquationCR))+(0.5932*(EquationHDR))+(0.000015682*(EquationRHA))+(0.000842*(EquationAFC))+(0.013148*(EquationSemenCost))+(0.000054807*(EquationMatureWeight))+(-0.025351*(LOG(EquationVetCosts)))+(0.0000512*(EquationVetCosts))+(0.087616*(LOG(EquationVWP)))+(-0.00202*(EquationVWP))+(-0.000084247*(B218^2))+(0.018329*(B218))+(0.018516*(EquationMilkPrice))+(0.0064*(EquationFeedPrice))+(0.000011343*(EquationReplacementPrice))+(0.013031*(EquationCullCost))+(-0.000245*(EquationDIMDNB))+(0.000002399*(EquationCR*B218^2))+(-0.000001548*(EquationHDR*B218^2))+(-0.000000000112*(EquationRHA*B218^2))+(-0.0000000853*(EquationSemenCost*B218^2))+(-0.000000000948*(EquationMatureWeight*B218^2))+(0.000000302*(LOG(EquationVetCosts)*B218^2))+(-0.00000000421*(EquationVWP*B218^2))+(0.000000126*(B218^2*B218))+(-0.000000254*(B218^2*EquationFeedPrice)))&gt;0, (-1.860553+(0.112009*(EquationCR))+(0.5932*(EquationHDR))+(0.000015682*(EquationRHA))+(0.000842*(EquationAFC))+(0.013148*(EquationSemenCost))+(0.000054807*(EquationMatureWeight))+(-0.025351*(LOG(EquationVetCosts)))+(0.0000512*(EquationVetCosts))+(0.087616*(LOG(EquationVWP)))+(-0.00202*(EquationVWP))+(-0.000084247*(B218^2))+(0.018329*(B218))+(0.018516*(EquationMilkPrice))+(0.0064*(EquationFeedPrice))+(0.000011343*(EquationReplacementPrice))+(0.013031*(EquationCullCost))+(-0.000245*(EquationDIMDNB))+(0.000002399*(EquationCR*B218^2))+(-0.000001548*(EquationHDR*B218^2))+(-0.000000000112*(EquationRHA*B218^2))+(-0.0000000853*(EquationSemenCost*B218^2))+(-0.000000000948*(EquationMatureWeight*B218^2))+(0.000000302*(LOG(EquationVetCosts)*B218^2))+(-0.00000000421*(EquationVWP*B218^2))+(0.000000126*(B218^2*B218))+(-0.000000254*(B218^2*EquationFeedPrice))), 0)</f>
        <v>0.59510467648212373</v>
      </c>
    </row>
    <row r="219" spans="2:7" x14ac:dyDescent="0.2">
      <c r="B219" s="42">
        <v>176</v>
      </c>
      <c r="C219" s="55">
        <f t="shared" si="2"/>
        <v>0.58175888572965917</v>
      </c>
      <c r="D219" s="55">
        <f>IF((-1.870102+(0.51187*(EquationCR))+(1.033374*(EquationHDR))+(0.000011344*(EquationRHA))+(-0.000138*(EquationAFC))+(0.01358*(EquationSemenCost))+(-0.000072752*(EquationMatureWeight))+(-0.046035*(LOG(EquationVetCosts)))+(0.000451*(EquationVetCosts))+(0.512031*(LOG(EquationVWP)))+(-0.006352*(EquationVWP))+(-0.000079212*(B219^2))+(0.015118*(B219))+(0.022341*(EquationMilkPrice))+(-0.022641*(EquationFeedPrice))+(0.000247*(EquationReplacementPrice))+(-0.184557*(EquationCullCost))+(-0.000542*(EquationDIMDNB))+(-0.000004986*(EquationHDR*B219^2))+(-0.000000000147*(EquationRHA*B219^2))+(-0.0000000903*(EquationSemenCost*B219^2))+(-0.000000000856*(EquationMatureWeight*B219^2))+(0.000000134*(B219^2*B219))+(-0.000000149*(B219^2*EquationMilkPrice))+(0.00000000264*(B219^2*EquationDIMDNB)))&gt;0, (-1.870102+(0.51187*(EquationCR))+(1.033374*(EquationHDR))+(0.000011344*(EquationRHA))+(-0.000138*(EquationAFC))+(0.01358*(EquationSemenCost))+(-0.000072752*(EquationMatureWeight))+(-0.046035*(LOG(EquationVetCosts)))+(0.000451*(EquationVetCosts))+(0.512031*(LOG(EquationVWP)))+(-0.006352*(EquationVWP))+(-0.000079212*(B219^2))+(0.015118*(B219))+(0.022341*(EquationMilkPrice))+(-0.022641*(EquationFeedPrice))+(0.000247*(EquationReplacementPrice))+(-0.184557*(EquationCullCost))+(-0.000542*(EquationDIMDNB))+(-0.000004986*(EquationHDR*B219^2))+(-0.000000000147*(EquationRHA*B219^2))+(-0.0000000903*(EquationSemenCost*B219^2))+(-0.000000000856*(EquationMatureWeight*B219^2))+(0.000000134*(B219^2*B219))+(-0.000000149*(B219^2*EquationMilkPrice))+(0.00000000264*(B219^2*EquationDIMDNB))), 0)</f>
        <v>0.64710972247377641</v>
      </c>
      <c r="E219" s="55">
        <f>IF((-2.51389+(0.253043*(EquationCR))+(0.791564*(EquationHDR))+(0.000017482*(EquationRHA))+(0.000958*(EquationAFC))+(0.014823*(EquationSemenCost))+(0.00003361*(EquationMatureWeight))+(0.044008*(LOG(EquationVetCosts)))+(-0.000161*(EquationVetCosts))+(0.375409*(LOG(EquationVWP)))+(-0.004875*(EquationVWP))+(-0.000095702*(B219^2))+(0.02001*(B219))+(0.039073*(EquationMilkPrice))+(-0.018836*(EquationFeedPrice))+(0.000102*(EquationReplacementPrice))+(-0.124297*(EquationCullCost))+(-0.000511*(EquationDIMDNB))+(0.00000253*(EquationCR*B219^2))+(-0.000002589*(EquationHDR*B219^2))+(-0.000000000136*(EquationRHA*B219^2))+(-0.0000001*(EquationSemenCost*B219^2))+(-0.00000000108*(EquationMatureWeight*B219^2))+(0.00000015*(B219^2*B219))+(-0.000000215*(B219^2*EquationMilkPrice))+(0.00000000251*(B219^2*EquationDIMDNB)))&gt;0, (-2.51389+(0.253043*(EquationCR))+(0.791564*(EquationHDR))+(0.000017482*(EquationRHA))+(0.000958*(EquationAFC))+(0.014823*(EquationSemenCost))+(0.00003361*(EquationMatureWeight))+(0.044008*(LOG(EquationVetCosts)))+(-0.000161*(EquationVetCosts))+(0.375409*(LOG(EquationVWP)))+(-0.004875*(EquationVWP))+(-0.000095702*(B219^2))+(0.02001*(B219))+(0.039073*(EquationMilkPrice))+(-0.018836*(EquationFeedPrice))+(0.000102*(EquationReplacementPrice))+(-0.124297*(EquationCullCost))+(-0.000511*(EquationDIMDNB))+(0.00000253*(EquationCR*B219^2))+(-0.000002589*(EquationHDR*B219^2))+(-0.000000000136*(EquationRHA*B219^2))+(-0.0000001*(EquationSemenCost*B219^2))+(-0.00000000108*(EquationMatureWeight*B219^2))+(0.00000015*(B219^2*B219))+(-0.000000215*(B219^2*EquationMilkPrice))+(0.00000000251*(B219^2*EquationDIMDNB))), 0)</f>
        <v>0.70083933698215661</v>
      </c>
      <c r="F219" s="55">
        <f>IF((-1.892738+(0.137703*(EquationCR))+(0.669836*(EquationHDR))+(0.0000175*(EquationRHA))+(0.000161*(EquationAFC))+(0.013845*(EquationSemenCost))+(0.000016727*(EquationMatureWeight))+(-0.015935*(LOG(EquationVetCosts)))+(0.000118*(EquationVetCosts))+(0.160623*(LOG(EquationVWP)))+(-0.003008*(EquationVWP))+(-0.000090785*(B219^2))+(0.01937*(B219))+(0.020762*(EquationMilkPrice))+(-0.019043*(EquationFeedPrice))+(0.00001449*(EquationReplacementPrice))+(0.175818*(EquationCullCost))+(-0.000295*(EquationDIMDNB))+(0.000002704*(EquationCR*B219^2))+(-0.000001916*(EquationHDR*B219^2))+(-0.000000000127*(EquationRHA*B219^2))+(-0.0000000903*(EquationSemenCost*B219^2))+(-0.000000000771*(EquationMatureWeight*B219^2))+(0.000000137*(B219^2*B219))+(-0.00000257*(B219^2*EquationCullCost)))&gt;0, (-1.892738+(0.137703*(EquationCR))+(0.669836*(EquationHDR))+(0.0000175*(EquationRHA))+(0.000161*(EquationAFC))+(0.013845*(EquationSemenCost))+(0.000016727*(EquationMatureWeight))+(-0.015935*(LOG(EquationVetCosts)))+(0.000118*(EquationVetCosts))+(0.160623*(LOG(EquationVWP)))+(-0.003008*(EquationVWP))+(-0.000090785*(B219^2))+(0.01937*(B219))+(0.020762*(EquationMilkPrice))+(-0.019043*(EquationFeedPrice))+(0.00001449*(EquationReplacementPrice))+(0.175818*(EquationCullCost))+(-0.000295*(EquationDIMDNB))+(0.000002704*(EquationCR*B219^2))+(-0.000001916*(EquationHDR*B219^2))+(-0.000000000127*(EquationRHA*B219^2))+(-0.0000000903*(EquationSemenCost*B219^2))+(-0.000000000771*(EquationMatureWeight*B219^2))+(0.000000137*(B219^2*B219))+(-0.00000257*(B219^2*EquationCullCost))), 0)</f>
        <v>0.64638372811550815</v>
      </c>
      <c r="G219" s="56">
        <f>IF((-1.860553+(0.112009*(EquationCR))+(0.5932*(EquationHDR))+(0.000015682*(EquationRHA))+(0.000842*(EquationAFC))+(0.013148*(EquationSemenCost))+(0.000054807*(EquationMatureWeight))+(-0.025351*(LOG(EquationVetCosts)))+(0.0000512*(EquationVetCosts))+(0.087616*(LOG(EquationVWP)))+(-0.00202*(EquationVWP))+(-0.000084247*(B219^2))+(0.018329*(B219))+(0.018516*(EquationMilkPrice))+(0.0064*(EquationFeedPrice))+(0.000011343*(EquationReplacementPrice))+(0.013031*(EquationCullCost))+(-0.000245*(EquationDIMDNB))+(0.000002399*(EquationCR*B219^2))+(-0.000001548*(EquationHDR*B219^2))+(-0.000000000112*(EquationRHA*B219^2))+(-0.0000000853*(EquationSemenCost*B219^2))+(-0.000000000948*(EquationMatureWeight*B219^2))+(0.000000302*(LOG(EquationVetCosts)*B219^2))+(-0.00000000421*(EquationVWP*B219^2))+(0.000000126*(B219^2*B219))+(-0.000000254*(B219^2*EquationFeedPrice)))&gt;0, (-1.860553+(0.112009*(EquationCR))+(0.5932*(EquationHDR))+(0.000015682*(EquationRHA))+(0.000842*(EquationAFC))+(0.013148*(EquationSemenCost))+(0.000054807*(EquationMatureWeight))+(-0.025351*(LOG(EquationVetCosts)))+(0.0000512*(EquationVetCosts))+(0.087616*(LOG(EquationVWP)))+(-0.00202*(EquationVWP))+(-0.000084247*(B219^2))+(0.018329*(B219))+(0.018516*(EquationMilkPrice))+(0.0064*(EquationFeedPrice))+(0.000011343*(EquationReplacementPrice))+(0.013031*(EquationCullCost))+(-0.000245*(EquationDIMDNB))+(0.000002399*(EquationCR*B219^2))+(-0.000001548*(EquationHDR*B219^2))+(-0.000000000112*(EquationRHA*B219^2))+(-0.0000000853*(EquationSemenCost*B219^2))+(-0.000000000948*(EquationMatureWeight*B219^2))+(0.000000302*(LOG(EquationVetCosts)*B219^2))+(-0.00000000421*(EquationVWP*B219^2))+(0.000000126*(B219^2*B219))+(-0.000000254*(B219^2*EquationFeedPrice))), 0)</f>
        <v>0.59294310077096746</v>
      </c>
    </row>
    <row r="220" spans="2:7" x14ac:dyDescent="0.2">
      <c r="B220" s="42">
        <v>177</v>
      </c>
      <c r="C220" s="55">
        <f t="shared" si="2"/>
        <v>0.58299117669550804</v>
      </c>
      <c r="D220" s="55">
        <f>IF((-1.870102+(0.51187*(EquationCR))+(1.033374*(EquationHDR))+(0.000011344*(EquationRHA))+(-0.000138*(EquationAFC))+(0.01358*(EquationSemenCost))+(-0.000072752*(EquationMatureWeight))+(-0.046035*(LOG(EquationVetCosts)))+(0.000451*(EquationVetCosts))+(0.512031*(LOG(EquationVWP)))+(-0.006352*(EquationVWP))+(-0.000079212*(B220^2))+(0.015118*(B220))+(0.022341*(EquationMilkPrice))+(-0.022641*(EquationFeedPrice))+(0.000247*(EquationReplacementPrice))+(-0.184557*(EquationCullCost))+(-0.000542*(EquationDIMDNB))+(-0.000004986*(EquationHDR*B220^2))+(-0.000000000147*(EquationRHA*B220^2))+(-0.0000000903*(EquationSemenCost*B220^2))+(-0.000000000856*(EquationMatureWeight*B220^2))+(0.000000134*(B220^2*B220))+(-0.000000149*(B220^2*EquationMilkPrice))+(0.00000000264*(B220^2*EquationDIMDNB)))&gt;0, (-1.870102+(0.51187*(EquationCR))+(1.033374*(EquationHDR))+(0.000011344*(EquationRHA))+(-0.000138*(EquationAFC))+(0.01358*(EquationSemenCost))+(-0.000072752*(EquationMatureWeight))+(-0.046035*(LOG(EquationVetCosts)))+(0.000451*(EquationVetCosts))+(0.512031*(LOG(EquationVWP)))+(-0.006352*(EquationVWP))+(-0.000079212*(B220^2))+(0.015118*(B220))+(0.022341*(EquationMilkPrice))+(-0.022641*(EquationFeedPrice))+(0.000247*(EquationReplacementPrice))+(-0.184557*(EquationCullCost))+(-0.000542*(EquationDIMDNB))+(-0.000004986*(EquationHDR*B220^2))+(-0.000000000147*(EquationRHA*B220^2))+(-0.0000000903*(EquationSemenCost*B220^2))+(-0.000000000856*(EquationMatureWeight*B220^2))+(0.000000134*(B220^2*B220))+(-0.000000149*(B220^2*EquationMilkPrice))+(0.00000000264*(B220^2*EquationDIMDNB))), 0)</f>
        <v>0.64300863567377631</v>
      </c>
      <c r="E220" s="55">
        <f>IF((-2.51389+(0.253043*(EquationCR))+(0.791564*(EquationHDR))+(0.000017482*(EquationRHA))+(0.000958*(EquationAFC))+(0.014823*(EquationSemenCost))+(0.00003361*(EquationMatureWeight))+(0.044008*(LOG(EquationVetCosts)))+(-0.000161*(EquationVetCosts))+(0.375409*(LOG(EquationVWP)))+(-0.004875*(EquationVWP))+(-0.000095702*(B220^2))+(0.02001*(B220))+(0.039073*(EquationMilkPrice))+(-0.018836*(EquationFeedPrice))+(0.000102*(EquationReplacementPrice))+(-0.124297*(EquationCullCost))+(-0.000511*(EquationDIMDNB))+(0.00000253*(EquationCR*B220^2))+(-0.000002589*(EquationHDR*B220^2))+(-0.000000000136*(EquationRHA*B220^2))+(-0.0000001*(EquationSemenCost*B220^2))+(-0.00000000108*(EquationMatureWeight*B220^2))+(0.00000015*(B220^2*B220))+(-0.000000215*(B220^2*EquationMilkPrice))+(0.00000000251*(B220^2*EquationDIMDNB)))&gt;0, (-2.51389+(0.253043*(EquationCR))+(0.791564*(EquationHDR))+(0.000017482*(EquationRHA))+(0.000958*(EquationAFC))+(0.014823*(EquationSemenCost))+(0.00003361*(EquationMatureWeight))+(0.044008*(LOG(EquationVetCosts)))+(-0.000161*(EquationVetCosts))+(0.375409*(LOG(EquationVWP)))+(-0.004875*(EquationVWP))+(-0.000095702*(B220^2))+(0.02001*(B220))+(0.039073*(EquationMilkPrice))+(-0.018836*(EquationFeedPrice))+(0.000102*(EquationReplacementPrice))+(-0.124297*(EquationCullCost))+(-0.000511*(EquationDIMDNB))+(0.00000253*(EquationCR*B220^2))+(-0.000002589*(EquationHDR*B220^2))+(-0.000000000136*(EquationRHA*B220^2))+(-0.0000001*(EquationSemenCost*B220^2))+(-0.00000000108*(EquationMatureWeight*B220^2))+(0.00000015*(B220^2*B220))+(-0.000000215*(B220^2*EquationMilkPrice))+(0.00000000251*(B220^2*EquationDIMDNB))), 0)</f>
        <v>0.69755543398215669</v>
      </c>
      <c r="F220" s="55">
        <f>IF((-1.892738+(0.137703*(EquationCR))+(0.669836*(EquationHDR))+(0.0000175*(EquationRHA))+(0.000161*(EquationAFC))+(0.013845*(EquationSemenCost))+(0.000016727*(EquationMatureWeight))+(-0.015935*(LOG(EquationVetCosts)))+(0.000118*(EquationVetCosts))+(0.160623*(LOG(EquationVWP)))+(-0.003008*(EquationVWP))+(-0.000090785*(B220^2))+(0.01937*(B220))+(0.020762*(EquationMilkPrice))+(-0.019043*(EquationFeedPrice))+(0.00001449*(EquationReplacementPrice))+(0.175818*(EquationCullCost))+(-0.000295*(EquationDIMDNB))+(0.000002704*(EquationCR*B220^2))+(-0.000001916*(EquationHDR*B220^2))+(-0.000000000127*(EquationRHA*B220^2))+(-0.0000000903*(EquationSemenCost*B220^2))+(-0.000000000771*(EquationMatureWeight*B220^2))+(0.000000137*(B220^2*B220))+(-0.00000257*(B220^2*EquationCullCost)))&gt;0, (-1.892738+(0.137703*(EquationCR))+(0.669836*(EquationHDR))+(0.0000175*(EquationRHA))+(0.000161*(EquationAFC))+(0.013845*(EquationSemenCost))+(0.000016727*(EquationMatureWeight))+(-0.015935*(LOG(EquationVetCosts)))+(0.000118*(EquationVetCosts))+(0.160623*(LOG(EquationVWP)))+(-0.003008*(EquationVWP))+(-0.000090785*(B220^2))+(0.01937*(B220))+(0.020762*(EquationMilkPrice))+(-0.019043*(EquationFeedPrice))+(0.00001449*(EquationReplacementPrice))+(0.175818*(EquationCullCost))+(-0.000295*(EquationDIMDNB))+(0.000002704*(EquationCR*B220^2))+(-0.000001916*(EquationHDR*B220^2))+(-0.000000000127*(EquationRHA*B220^2))+(-0.0000000903*(EquationSemenCost*B220^2))+(-0.000000000771*(EquationMatureWeight*B220^2))+(0.000000137*(B220^2*B220))+(-0.00000257*(B220^2*EquationCullCost))), 0)</f>
        <v>0.64379319111550837</v>
      </c>
      <c r="G220" s="56">
        <f>IF((-1.860553+(0.112009*(EquationCR))+(0.5932*(EquationHDR))+(0.000015682*(EquationRHA))+(0.000842*(EquationAFC))+(0.013148*(EquationSemenCost))+(0.000054807*(EquationMatureWeight))+(-0.025351*(LOG(EquationVetCosts)))+(0.0000512*(EquationVetCosts))+(0.087616*(LOG(EquationVWP)))+(-0.00202*(EquationVWP))+(-0.000084247*(B220^2))+(0.018329*(B220))+(0.018516*(EquationMilkPrice))+(0.0064*(EquationFeedPrice))+(0.000011343*(EquationReplacementPrice))+(0.013031*(EquationCullCost))+(-0.000245*(EquationDIMDNB))+(0.000002399*(EquationCR*B220^2))+(-0.000001548*(EquationHDR*B220^2))+(-0.000000000112*(EquationRHA*B220^2))+(-0.0000000853*(EquationSemenCost*B220^2))+(-0.000000000948*(EquationMatureWeight*B220^2))+(0.000000302*(LOG(EquationVetCosts)*B220^2))+(-0.00000000421*(EquationVWP*B220^2))+(0.000000126*(B220^2*B220))+(-0.000000254*(B220^2*EquationFeedPrice)))&gt;0, (-1.860553+(0.112009*(EquationCR))+(0.5932*(EquationHDR))+(0.000015682*(EquationRHA))+(0.000842*(EquationAFC))+(0.013148*(EquationSemenCost))+(0.000054807*(EquationMatureWeight))+(-0.025351*(LOG(EquationVetCosts)))+(0.0000512*(EquationVetCosts))+(0.087616*(LOG(EquationVWP)))+(-0.00202*(EquationVWP))+(-0.000084247*(B220^2))+(0.018329*(B220))+(0.018516*(EquationMilkPrice))+(0.0064*(EquationFeedPrice))+(0.000011343*(EquationReplacementPrice))+(0.013031*(EquationCullCost))+(-0.000245*(EquationDIMDNB))+(0.000002399*(EquationCR*B220^2))+(-0.000001548*(EquationHDR*B220^2))+(-0.000000000112*(EquationRHA*B220^2))+(-0.0000000853*(EquationSemenCost*B220^2))+(-0.000000000948*(EquationMatureWeight*B220^2))+(0.000000302*(LOG(EquationVetCosts)*B220^2))+(-0.00000000421*(EquationVWP*B220^2))+(0.000000126*(B220^2*B220))+(-0.000000254*(B220^2*EquationFeedPrice))), 0)</f>
        <v>0.59073148646316587</v>
      </c>
    </row>
    <row r="221" spans="2:7" x14ac:dyDescent="0.2">
      <c r="B221" s="42">
        <v>178</v>
      </c>
      <c r="C221" s="55">
        <f t="shared" si="2"/>
        <v>0.58416966613935106</v>
      </c>
      <c r="D221" s="55">
        <f>IF((-1.870102+(0.51187*(EquationCR))+(1.033374*(EquationHDR))+(0.000011344*(EquationRHA))+(-0.000138*(EquationAFC))+(0.01358*(EquationSemenCost))+(-0.000072752*(EquationMatureWeight))+(-0.046035*(LOG(EquationVetCosts)))+(0.000451*(EquationVetCosts))+(0.512031*(LOG(EquationVWP)))+(-0.006352*(EquationVWP))+(-0.000079212*(B221^2))+(0.015118*(B221))+(0.022341*(EquationMilkPrice))+(-0.022641*(EquationFeedPrice))+(0.000247*(EquationReplacementPrice))+(-0.184557*(EquationCullCost))+(-0.000542*(EquationDIMDNB))+(-0.000004986*(EquationHDR*B221^2))+(-0.000000000147*(EquationRHA*B221^2))+(-0.0000000903*(EquationSemenCost*B221^2))+(-0.000000000856*(EquationMatureWeight*B221^2))+(0.000000134*(B221^2*B221))+(-0.000000149*(B221^2*EquationMilkPrice))+(0.00000000264*(B221^2*EquationDIMDNB)))&gt;0, (-1.870102+(0.51187*(EquationCR))+(1.033374*(EquationHDR))+(0.000011344*(EquationRHA))+(-0.000138*(EquationAFC))+(0.01358*(EquationSemenCost))+(-0.000072752*(EquationMatureWeight))+(-0.046035*(LOG(EquationVetCosts)))+(0.000451*(EquationVetCosts))+(0.512031*(LOG(EquationVWP)))+(-0.006352*(EquationVWP))+(-0.000079212*(B221^2))+(0.015118*(B221))+(0.022341*(EquationMilkPrice))+(-0.022641*(EquationFeedPrice))+(0.000247*(EquationReplacementPrice))+(-0.184557*(EquationCullCost))+(-0.000542*(EquationDIMDNB))+(-0.000004986*(EquationHDR*B221^2))+(-0.000000000147*(EquationRHA*B221^2))+(-0.0000000903*(EquationSemenCost*B221^2))+(-0.000000000856*(EquationMatureWeight*B221^2))+(0.000000134*(B221^2*B221))+(-0.000000149*(B221^2*EquationMilkPrice))+(0.00000000264*(B221^2*EquationDIMDNB))), 0)</f>
        <v>0.63887001367377638</v>
      </c>
      <c r="E221" s="55">
        <f>IF((-2.51389+(0.253043*(EquationCR))+(0.791564*(EquationHDR))+(0.000017482*(EquationRHA))+(0.000958*(EquationAFC))+(0.014823*(EquationSemenCost))+(0.00003361*(EquationMatureWeight))+(0.044008*(LOG(EquationVetCosts)))+(-0.000161*(EquationVetCosts))+(0.375409*(LOG(EquationVWP)))+(-0.004875*(EquationVWP))+(-0.000095702*(B221^2))+(0.02001*(B221))+(0.039073*(EquationMilkPrice))+(-0.018836*(EquationFeedPrice))+(0.000102*(EquationReplacementPrice))+(-0.124297*(EquationCullCost))+(-0.000511*(EquationDIMDNB))+(0.00000253*(EquationCR*B221^2))+(-0.000002589*(EquationHDR*B221^2))+(-0.000000000136*(EquationRHA*B221^2))+(-0.0000001*(EquationSemenCost*B221^2))+(-0.00000000108*(EquationMatureWeight*B221^2))+(0.00000015*(B221^2*B221))+(-0.000000215*(B221^2*EquationMilkPrice))+(0.00000000251*(B221^2*EquationDIMDNB)))&gt;0, (-2.51389+(0.253043*(EquationCR))+(0.791564*(EquationHDR))+(0.000017482*(EquationRHA))+(0.000958*(EquationAFC))+(0.014823*(EquationSemenCost))+(0.00003361*(EquationMatureWeight))+(0.044008*(LOG(EquationVetCosts)))+(-0.000161*(EquationVetCosts))+(0.375409*(LOG(EquationVWP)))+(-0.004875*(EquationVWP))+(-0.000095702*(B221^2))+(0.02001*(B221))+(0.039073*(EquationMilkPrice))+(-0.018836*(EquationFeedPrice))+(0.000102*(EquationReplacementPrice))+(-0.124297*(EquationCullCost))+(-0.000511*(EquationDIMDNB))+(0.00000253*(EquationCR*B221^2))+(-0.000002589*(EquationHDR*B221^2))+(-0.000000000136*(EquationRHA*B221^2))+(-0.0000001*(EquationSemenCost*B221^2))+(-0.00000000108*(EquationMatureWeight*B221^2))+(0.00000015*(B221^2*B221))+(-0.000000215*(B221^2*EquationMilkPrice))+(0.00000000251*(B221^2*EquationDIMDNB))), 0)</f>
        <v>0.69421942898215661</v>
      </c>
      <c r="F221" s="55">
        <f>IF((-1.892738+(0.137703*(EquationCR))+(0.669836*(EquationHDR))+(0.0000175*(EquationRHA))+(0.000161*(EquationAFC))+(0.013845*(EquationSemenCost))+(0.000016727*(EquationMatureWeight))+(-0.015935*(LOG(EquationVetCosts)))+(0.000118*(EquationVetCosts))+(0.160623*(LOG(EquationVWP)))+(-0.003008*(EquationVWP))+(-0.000090785*(B221^2))+(0.01937*(B221))+(0.020762*(EquationMilkPrice))+(-0.019043*(EquationFeedPrice))+(0.00001449*(EquationReplacementPrice))+(0.175818*(EquationCullCost))+(-0.000295*(EquationDIMDNB))+(0.000002704*(EquationCR*B221^2))+(-0.000001916*(EquationHDR*B221^2))+(-0.000000000127*(EquationRHA*B221^2))+(-0.0000000903*(EquationSemenCost*B221^2))+(-0.000000000771*(EquationMatureWeight*B221^2))+(0.000000137*(B221^2*B221))+(-0.00000257*(B221^2*EquationCullCost)))&gt;0, (-1.892738+(0.137703*(EquationCR))+(0.669836*(EquationHDR))+(0.0000175*(EquationRHA))+(0.000161*(EquationAFC))+(0.013845*(EquationSemenCost))+(0.000016727*(EquationMatureWeight))+(-0.015935*(LOG(EquationVetCosts)))+(0.000118*(EquationVetCosts))+(0.160623*(LOG(EquationVWP)))+(-0.003008*(EquationVWP))+(-0.000090785*(B221^2))+(0.01937*(B221))+(0.020762*(EquationMilkPrice))+(-0.019043*(EquationFeedPrice))+(0.00001449*(EquationReplacementPrice))+(0.175818*(EquationCullCost))+(-0.000295*(EquationDIMDNB))+(0.000002704*(EquationCR*B221^2))+(-0.000001916*(EquationHDR*B221^2))+(-0.000000000127*(EquationRHA*B221^2))+(-0.0000000903*(EquationSemenCost*B221^2))+(-0.000000000771*(EquationMatureWeight*B221^2))+(0.000000137*(B221^2*B221))+(-0.00000257*(B221^2*EquationCullCost))), 0)</f>
        <v>0.64115118411550787</v>
      </c>
      <c r="G221" s="56">
        <f>IF((-1.860553+(0.112009*(EquationCR))+(0.5932*(EquationHDR))+(0.000015682*(EquationRHA))+(0.000842*(EquationAFC))+(0.013148*(EquationSemenCost))+(0.000054807*(EquationMatureWeight))+(-0.025351*(LOG(EquationVetCosts)))+(0.0000512*(EquationVetCosts))+(0.087616*(LOG(EquationVWP)))+(-0.00202*(EquationVWP))+(-0.000084247*(B221^2))+(0.018329*(B221))+(0.018516*(EquationMilkPrice))+(0.0064*(EquationFeedPrice))+(0.000011343*(EquationReplacementPrice))+(0.013031*(EquationCullCost))+(-0.000245*(EquationDIMDNB))+(0.000002399*(EquationCR*B221^2))+(-0.000001548*(EquationHDR*B221^2))+(-0.000000000112*(EquationRHA*B221^2))+(-0.0000000853*(EquationSemenCost*B221^2))+(-0.000000000948*(EquationMatureWeight*B221^2))+(0.000000302*(LOG(EquationVetCosts)*B221^2))+(-0.00000000421*(EquationVWP*B221^2))+(0.000000126*(B221^2*B221))+(-0.000000254*(B221^2*EquationFeedPrice)))&gt;0, (-1.860553+(0.112009*(EquationCR))+(0.5932*(EquationHDR))+(0.000015682*(EquationRHA))+(0.000842*(EquationAFC))+(0.013148*(EquationSemenCost))+(0.000054807*(EquationMatureWeight))+(-0.025351*(LOG(EquationVetCosts)))+(0.0000512*(EquationVetCosts))+(0.087616*(LOG(EquationVWP)))+(-0.00202*(EquationVWP))+(-0.000084247*(B221^2))+(0.018329*(B221))+(0.018516*(EquationMilkPrice))+(0.0064*(EquationFeedPrice))+(0.000011343*(EquationReplacementPrice))+(0.013031*(EquationCullCost))+(-0.000245*(EquationDIMDNB))+(0.000002399*(EquationCR*B221^2))+(-0.000001548*(EquationHDR*B221^2))+(-0.000000000112*(EquationRHA*B221^2))+(-0.0000000853*(EquationSemenCost*B221^2))+(-0.000000000948*(EquationMatureWeight*B221^2))+(0.000000302*(LOG(EquationVetCosts)*B221^2))+(-0.00000000421*(EquationVWP*B221^2))+(0.000000126*(B221^2*B221))+(-0.000000254*(B221^2*EquationFeedPrice))), 0)</f>
        <v>0.58847058955871923</v>
      </c>
    </row>
    <row r="222" spans="2:7" x14ac:dyDescent="0.2">
      <c r="B222" s="42">
        <v>179</v>
      </c>
      <c r="C222" s="55">
        <f t="shared" si="2"/>
        <v>0.58529472246118719</v>
      </c>
      <c r="D222" s="55">
        <f>IF((-1.870102+(0.51187*(EquationCR))+(1.033374*(EquationHDR))+(0.000011344*(EquationRHA))+(-0.000138*(EquationAFC))+(0.01358*(EquationSemenCost))+(-0.000072752*(EquationMatureWeight))+(-0.046035*(LOG(EquationVetCosts)))+(0.000451*(EquationVetCosts))+(0.512031*(LOG(EquationVWP)))+(-0.006352*(EquationVWP))+(-0.000079212*(B222^2))+(0.015118*(B222))+(0.022341*(EquationMilkPrice))+(-0.022641*(EquationFeedPrice))+(0.000247*(EquationReplacementPrice))+(-0.184557*(EquationCullCost))+(-0.000542*(EquationDIMDNB))+(-0.000004986*(EquationHDR*B222^2))+(-0.000000000147*(EquationRHA*B222^2))+(-0.0000000903*(EquationSemenCost*B222^2))+(-0.000000000856*(EquationMatureWeight*B222^2))+(0.000000134*(B222^2*B222))+(-0.000000149*(B222^2*EquationMilkPrice))+(0.00000000264*(B222^2*EquationDIMDNB)))&gt;0, (-1.870102+(0.51187*(EquationCR))+(1.033374*(EquationHDR))+(0.000011344*(EquationRHA))+(-0.000138*(EquationAFC))+(0.01358*(EquationSemenCost))+(-0.000072752*(EquationMatureWeight))+(-0.046035*(LOG(EquationVetCosts)))+(0.000451*(EquationVetCosts))+(0.512031*(LOG(EquationVWP)))+(-0.006352*(EquationVWP))+(-0.000079212*(B222^2))+(0.015118*(B222))+(0.022341*(EquationMilkPrice))+(-0.022641*(EquationFeedPrice))+(0.000247*(EquationReplacementPrice))+(-0.184557*(EquationCullCost))+(-0.000542*(EquationDIMDNB))+(-0.000004986*(EquationHDR*B222^2))+(-0.000000000147*(EquationRHA*B222^2))+(-0.0000000903*(EquationSemenCost*B222^2))+(-0.000000000856*(EquationMatureWeight*B222^2))+(0.000000134*(B222^2*B222))+(-0.000000149*(B222^2*EquationMilkPrice))+(0.00000000264*(B222^2*EquationDIMDNB))), 0)</f>
        <v>0.6346946604737761</v>
      </c>
      <c r="E222" s="55">
        <f>IF((-2.51389+(0.253043*(EquationCR))+(0.791564*(EquationHDR))+(0.000017482*(EquationRHA))+(0.000958*(EquationAFC))+(0.014823*(EquationSemenCost))+(0.00003361*(EquationMatureWeight))+(0.044008*(LOG(EquationVetCosts)))+(-0.000161*(EquationVetCosts))+(0.375409*(LOG(EquationVWP)))+(-0.004875*(EquationVWP))+(-0.000095702*(B222^2))+(0.02001*(B222))+(0.039073*(EquationMilkPrice))+(-0.018836*(EquationFeedPrice))+(0.000102*(EquationReplacementPrice))+(-0.124297*(EquationCullCost))+(-0.000511*(EquationDIMDNB))+(0.00000253*(EquationCR*B222^2))+(-0.000002589*(EquationHDR*B222^2))+(-0.000000000136*(EquationRHA*B222^2))+(-0.0000001*(EquationSemenCost*B222^2))+(-0.00000000108*(EquationMatureWeight*B222^2))+(0.00000015*(B222^2*B222))+(-0.000000215*(B222^2*EquationMilkPrice))+(0.00000000251*(B222^2*EquationDIMDNB)))&gt;0, (-2.51389+(0.253043*(EquationCR))+(0.791564*(EquationHDR))+(0.000017482*(EquationRHA))+(0.000958*(EquationAFC))+(0.014823*(EquationSemenCost))+(0.00003361*(EquationMatureWeight))+(0.044008*(LOG(EquationVetCosts)))+(-0.000161*(EquationVetCosts))+(0.375409*(LOG(EquationVWP)))+(-0.004875*(EquationVWP))+(-0.000095702*(B222^2))+(0.02001*(B222))+(0.039073*(EquationMilkPrice))+(-0.018836*(EquationFeedPrice))+(0.000102*(EquationReplacementPrice))+(-0.124297*(EquationCullCost))+(-0.000511*(EquationDIMDNB))+(0.00000253*(EquationCR*B222^2))+(-0.000002589*(EquationHDR*B222^2))+(-0.000000000136*(EquationRHA*B222^2))+(-0.0000001*(EquationSemenCost*B222^2))+(-0.00000000108*(EquationMatureWeight*B222^2))+(0.00000015*(B222^2*B222))+(-0.000000215*(B222^2*EquationMilkPrice))+(0.00000000251*(B222^2*EquationDIMDNB))), 0)</f>
        <v>0.69083222198215644</v>
      </c>
      <c r="F222" s="55">
        <f>IF((-1.892738+(0.137703*(EquationCR))+(0.669836*(EquationHDR))+(0.0000175*(EquationRHA))+(0.000161*(EquationAFC))+(0.013845*(EquationSemenCost))+(0.000016727*(EquationMatureWeight))+(-0.015935*(LOG(EquationVetCosts)))+(0.000118*(EquationVetCosts))+(0.160623*(LOG(EquationVWP)))+(-0.003008*(EquationVWP))+(-0.000090785*(B222^2))+(0.01937*(B222))+(0.020762*(EquationMilkPrice))+(-0.019043*(EquationFeedPrice))+(0.00001449*(EquationReplacementPrice))+(0.175818*(EquationCullCost))+(-0.000295*(EquationDIMDNB))+(0.000002704*(EquationCR*B222^2))+(-0.000001916*(EquationHDR*B222^2))+(-0.000000000127*(EquationRHA*B222^2))+(-0.0000000903*(EquationSemenCost*B222^2))+(-0.000000000771*(EquationMatureWeight*B222^2))+(0.000000137*(B222^2*B222))+(-0.00000257*(B222^2*EquationCullCost)))&gt;0, (-1.892738+(0.137703*(EquationCR))+(0.669836*(EquationHDR))+(0.0000175*(EquationRHA))+(0.000161*(EquationAFC))+(0.013845*(EquationSemenCost))+(0.000016727*(EquationMatureWeight))+(-0.015935*(LOG(EquationVetCosts)))+(0.000118*(EquationVetCosts))+(0.160623*(LOG(EquationVWP)))+(-0.003008*(EquationVWP))+(-0.000090785*(B222^2))+(0.01937*(B222))+(0.020762*(EquationMilkPrice))+(-0.019043*(EquationFeedPrice))+(0.00001449*(EquationReplacementPrice))+(0.175818*(EquationCullCost))+(-0.000295*(EquationDIMDNB))+(0.000002704*(EquationCR*B222^2))+(-0.000001916*(EquationHDR*B222^2))+(-0.000000000127*(EquationRHA*B222^2))+(-0.0000000903*(EquationSemenCost*B222^2))+(-0.000000000771*(EquationMatureWeight*B222^2))+(0.000000137*(B222^2*B222))+(-0.00000257*(B222^2*EquationCullCost))), 0)</f>
        <v>0.63845852911550827</v>
      </c>
      <c r="G222" s="56">
        <f>IF((-1.860553+(0.112009*(EquationCR))+(0.5932*(EquationHDR))+(0.000015682*(EquationRHA))+(0.000842*(EquationAFC))+(0.013148*(EquationSemenCost))+(0.000054807*(EquationMatureWeight))+(-0.025351*(LOG(EquationVetCosts)))+(0.0000512*(EquationVetCosts))+(0.087616*(LOG(EquationVWP)))+(-0.00202*(EquationVWP))+(-0.000084247*(B222^2))+(0.018329*(B222))+(0.018516*(EquationMilkPrice))+(0.0064*(EquationFeedPrice))+(0.000011343*(EquationReplacementPrice))+(0.013031*(EquationCullCost))+(-0.000245*(EquationDIMDNB))+(0.000002399*(EquationCR*B222^2))+(-0.000001548*(EquationHDR*B222^2))+(-0.000000000112*(EquationRHA*B222^2))+(-0.0000000853*(EquationSemenCost*B222^2))+(-0.000000000948*(EquationMatureWeight*B222^2))+(0.000000302*(LOG(EquationVetCosts)*B222^2))+(-0.00000000421*(EquationVWP*B222^2))+(0.000000126*(B222^2*B222))+(-0.000000254*(B222^2*EquationFeedPrice)))&gt;0, (-1.860553+(0.112009*(EquationCR))+(0.5932*(EquationHDR))+(0.000015682*(EquationRHA))+(0.000842*(EquationAFC))+(0.013148*(EquationSemenCost))+(0.000054807*(EquationMatureWeight))+(-0.025351*(LOG(EquationVetCosts)))+(0.0000512*(EquationVetCosts))+(0.087616*(LOG(EquationVWP)))+(-0.00202*(EquationVWP))+(-0.000084247*(B222^2))+(0.018329*(B222))+(0.018516*(EquationMilkPrice))+(0.0064*(EquationFeedPrice))+(0.000011343*(EquationReplacementPrice))+(0.013031*(EquationCullCost))+(-0.000245*(EquationDIMDNB))+(0.000002399*(EquationCR*B222^2))+(-0.000001548*(EquationHDR*B222^2))+(-0.000000000112*(EquationRHA*B222^2))+(-0.0000000853*(EquationSemenCost*B222^2))+(-0.000000000948*(EquationMatureWeight*B222^2))+(0.000000302*(LOG(EquationVetCosts)*B222^2))+(-0.00000000421*(EquationVWP*B222^2))+(0.000000126*(B222^2*B222))+(-0.000000254*(B222^2*EquationFeedPrice))), 0)</f>
        <v>0.58616116605762814</v>
      </c>
    </row>
    <row r="223" spans="2:7" x14ac:dyDescent="0.2">
      <c r="B223" s="42">
        <v>180</v>
      </c>
      <c r="C223" s="55">
        <f t="shared" si="2"/>
        <v>0.58636671406101704</v>
      </c>
      <c r="D223" s="55">
        <f>IF((-1.870102+(0.51187*(EquationCR))+(1.033374*(EquationHDR))+(0.000011344*(EquationRHA))+(-0.000138*(EquationAFC))+(0.01358*(EquationSemenCost))+(-0.000072752*(EquationMatureWeight))+(-0.046035*(LOG(EquationVetCosts)))+(0.000451*(EquationVetCosts))+(0.512031*(LOG(EquationVWP)))+(-0.006352*(EquationVWP))+(-0.000079212*(B223^2))+(0.015118*(B223))+(0.022341*(EquationMilkPrice))+(-0.022641*(EquationFeedPrice))+(0.000247*(EquationReplacementPrice))+(-0.184557*(EquationCullCost))+(-0.000542*(EquationDIMDNB))+(-0.000004986*(EquationHDR*B223^2))+(-0.000000000147*(EquationRHA*B223^2))+(-0.0000000903*(EquationSemenCost*B223^2))+(-0.000000000856*(EquationMatureWeight*B223^2))+(0.000000134*(B223^2*B223))+(-0.000000149*(B223^2*EquationMilkPrice))+(0.00000000264*(B223^2*EquationDIMDNB)))&gt;0, (-1.870102+(0.51187*(EquationCR))+(1.033374*(EquationHDR))+(0.000011344*(EquationRHA))+(-0.000138*(EquationAFC))+(0.01358*(EquationSemenCost))+(-0.000072752*(EquationMatureWeight))+(-0.046035*(LOG(EquationVetCosts)))+(0.000451*(EquationVetCosts))+(0.512031*(LOG(EquationVWP)))+(-0.006352*(EquationVWP))+(-0.000079212*(B223^2))+(0.015118*(B223))+(0.022341*(EquationMilkPrice))+(-0.022641*(EquationFeedPrice))+(0.000247*(EquationReplacementPrice))+(-0.184557*(EquationCullCost))+(-0.000542*(EquationDIMDNB))+(-0.000004986*(EquationHDR*B223^2))+(-0.000000000147*(EquationRHA*B223^2))+(-0.0000000903*(EquationSemenCost*B223^2))+(-0.000000000856*(EquationMatureWeight*B223^2))+(0.000000134*(B223^2*B223))+(-0.000000149*(B223^2*EquationMilkPrice))+(0.00000000264*(B223^2*EquationDIMDNB))), 0)</f>
        <v>0.63048338007377647</v>
      </c>
      <c r="E223" s="55">
        <f>IF((-2.51389+(0.253043*(EquationCR))+(0.791564*(EquationHDR))+(0.000017482*(EquationRHA))+(0.000958*(EquationAFC))+(0.014823*(EquationSemenCost))+(0.00003361*(EquationMatureWeight))+(0.044008*(LOG(EquationVetCosts)))+(-0.000161*(EquationVetCosts))+(0.375409*(LOG(EquationVWP)))+(-0.004875*(EquationVWP))+(-0.000095702*(B223^2))+(0.02001*(B223))+(0.039073*(EquationMilkPrice))+(-0.018836*(EquationFeedPrice))+(0.000102*(EquationReplacementPrice))+(-0.124297*(EquationCullCost))+(-0.000511*(EquationDIMDNB))+(0.00000253*(EquationCR*B223^2))+(-0.000002589*(EquationHDR*B223^2))+(-0.000000000136*(EquationRHA*B223^2))+(-0.0000001*(EquationSemenCost*B223^2))+(-0.00000000108*(EquationMatureWeight*B223^2))+(0.00000015*(B223^2*B223))+(-0.000000215*(B223^2*EquationMilkPrice))+(0.00000000251*(B223^2*EquationDIMDNB)))&gt;0, (-2.51389+(0.253043*(EquationCR))+(0.791564*(EquationHDR))+(0.000017482*(EquationRHA))+(0.000958*(EquationAFC))+(0.014823*(EquationSemenCost))+(0.00003361*(EquationMatureWeight))+(0.044008*(LOG(EquationVetCosts)))+(-0.000161*(EquationVetCosts))+(0.375409*(LOG(EquationVWP)))+(-0.004875*(EquationVWP))+(-0.000095702*(B223^2))+(0.02001*(B223))+(0.039073*(EquationMilkPrice))+(-0.018836*(EquationFeedPrice))+(0.000102*(EquationReplacementPrice))+(-0.124297*(EquationCullCost))+(-0.000511*(EquationDIMDNB))+(0.00000253*(EquationCR*B223^2))+(-0.000002589*(EquationHDR*B223^2))+(-0.000000000136*(EquationRHA*B223^2))+(-0.0000001*(EquationSemenCost*B223^2))+(-0.00000000108*(EquationMatureWeight*B223^2))+(0.00000015*(B223^2*B223))+(-0.000000215*(B223^2*EquationMilkPrice))+(0.00000000251*(B223^2*EquationDIMDNB))), 0)</f>
        <v>0.68739471298215615</v>
      </c>
      <c r="F223" s="55">
        <f>IF((-1.892738+(0.137703*(EquationCR))+(0.669836*(EquationHDR))+(0.0000175*(EquationRHA))+(0.000161*(EquationAFC))+(0.013845*(EquationSemenCost))+(0.000016727*(EquationMatureWeight))+(-0.015935*(LOG(EquationVetCosts)))+(0.000118*(EquationVetCosts))+(0.160623*(LOG(EquationVWP)))+(-0.003008*(EquationVWP))+(-0.000090785*(B223^2))+(0.01937*(B223))+(0.020762*(EquationMilkPrice))+(-0.019043*(EquationFeedPrice))+(0.00001449*(EquationReplacementPrice))+(0.175818*(EquationCullCost))+(-0.000295*(EquationDIMDNB))+(0.000002704*(EquationCR*B223^2))+(-0.000001916*(EquationHDR*B223^2))+(-0.000000000127*(EquationRHA*B223^2))+(-0.0000000903*(EquationSemenCost*B223^2))+(-0.000000000771*(EquationMatureWeight*B223^2))+(0.000000137*(B223^2*B223))+(-0.00000257*(B223^2*EquationCullCost)))&gt;0, (-1.892738+(0.137703*(EquationCR))+(0.669836*(EquationHDR))+(0.0000175*(EquationRHA))+(0.000161*(EquationAFC))+(0.013845*(EquationSemenCost))+(0.000016727*(EquationMatureWeight))+(-0.015935*(LOG(EquationVetCosts)))+(0.000118*(EquationVetCosts))+(0.160623*(LOG(EquationVWP)))+(-0.003008*(EquationVWP))+(-0.000090785*(B223^2))+(0.01937*(B223))+(0.020762*(EquationMilkPrice))+(-0.019043*(EquationFeedPrice))+(0.00001449*(EquationReplacementPrice))+(0.175818*(EquationCullCost))+(-0.000295*(EquationDIMDNB))+(0.000002704*(EquationCR*B223^2))+(-0.000001916*(EquationHDR*B223^2))+(-0.000000000127*(EquationRHA*B223^2))+(-0.0000000903*(EquationSemenCost*B223^2))+(-0.000000000771*(EquationMatureWeight*B223^2))+(0.000000137*(B223^2*B223))+(-0.00000257*(B223^2*EquationCullCost))), 0)</f>
        <v>0.6357160481155083</v>
      </c>
      <c r="G223" s="56">
        <f>IF((-1.860553+(0.112009*(EquationCR))+(0.5932*(EquationHDR))+(0.000015682*(EquationRHA))+(0.000842*(EquationAFC))+(0.013148*(EquationSemenCost))+(0.000054807*(EquationMatureWeight))+(-0.025351*(LOG(EquationVetCosts)))+(0.0000512*(EquationVetCosts))+(0.087616*(LOG(EquationVWP)))+(-0.00202*(EquationVWP))+(-0.000084247*(B223^2))+(0.018329*(B223))+(0.018516*(EquationMilkPrice))+(0.0064*(EquationFeedPrice))+(0.000011343*(EquationReplacementPrice))+(0.013031*(EquationCullCost))+(-0.000245*(EquationDIMDNB))+(0.000002399*(EquationCR*B223^2))+(-0.000001548*(EquationHDR*B223^2))+(-0.000000000112*(EquationRHA*B223^2))+(-0.0000000853*(EquationSemenCost*B223^2))+(-0.000000000948*(EquationMatureWeight*B223^2))+(0.000000302*(LOG(EquationVetCosts)*B223^2))+(-0.00000000421*(EquationVWP*B223^2))+(0.000000126*(B223^2*B223))+(-0.000000254*(B223^2*EquationFeedPrice)))&gt;0, (-1.860553+(0.112009*(EquationCR))+(0.5932*(EquationHDR))+(0.000015682*(EquationRHA))+(0.000842*(EquationAFC))+(0.013148*(EquationSemenCost))+(0.000054807*(EquationMatureWeight))+(-0.025351*(LOG(EquationVetCosts)))+(0.0000512*(EquationVetCosts))+(0.087616*(LOG(EquationVWP)))+(-0.00202*(EquationVWP))+(-0.000084247*(B223^2))+(0.018329*(B223))+(0.018516*(EquationMilkPrice))+(0.0064*(EquationFeedPrice))+(0.000011343*(EquationReplacementPrice))+(0.013031*(EquationCullCost))+(-0.000245*(EquationDIMDNB))+(0.000002399*(EquationCR*B223^2))+(-0.000001548*(EquationHDR*B223^2))+(-0.000000000112*(EquationRHA*B223^2))+(-0.0000000853*(EquationSemenCost*B223^2))+(-0.000000000948*(EquationMatureWeight*B223^2))+(0.000000302*(LOG(EquationVetCosts)*B223^2))+(-0.00000000421*(EquationVWP*B223^2))+(0.000000126*(B223^2*B223))+(-0.000000254*(B223^2*EquationFeedPrice))), 0)</f>
        <v>0.58380397195989187</v>
      </c>
    </row>
    <row r="224" spans="2:7" x14ac:dyDescent="0.2">
      <c r="B224" s="42">
        <v>181</v>
      </c>
      <c r="C224" s="55">
        <f t="shared" si="2"/>
        <v>0.58738600933884078</v>
      </c>
      <c r="D224" s="55">
        <f>IF((-1.870102+(0.51187*(EquationCR))+(1.033374*(EquationHDR))+(0.000011344*(EquationRHA))+(-0.000138*(EquationAFC))+(0.01358*(EquationSemenCost))+(-0.000072752*(EquationMatureWeight))+(-0.046035*(LOG(EquationVetCosts)))+(0.000451*(EquationVetCosts))+(0.512031*(LOG(EquationVWP)))+(-0.006352*(EquationVWP))+(-0.000079212*(B224^2))+(0.015118*(B224))+(0.022341*(EquationMilkPrice))+(-0.022641*(EquationFeedPrice))+(0.000247*(EquationReplacementPrice))+(-0.184557*(EquationCullCost))+(-0.000542*(EquationDIMDNB))+(-0.000004986*(EquationHDR*B224^2))+(-0.000000000147*(EquationRHA*B224^2))+(-0.0000000903*(EquationSemenCost*B224^2))+(-0.000000000856*(EquationMatureWeight*B224^2))+(0.000000134*(B224^2*B224))+(-0.000000149*(B224^2*EquationMilkPrice))+(0.00000000264*(B224^2*EquationDIMDNB)))&gt;0, (-1.870102+(0.51187*(EquationCR))+(1.033374*(EquationHDR))+(0.000011344*(EquationRHA))+(-0.000138*(EquationAFC))+(0.01358*(EquationSemenCost))+(-0.000072752*(EquationMatureWeight))+(-0.046035*(LOG(EquationVetCosts)))+(0.000451*(EquationVetCosts))+(0.512031*(LOG(EquationVWP)))+(-0.006352*(EquationVWP))+(-0.000079212*(B224^2))+(0.015118*(B224))+(0.022341*(EquationMilkPrice))+(-0.022641*(EquationFeedPrice))+(0.000247*(EquationReplacementPrice))+(-0.184557*(EquationCullCost))+(-0.000542*(EquationDIMDNB))+(-0.000004986*(EquationHDR*B224^2))+(-0.000000000147*(EquationRHA*B224^2))+(-0.0000000903*(EquationSemenCost*B224^2))+(-0.000000000856*(EquationMatureWeight*B224^2))+(0.000000134*(B224^2*B224))+(-0.000000149*(B224^2*EquationMilkPrice))+(0.00000000264*(B224^2*EquationDIMDNB))), 0)</f>
        <v>0.62623697647377641</v>
      </c>
      <c r="E224" s="55">
        <f>IF((-2.51389+(0.253043*(EquationCR))+(0.791564*(EquationHDR))+(0.000017482*(EquationRHA))+(0.000958*(EquationAFC))+(0.014823*(EquationSemenCost))+(0.00003361*(EquationMatureWeight))+(0.044008*(LOG(EquationVetCosts)))+(-0.000161*(EquationVetCosts))+(0.375409*(LOG(EquationVWP)))+(-0.004875*(EquationVWP))+(-0.000095702*(B224^2))+(0.02001*(B224))+(0.039073*(EquationMilkPrice))+(-0.018836*(EquationFeedPrice))+(0.000102*(EquationReplacementPrice))+(-0.124297*(EquationCullCost))+(-0.000511*(EquationDIMDNB))+(0.00000253*(EquationCR*B224^2))+(-0.000002589*(EquationHDR*B224^2))+(-0.000000000136*(EquationRHA*B224^2))+(-0.0000001*(EquationSemenCost*B224^2))+(-0.00000000108*(EquationMatureWeight*B224^2))+(0.00000015*(B224^2*B224))+(-0.000000215*(B224^2*EquationMilkPrice))+(0.00000000251*(B224^2*EquationDIMDNB)))&gt;0, (-2.51389+(0.253043*(EquationCR))+(0.791564*(EquationHDR))+(0.000017482*(EquationRHA))+(0.000958*(EquationAFC))+(0.014823*(EquationSemenCost))+(0.00003361*(EquationMatureWeight))+(0.044008*(LOG(EquationVetCosts)))+(-0.000161*(EquationVetCosts))+(0.375409*(LOG(EquationVWP)))+(-0.004875*(EquationVWP))+(-0.000095702*(B224^2))+(0.02001*(B224))+(0.039073*(EquationMilkPrice))+(-0.018836*(EquationFeedPrice))+(0.000102*(EquationReplacementPrice))+(-0.124297*(EquationCullCost))+(-0.000511*(EquationDIMDNB))+(0.00000253*(EquationCR*B224^2))+(-0.000002589*(EquationHDR*B224^2))+(-0.000000000136*(EquationRHA*B224^2))+(-0.0000001*(EquationSemenCost*B224^2))+(-0.00000000108*(EquationMatureWeight*B224^2))+(0.00000015*(B224^2*B224))+(-0.000000215*(B224^2*EquationMilkPrice))+(0.00000000251*(B224^2*EquationDIMDNB))), 0)</f>
        <v>0.68390780198215639</v>
      </c>
      <c r="F224" s="55">
        <f>IF((-1.892738+(0.137703*(EquationCR))+(0.669836*(EquationHDR))+(0.0000175*(EquationRHA))+(0.000161*(EquationAFC))+(0.013845*(EquationSemenCost))+(0.000016727*(EquationMatureWeight))+(-0.015935*(LOG(EquationVetCosts)))+(0.000118*(EquationVetCosts))+(0.160623*(LOG(EquationVWP)))+(-0.003008*(EquationVWP))+(-0.000090785*(B224^2))+(0.01937*(B224))+(0.020762*(EquationMilkPrice))+(-0.019043*(EquationFeedPrice))+(0.00001449*(EquationReplacementPrice))+(0.175818*(EquationCullCost))+(-0.000295*(EquationDIMDNB))+(0.000002704*(EquationCR*B224^2))+(-0.000001916*(EquationHDR*B224^2))+(-0.000000000127*(EquationRHA*B224^2))+(-0.0000000903*(EquationSemenCost*B224^2))+(-0.000000000771*(EquationMatureWeight*B224^2))+(0.000000137*(B224^2*B224))+(-0.00000257*(B224^2*EquationCullCost)))&gt;0, (-1.892738+(0.137703*(EquationCR))+(0.669836*(EquationHDR))+(0.0000175*(EquationRHA))+(0.000161*(EquationAFC))+(0.013845*(EquationSemenCost))+(0.000016727*(EquationMatureWeight))+(-0.015935*(LOG(EquationVetCosts)))+(0.000118*(EquationVetCosts))+(0.160623*(LOG(EquationVWP)))+(-0.003008*(EquationVWP))+(-0.000090785*(B224^2))+(0.01937*(B224))+(0.020762*(EquationMilkPrice))+(-0.019043*(EquationFeedPrice))+(0.00001449*(EquationReplacementPrice))+(0.175818*(EquationCullCost))+(-0.000295*(EquationDIMDNB))+(0.000002704*(EquationCR*B224^2))+(-0.000001916*(EquationHDR*B224^2))+(-0.000000000127*(EquationRHA*B224^2))+(-0.0000000903*(EquationSemenCost*B224^2))+(-0.000000000771*(EquationMatureWeight*B224^2))+(0.000000137*(B224^2*B224))+(-0.00000257*(B224^2*EquationCullCost))), 0)</f>
        <v>0.63292456311550815</v>
      </c>
      <c r="G224" s="56">
        <f>IF((-1.860553+(0.112009*(EquationCR))+(0.5932*(EquationHDR))+(0.000015682*(EquationRHA))+(0.000842*(EquationAFC))+(0.013148*(EquationSemenCost))+(0.000054807*(EquationMatureWeight))+(-0.025351*(LOG(EquationVetCosts)))+(0.0000512*(EquationVetCosts))+(0.087616*(LOG(EquationVWP)))+(-0.00202*(EquationVWP))+(-0.000084247*(B224^2))+(0.018329*(B224))+(0.018516*(EquationMilkPrice))+(0.0064*(EquationFeedPrice))+(0.000011343*(EquationReplacementPrice))+(0.013031*(EquationCullCost))+(-0.000245*(EquationDIMDNB))+(0.000002399*(EquationCR*B224^2))+(-0.000001548*(EquationHDR*B224^2))+(-0.000000000112*(EquationRHA*B224^2))+(-0.0000000853*(EquationSemenCost*B224^2))+(-0.000000000948*(EquationMatureWeight*B224^2))+(0.000000302*(LOG(EquationVetCosts)*B224^2))+(-0.00000000421*(EquationVWP*B224^2))+(0.000000126*(B224^2*B224))+(-0.000000254*(B224^2*EquationFeedPrice)))&gt;0, (-1.860553+(0.112009*(EquationCR))+(0.5932*(EquationHDR))+(0.000015682*(EquationRHA))+(0.000842*(EquationAFC))+(0.013148*(EquationSemenCost))+(0.000054807*(EquationMatureWeight))+(-0.025351*(LOG(EquationVetCosts)))+(0.0000512*(EquationVetCosts))+(0.087616*(LOG(EquationVWP)))+(-0.00202*(EquationVWP))+(-0.000084247*(B224^2))+(0.018329*(B224))+(0.018516*(EquationMilkPrice))+(0.0064*(EquationFeedPrice))+(0.000011343*(EquationReplacementPrice))+(0.013031*(EquationCullCost))+(-0.000245*(EquationDIMDNB))+(0.000002399*(EquationCR*B224^2))+(-0.000001548*(EquationHDR*B224^2))+(-0.000000000112*(EquationRHA*B224^2))+(-0.0000000853*(EquationSemenCost*B224^2))+(-0.000000000948*(EquationMatureWeight*B224^2))+(0.000000302*(LOG(EquationVetCosts)*B224^2))+(-0.00000000421*(EquationVWP*B224^2))+(0.000000126*(B224^2*B224))+(-0.000000254*(B224^2*EquationFeedPrice))), 0)</f>
        <v>0.58139976326551102</v>
      </c>
    </row>
    <row r="225" spans="2:7" x14ac:dyDescent="0.2">
      <c r="B225" s="42">
        <v>182</v>
      </c>
      <c r="C225" s="55">
        <f t="shared" si="2"/>
        <v>0.58835297669465747</v>
      </c>
      <c r="D225" s="55">
        <f>IF((-1.870102+(0.51187*(EquationCR))+(1.033374*(EquationHDR))+(0.000011344*(EquationRHA))+(-0.000138*(EquationAFC))+(0.01358*(EquationSemenCost))+(-0.000072752*(EquationMatureWeight))+(-0.046035*(LOG(EquationVetCosts)))+(0.000451*(EquationVetCosts))+(0.512031*(LOG(EquationVWP)))+(-0.006352*(EquationVWP))+(-0.000079212*(B225^2))+(0.015118*(B225))+(0.022341*(EquationMilkPrice))+(-0.022641*(EquationFeedPrice))+(0.000247*(EquationReplacementPrice))+(-0.184557*(EquationCullCost))+(-0.000542*(EquationDIMDNB))+(-0.000004986*(EquationHDR*B225^2))+(-0.000000000147*(EquationRHA*B225^2))+(-0.0000000903*(EquationSemenCost*B225^2))+(-0.000000000856*(EquationMatureWeight*B225^2))+(0.000000134*(B225^2*B225))+(-0.000000149*(B225^2*EquationMilkPrice))+(0.00000000264*(B225^2*EquationDIMDNB)))&gt;0, (-1.870102+(0.51187*(EquationCR))+(1.033374*(EquationHDR))+(0.000011344*(EquationRHA))+(-0.000138*(EquationAFC))+(0.01358*(EquationSemenCost))+(-0.000072752*(EquationMatureWeight))+(-0.046035*(LOG(EquationVetCosts)))+(0.000451*(EquationVetCosts))+(0.512031*(LOG(EquationVWP)))+(-0.006352*(EquationVWP))+(-0.000079212*(B225^2))+(0.015118*(B225))+(0.022341*(EquationMilkPrice))+(-0.022641*(EquationFeedPrice))+(0.000247*(EquationReplacementPrice))+(-0.184557*(EquationCullCost))+(-0.000542*(EquationDIMDNB))+(-0.000004986*(EquationHDR*B225^2))+(-0.000000000147*(EquationRHA*B225^2))+(-0.0000000903*(EquationSemenCost*B225^2))+(-0.000000000856*(EquationMatureWeight*B225^2))+(0.000000134*(B225^2*B225))+(-0.000000149*(B225^2*EquationMilkPrice))+(0.00000000264*(B225^2*EquationDIMDNB))), 0)</f>
        <v>0.62195625367377649</v>
      </c>
      <c r="E225" s="55">
        <f>IF((-2.51389+(0.253043*(EquationCR))+(0.791564*(EquationHDR))+(0.000017482*(EquationRHA))+(0.000958*(EquationAFC))+(0.014823*(EquationSemenCost))+(0.00003361*(EquationMatureWeight))+(0.044008*(LOG(EquationVetCosts)))+(-0.000161*(EquationVetCosts))+(0.375409*(LOG(EquationVWP)))+(-0.004875*(EquationVWP))+(-0.000095702*(B225^2))+(0.02001*(B225))+(0.039073*(EquationMilkPrice))+(-0.018836*(EquationFeedPrice))+(0.000102*(EquationReplacementPrice))+(-0.124297*(EquationCullCost))+(-0.000511*(EquationDIMDNB))+(0.00000253*(EquationCR*B225^2))+(-0.000002589*(EquationHDR*B225^2))+(-0.000000000136*(EquationRHA*B225^2))+(-0.0000001*(EquationSemenCost*B225^2))+(-0.00000000108*(EquationMatureWeight*B225^2))+(0.00000015*(B225^2*B225))+(-0.000000215*(B225^2*EquationMilkPrice))+(0.00000000251*(B225^2*EquationDIMDNB)))&gt;0, (-2.51389+(0.253043*(EquationCR))+(0.791564*(EquationHDR))+(0.000017482*(EquationRHA))+(0.000958*(EquationAFC))+(0.014823*(EquationSemenCost))+(0.00003361*(EquationMatureWeight))+(0.044008*(LOG(EquationVetCosts)))+(-0.000161*(EquationVetCosts))+(0.375409*(LOG(EquationVWP)))+(-0.004875*(EquationVWP))+(-0.000095702*(B225^2))+(0.02001*(B225))+(0.039073*(EquationMilkPrice))+(-0.018836*(EquationFeedPrice))+(0.000102*(EquationReplacementPrice))+(-0.124297*(EquationCullCost))+(-0.000511*(EquationDIMDNB))+(0.00000253*(EquationCR*B225^2))+(-0.000002589*(EquationHDR*B225^2))+(-0.000000000136*(EquationRHA*B225^2))+(-0.0000001*(EquationSemenCost*B225^2))+(-0.00000000108*(EquationMatureWeight*B225^2))+(0.00000015*(B225^2*B225))+(-0.000000215*(B225^2*EquationMilkPrice))+(0.00000000251*(B225^2*EquationDIMDNB))), 0)</f>
        <v>0.68037238898215657</v>
      </c>
      <c r="F225" s="55">
        <f>IF((-1.892738+(0.137703*(EquationCR))+(0.669836*(EquationHDR))+(0.0000175*(EquationRHA))+(0.000161*(EquationAFC))+(0.013845*(EquationSemenCost))+(0.000016727*(EquationMatureWeight))+(-0.015935*(LOG(EquationVetCosts)))+(0.000118*(EquationVetCosts))+(0.160623*(LOG(EquationVWP)))+(-0.003008*(EquationVWP))+(-0.000090785*(B225^2))+(0.01937*(B225))+(0.020762*(EquationMilkPrice))+(-0.019043*(EquationFeedPrice))+(0.00001449*(EquationReplacementPrice))+(0.175818*(EquationCullCost))+(-0.000295*(EquationDIMDNB))+(0.000002704*(EquationCR*B225^2))+(-0.000001916*(EquationHDR*B225^2))+(-0.000000000127*(EquationRHA*B225^2))+(-0.0000000903*(EquationSemenCost*B225^2))+(-0.000000000771*(EquationMatureWeight*B225^2))+(0.000000137*(B225^2*B225))+(-0.00000257*(B225^2*EquationCullCost)))&gt;0, (-1.892738+(0.137703*(EquationCR))+(0.669836*(EquationHDR))+(0.0000175*(EquationRHA))+(0.000161*(EquationAFC))+(0.013845*(EquationSemenCost))+(0.000016727*(EquationMatureWeight))+(-0.015935*(LOG(EquationVetCosts)))+(0.000118*(EquationVetCosts))+(0.160623*(LOG(EquationVWP)))+(-0.003008*(EquationVWP))+(-0.000090785*(B225^2))+(0.01937*(B225))+(0.020762*(EquationMilkPrice))+(-0.019043*(EquationFeedPrice))+(0.00001449*(EquationReplacementPrice))+(0.175818*(EquationCullCost))+(-0.000295*(EquationDIMDNB))+(0.000002704*(EquationCR*B225^2))+(-0.000001916*(EquationHDR*B225^2))+(-0.000000000127*(EquationRHA*B225^2))+(-0.0000000903*(EquationSemenCost*B225^2))+(-0.000000000771*(EquationMatureWeight*B225^2))+(0.000000137*(B225^2*B225))+(-0.00000257*(B225^2*EquationCullCost))), 0)</f>
        <v>0.63008489611550833</v>
      </c>
      <c r="G225" s="56">
        <f>IF((-1.860553+(0.112009*(EquationCR))+(0.5932*(EquationHDR))+(0.000015682*(EquationRHA))+(0.000842*(EquationAFC))+(0.013148*(EquationSemenCost))+(0.000054807*(EquationMatureWeight))+(-0.025351*(LOG(EquationVetCosts)))+(0.0000512*(EquationVetCosts))+(0.087616*(LOG(EquationVWP)))+(-0.00202*(EquationVWP))+(-0.000084247*(B225^2))+(0.018329*(B225))+(0.018516*(EquationMilkPrice))+(0.0064*(EquationFeedPrice))+(0.000011343*(EquationReplacementPrice))+(0.013031*(EquationCullCost))+(-0.000245*(EquationDIMDNB))+(0.000002399*(EquationCR*B225^2))+(-0.000001548*(EquationHDR*B225^2))+(-0.000000000112*(EquationRHA*B225^2))+(-0.0000000853*(EquationSemenCost*B225^2))+(-0.000000000948*(EquationMatureWeight*B225^2))+(0.000000302*(LOG(EquationVetCosts)*B225^2))+(-0.00000000421*(EquationVWP*B225^2))+(0.000000126*(B225^2*B225))+(-0.000000254*(B225^2*EquationFeedPrice)))&gt;0, (-1.860553+(0.112009*(EquationCR))+(0.5932*(EquationHDR))+(0.000015682*(EquationRHA))+(0.000842*(EquationAFC))+(0.013148*(EquationSemenCost))+(0.000054807*(EquationMatureWeight))+(-0.025351*(LOG(EquationVetCosts)))+(0.0000512*(EquationVetCosts))+(0.087616*(LOG(EquationVWP)))+(-0.00202*(EquationVWP))+(-0.000084247*(B225^2))+(0.018329*(B225))+(0.018516*(EquationMilkPrice))+(0.0064*(EquationFeedPrice))+(0.000011343*(EquationReplacementPrice))+(0.013031*(EquationCullCost))+(-0.000245*(EquationDIMDNB))+(0.000002399*(EquationCR*B225^2))+(-0.000001548*(EquationHDR*B225^2))+(-0.000000000112*(EquationRHA*B225^2))+(-0.0000000853*(EquationSemenCost*B225^2))+(-0.000000000948*(EquationMatureWeight*B225^2))+(0.000000302*(LOG(EquationVetCosts)*B225^2))+(-0.00000000421*(EquationVWP*B225^2))+(0.000000126*(B225^2*B225))+(-0.000000254*(B225^2*EquationFeedPrice))), 0)</f>
        <v>0.5789492959744853</v>
      </c>
    </row>
    <row r="226" spans="2:7" x14ac:dyDescent="0.2">
      <c r="B226" s="42">
        <v>183</v>
      </c>
      <c r="C226" s="55">
        <f t="shared" si="2"/>
        <v>0.58926798452846774</v>
      </c>
      <c r="D226" s="55">
        <f>IF((-1.870102+(0.51187*(EquationCR))+(1.033374*(EquationHDR))+(0.000011344*(EquationRHA))+(-0.000138*(EquationAFC))+(0.01358*(EquationSemenCost))+(-0.000072752*(EquationMatureWeight))+(-0.046035*(LOG(EquationVetCosts)))+(0.000451*(EquationVetCosts))+(0.512031*(LOG(EquationVWP)))+(-0.006352*(EquationVWP))+(-0.000079212*(B226^2))+(0.015118*(B226))+(0.022341*(EquationMilkPrice))+(-0.022641*(EquationFeedPrice))+(0.000247*(EquationReplacementPrice))+(-0.184557*(EquationCullCost))+(-0.000542*(EquationDIMDNB))+(-0.000004986*(EquationHDR*B226^2))+(-0.000000000147*(EquationRHA*B226^2))+(-0.0000000903*(EquationSemenCost*B226^2))+(-0.000000000856*(EquationMatureWeight*B226^2))+(0.000000134*(B226^2*B226))+(-0.000000149*(B226^2*EquationMilkPrice))+(0.00000000264*(B226^2*EquationDIMDNB)))&gt;0, (-1.870102+(0.51187*(EquationCR))+(1.033374*(EquationHDR))+(0.000011344*(EquationRHA))+(-0.000138*(EquationAFC))+(0.01358*(EquationSemenCost))+(-0.000072752*(EquationMatureWeight))+(-0.046035*(LOG(EquationVetCosts)))+(0.000451*(EquationVetCosts))+(0.512031*(LOG(EquationVWP)))+(-0.006352*(EquationVWP))+(-0.000079212*(B226^2))+(0.015118*(B226))+(0.022341*(EquationMilkPrice))+(-0.022641*(EquationFeedPrice))+(0.000247*(EquationReplacementPrice))+(-0.184557*(EquationCullCost))+(-0.000542*(EquationDIMDNB))+(-0.000004986*(EquationHDR*B226^2))+(-0.000000000147*(EquationRHA*B226^2))+(-0.0000000903*(EquationSemenCost*B226^2))+(-0.000000000856*(EquationMatureWeight*B226^2))+(0.000000134*(B226^2*B226))+(-0.000000149*(B226^2*EquationMilkPrice))+(0.00000000264*(B226^2*EquationDIMDNB))), 0)</f>
        <v>0.61764201567377675</v>
      </c>
      <c r="E226" s="55">
        <f>IF((-2.51389+(0.253043*(EquationCR))+(0.791564*(EquationHDR))+(0.000017482*(EquationRHA))+(0.000958*(EquationAFC))+(0.014823*(EquationSemenCost))+(0.00003361*(EquationMatureWeight))+(0.044008*(LOG(EquationVetCosts)))+(-0.000161*(EquationVetCosts))+(0.375409*(LOG(EquationVWP)))+(-0.004875*(EquationVWP))+(-0.000095702*(B226^2))+(0.02001*(B226))+(0.039073*(EquationMilkPrice))+(-0.018836*(EquationFeedPrice))+(0.000102*(EquationReplacementPrice))+(-0.124297*(EquationCullCost))+(-0.000511*(EquationDIMDNB))+(0.00000253*(EquationCR*B226^2))+(-0.000002589*(EquationHDR*B226^2))+(-0.000000000136*(EquationRHA*B226^2))+(-0.0000001*(EquationSemenCost*B226^2))+(-0.00000000108*(EquationMatureWeight*B226^2))+(0.00000015*(B226^2*B226))+(-0.000000215*(B226^2*EquationMilkPrice))+(0.00000000251*(B226^2*EquationDIMDNB)))&gt;0, (-2.51389+(0.253043*(EquationCR))+(0.791564*(EquationHDR))+(0.000017482*(EquationRHA))+(0.000958*(EquationAFC))+(0.014823*(EquationSemenCost))+(0.00003361*(EquationMatureWeight))+(0.044008*(LOG(EquationVetCosts)))+(-0.000161*(EquationVetCosts))+(0.375409*(LOG(EquationVWP)))+(-0.004875*(EquationVWP))+(-0.000095702*(B226^2))+(0.02001*(B226))+(0.039073*(EquationMilkPrice))+(-0.018836*(EquationFeedPrice))+(0.000102*(EquationReplacementPrice))+(-0.124297*(EquationCullCost))+(-0.000511*(EquationDIMDNB))+(0.00000253*(EquationCR*B226^2))+(-0.000002589*(EquationHDR*B226^2))+(-0.000000000136*(EquationRHA*B226^2))+(-0.0000001*(EquationSemenCost*B226^2))+(-0.00000000108*(EquationMatureWeight*B226^2))+(0.00000015*(B226^2*B226))+(-0.000000215*(B226^2*EquationMilkPrice))+(0.00000000251*(B226^2*EquationDIMDNB))), 0)</f>
        <v>0.67678937398215677</v>
      </c>
      <c r="F226" s="55">
        <f>IF((-1.892738+(0.137703*(EquationCR))+(0.669836*(EquationHDR))+(0.0000175*(EquationRHA))+(0.000161*(EquationAFC))+(0.013845*(EquationSemenCost))+(0.000016727*(EquationMatureWeight))+(-0.015935*(LOG(EquationVetCosts)))+(0.000118*(EquationVetCosts))+(0.160623*(LOG(EquationVWP)))+(-0.003008*(EquationVWP))+(-0.000090785*(B226^2))+(0.01937*(B226))+(0.020762*(EquationMilkPrice))+(-0.019043*(EquationFeedPrice))+(0.00001449*(EquationReplacementPrice))+(0.175818*(EquationCullCost))+(-0.000295*(EquationDIMDNB))+(0.000002704*(EquationCR*B226^2))+(-0.000001916*(EquationHDR*B226^2))+(-0.000000000127*(EquationRHA*B226^2))+(-0.0000000903*(EquationSemenCost*B226^2))+(-0.000000000771*(EquationMatureWeight*B226^2))+(0.000000137*(B226^2*B226))+(-0.00000257*(B226^2*EquationCullCost)))&gt;0, (-1.892738+(0.137703*(EquationCR))+(0.669836*(EquationHDR))+(0.0000175*(EquationRHA))+(0.000161*(EquationAFC))+(0.013845*(EquationSemenCost))+(0.000016727*(EquationMatureWeight))+(-0.015935*(LOG(EquationVetCosts)))+(0.000118*(EquationVetCosts))+(0.160623*(LOG(EquationVWP)))+(-0.003008*(EquationVWP))+(-0.000090785*(B226^2))+(0.01937*(B226))+(0.020762*(EquationMilkPrice))+(-0.019043*(EquationFeedPrice))+(0.00001449*(EquationReplacementPrice))+(0.175818*(EquationCullCost))+(-0.000295*(EquationDIMDNB))+(0.000002704*(EquationCR*B226^2))+(-0.000001916*(EquationHDR*B226^2))+(-0.000000000127*(EquationRHA*B226^2))+(-0.0000000903*(EquationSemenCost*B226^2))+(-0.000000000771*(EquationMatureWeight*B226^2))+(0.000000137*(B226^2*B226))+(-0.00000257*(B226^2*EquationCullCost))), 0)</f>
        <v>0.62719786911550846</v>
      </c>
      <c r="G226" s="56">
        <f>IF((-1.860553+(0.112009*(EquationCR))+(0.5932*(EquationHDR))+(0.000015682*(EquationRHA))+(0.000842*(EquationAFC))+(0.013148*(EquationSemenCost))+(0.000054807*(EquationMatureWeight))+(-0.025351*(LOG(EquationVetCosts)))+(0.0000512*(EquationVetCosts))+(0.087616*(LOG(EquationVWP)))+(-0.00202*(EquationVWP))+(-0.000084247*(B226^2))+(0.018329*(B226))+(0.018516*(EquationMilkPrice))+(0.0064*(EquationFeedPrice))+(0.000011343*(EquationReplacementPrice))+(0.013031*(EquationCullCost))+(-0.000245*(EquationDIMDNB))+(0.000002399*(EquationCR*B226^2))+(-0.000001548*(EquationHDR*B226^2))+(-0.000000000112*(EquationRHA*B226^2))+(-0.0000000853*(EquationSemenCost*B226^2))+(-0.000000000948*(EquationMatureWeight*B226^2))+(0.000000302*(LOG(EquationVetCosts)*B226^2))+(-0.00000000421*(EquationVWP*B226^2))+(0.000000126*(B226^2*B226))+(-0.000000254*(B226^2*EquationFeedPrice)))&gt;0, (-1.860553+(0.112009*(EquationCR))+(0.5932*(EquationHDR))+(0.000015682*(EquationRHA))+(0.000842*(EquationAFC))+(0.013148*(EquationSemenCost))+(0.000054807*(EquationMatureWeight))+(-0.025351*(LOG(EquationVetCosts)))+(0.0000512*(EquationVetCosts))+(0.087616*(LOG(EquationVWP)))+(-0.00202*(EquationVWP))+(-0.000084247*(B226^2))+(0.018329*(B226))+(0.018516*(EquationMilkPrice))+(0.0064*(EquationFeedPrice))+(0.000011343*(EquationReplacementPrice))+(0.013031*(EquationCullCost))+(-0.000245*(EquationDIMDNB))+(0.000002399*(EquationCR*B226^2))+(-0.000001548*(EquationHDR*B226^2))+(-0.000000000112*(EquationRHA*B226^2))+(-0.0000000853*(EquationSemenCost*B226^2))+(-0.000000000948*(EquationMatureWeight*B226^2))+(0.000000302*(LOG(EquationVetCosts)*B226^2))+(-0.00000000421*(EquationVWP*B226^2))+(0.000000126*(B226^2*B226))+(-0.000000254*(B226^2*EquationFeedPrice))), 0)</f>
        <v>0.57645332608681543</v>
      </c>
    </row>
    <row r="227" spans="2:7" x14ac:dyDescent="0.2">
      <c r="B227" s="42">
        <v>184</v>
      </c>
      <c r="C227" s="55">
        <f t="shared" si="2"/>
        <v>0.59013140124027164</v>
      </c>
      <c r="D227" s="55">
        <f>IF((-1.870102+(0.51187*(EquationCR))+(1.033374*(EquationHDR))+(0.000011344*(EquationRHA))+(-0.000138*(EquationAFC))+(0.01358*(EquationSemenCost))+(-0.000072752*(EquationMatureWeight))+(-0.046035*(LOG(EquationVetCosts)))+(0.000451*(EquationVetCosts))+(0.512031*(LOG(EquationVWP)))+(-0.006352*(EquationVWP))+(-0.000079212*(B227^2))+(0.015118*(B227))+(0.022341*(EquationMilkPrice))+(-0.022641*(EquationFeedPrice))+(0.000247*(EquationReplacementPrice))+(-0.184557*(EquationCullCost))+(-0.000542*(EquationDIMDNB))+(-0.000004986*(EquationHDR*B227^2))+(-0.000000000147*(EquationRHA*B227^2))+(-0.0000000903*(EquationSemenCost*B227^2))+(-0.000000000856*(EquationMatureWeight*B227^2))+(0.000000134*(B227^2*B227))+(-0.000000149*(B227^2*EquationMilkPrice))+(0.00000000264*(B227^2*EquationDIMDNB)))&gt;0, (-1.870102+(0.51187*(EquationCR))+(1.033374*(EquationHDR))+(0.000011344*(EquationRHA))+(-0.000138*(EquationAFC))+(0.01358*(EquationSemenCost))+(-0.000072752*(EquationMatureWeight))+(-0.046035*(LOG(EquationVetCosts)))+(0.000451*(EquationVetCosts))+(0.512031*(LOG(EquationVWP)))+(-0.006352*(EquationVWP))+(-0.000079212*(B227^2))+(0.015118*(B227))+(0.022341*(EquationMilkPrice))+(-0.022641*(EquationFeedPrice))+(0.000247*(EquationReplacementPrice))+(-0.184557*(EquationCullCost))+(-0.000542*(EquationDIMDNB))+(-0.000004986*(EquationHDR*B227^2))+(-0.000000000147*(EquationRHA*B227^2))+(-0.0000000903*(EquationSemenCost*B227^2))+(-0.000000000856*(EquationMatureWeight*B227^2))+(0.000000134*(B227^2*B227))+(-0.000000149*(B227^2*EquationMilkPrice))+(0.00000000264*(B227^2*EquationDIMDNB))), 0)</f>
        <v>0.61329506647377618</v>
      </c>
      <c r="E227" s="55">
        <f>IF((-2.51389+(0.253043*(EquationCR))+(0.791564*(EquationHDR))+(0.000017482*(EquationRHA))+(0.000958*(EquationAFC))+(0.014823*(EquationSemenCost))+(0.00003361*(EquationMatureWeight))+(0.044008*(LOG(EquationVetCosts)))+(-0.000161*(EquationVetCosts))+(0.375409*(LOG(EquationVWP)))+(-0.004875*(EquationVWP))+(-0.000095702*(B227^2))+(0.02001*(B227))+(0.039073*(EquationMilkPrice))+(-0.018836*(EquationFeedPrice))+(0.000102*(EquationReplacementPrice))+(-0.124297*(EquationCullCost))+(-0.000511*(EquationDIMDNB))+(0.00000253*(EquationCR*B227^2))+(-0.000002589*(EquationHDR*B227^2))+(-0.000000000136*(EquationRHA*B227^2))+(-0.0000001*(EquationSemenCost*B227^2))+(-0.00000000108*(EquationMatureWeight*B227^2))+(0.00000015*(B227^2*B227))+(-0.000000215*(B227^2*EquationMilkPrice))+(0.00000000251*(B227^2*EquationDIMDNB)))&gt;0, (-2.51389+(0.253043*(EquationCR))+(0.791564*(EquationHDR))+(0.000017482*(EquationRHA))+(0.000958*(EquationAFC))+(0.014823*(EquationSemenCost))+(0.00003361*(EquationMatureWeight))+(0.044008*(LOG(EquationVetCosts)))+(-0.000161*(EquationVetCosts))+(0.375409*(LOG(EquationVWP)))+(-0.004875*(EquationVWP))+(-0.000095702*(B227^2))+(0.02001*(B227))+(0.039073*(EquationMilkPrice))+(-0.018836*(EquationFeedPrice))+(0.000102*(EquationReplacementPrice))+(-0.124297*(EquationCullCost))+(-0.000511*(EquationDIMDNB))+(0.00000253*(EquationCR*B227^2))+(-0.000002589*(EquationHDR*B227^2))+(-0.000000000136*(EquationRHA*B227^2))+(-0.0000001*(EquationSemenCost*B227^2))+(-0.00000000108*(EquationMatureWeight*B227^2))+(0.00000015*(B227^2*B227))+(-0.000000215*(B227^2*EquationMilkPrice))+(0.00000000251*(B227^2*EquationDIMDNB))), 0)</f>
        <v>0.67315965698215741</v>
      </c>
      <c r="F227" s="55">
        <f>IF((-1.892738+(0.137703*(EquationCR))+(0.669836*(EquationHDR))+(0.0000175*(EquationRHA))+(0.000161*(EquationAFC))+(0.013845*(EquationSemenCost))+(0.000016727*(EquationMatureWeight))+(-0.015935*(LOG(EquationVetCosts)))+(0.000118*(EquationVetCosts))+(0.160623*(LOG(EquationVWP)))+(-0.003008*(EquationVWP))+(-0.000090785*(B227^2))+(0.01937*(B227))+(0.020762*(EquationMilkPrice))+(-0.019043*(EquationFeedPrice))+(0.00001449*(EquationReplacementPrice))+(0.175818*(EquationCullCost))+(-0.000295*(EquationDIMDNB))+(0.000002704*(EquationCR*B227^2))+(-0.000001916*(EquationHDR*B227^2))+(-0.000000000127*(EquationRHA*B227^2))+(-0.0000000903*(EquationSemenCost*B227^2))+(-0.000000000771*(EquationMatureWeight*B227^2))+(0.000000137*(B227^2*B227))+(-0.00000257*(B227^2*EquationCullCost)))&gt;0, (-1.892738+(0.137703*(EquationCR))+(0.669836*(EquationHDR))+(0.0000175*(EquationRHA))+(0.000161*(EquationAFC))+(0.013845*(EquationSemenCost))+(0.000016727*(EquationMatureWeight))+(-0.015935*(LOG(EquationVetCosts)))+(0.000118*(EquationVetCosts))+(0.160623*(LOG(EquationVWP)))+(-0.003008*(EquationVWP))+(-0.000090785*(B227^2))+(0.01937*(B227))+(0.020762*(EquationMilkPrice))+(-0.019043*(EquationFeedPrice))+(0.00001449*(EquationReplacementPrice))+(0.175818*(EquationCullCost))+(-0.000295*(EquationDIMDNB))+(0.000002704*(EquationCR*B227^2))+(-0.000001916*(EquationHDR*B227^2))+(-0.000000000127*(EquationRHA*B227^2))+(-0.0000000903*(EquationSemenCost*B227^2))+(-0.000000000771*(EquationMatureWeight*B227^2))+(0.000000137*(B227^2*B227))+(-0.00000257*(B227^2*EquationCullCost))), 0)</f>
        <v>0.62426430411550815</v>
      </c>
      <c r="G227" s="56">
        <f>IF((-1.860553+(0.112009*(EquationCR))+(0.5932*(EquationHDR))+(0.000015682*(EquationRHA))+(0.000842*(EquationAFC))+(0.013148*(EquationSemenCost))+(0.000054807*(EquationMatureWeight))+(-0.025351*(LOG(EquationVetCosts)))+(0.0000512*(EquationVetCosts))+(0.087616*(LOG(EquationVWP)))+(-0.00202*(EquationVWP))+(-0.000084247*(B227^2))+(0.018329*(B227))+(0.018516*(EquationMilkPrice))+(0.0064*(EquationFeedPrice))+(0.000011343*(EquationReplacementPrice))+(0.013031*(EquationCullCost))+(-0.000245*(EquationDIMDNB))+(0.000002399*(EquationCR*B227^2))+(-0.000001548*(EquationHDR*B227^2))+(-0.000000000112*(EquationRHA*B227^2))+(-0.0000000853*(EquationSemenCost*B227^2))+(-0.000000000948*(EquationMatureWeight*B227^2))+(0.000000302*(LOG(EquationVetCosts)*B227^2))+(-0.00000000421*(EquationVWP*B227^2))+(0.000000126*(B227^2*B227))+(-0.000000254*(B227^2*EquationFeedPrice)))&gt;0, (-1.860553+(0.112009*(EquationCR))+(0.5932*(EquationHDR))+(0.000015682*(EquationRHA))+(0.000842*(EquationAFC))+(0.013148*(EquationSemenCost))+(0.000054807*(EquationMatureWeight))+(-0.025351*(LOG(EquationVetCosts)))+(0.0000512*(EquationVetCosts))+(0.087616*(LOG(EquationVWP)))+(-0.00202*(EquationVWP))+(-0.000084247*(B227^2))+(0.018329*(B227))+(0.018516*(EquationMilkPrice))+(0.0064*(EquationFeedPrice))+(0.000011343*(EquationReplacementPrice))+(0.013031*(EquationCullCost))+(-0.000245*(EquationDIMDNB))+(0.000002399*(EquationCR*B227^2))+(-0.000001548*(EquationHDR*B227^2))+(-0.000000000112*(EquationRHA*B227^2))+(-0.0000000853*(EquationSemenCost*B227^2))+(-0.000000000948*(EquationMatureWeight*B227^2))+(0.000000302*(LOG(EquationVetCosts)*B227^2))+(-0.00000000421*(EquationVWP*B227^2))+(0.000000126*(B227^2*B227))+(-0.000000254*(B227^2*EquationFeedPrice))), 0)</f>
        <v>0.57391260960250023</v>
      </c>
    </row>
    <row r="228" spans="2:7" x14ac:dyDescent="0.2">
      <c r="B228" s="42">
        <v>185</v>
      </c>
      <c r="C228" s="55">
        <f t="shared" si="2"/>
        <v>0.59094359523006912</v>
      </c>
      <c r="D228" s="55">
        <f>IF((-1.870102+(0.51187*(EquationCR))+(1.033374*(EquationHDR))+(0.000011344*(EquationRHA))+(-0.000138*(EquationAFC))+(0.01358*(EquationSemenCost))+(-0.000072752*(EquationMatureWeight))+(-0.046035*(LOG(EquationVetCosts)))+(0.000451*(EquationVetCosts))+(0.512031*(LOG(EquationVWP)))+(-0.006352*(EquationVWP))+(-0.000079212*(B228^2))+(0.015118*(B228))+(0.022341*(EquationMilkPrice))+(-0.022641*(EquationFeedPrice))+(0.000247*(EquationReplacementPrice))+(-0.184557*(EquationCullCost))+(-0.000542*(EquationDIMDNB))+(-0.000004986*(EquationHDR*B228^2))+(-0.000000000147*(EquationRHA*B228^2))+(-0.0000000903*(EquationSemenCost*B228^2))+(-0.000000000856*(EquationMatureWeight*B228^2))+(0.000000134*(B228^2*B228))+(-0.000000149*(B228^2*EquationMilkPrice))+(0.00000000264*(B228^2*EquationDIMDNB)))&gt;0, (-1.870102+(0.51187*(EquationCR))+(1.033374*(EquationHDR))+(0.000011344*(EquationRHA))+(-0.000138*(EquationAFC))+(0.01358*(EquationSemenCost))+(-0.000072752*(EquationMatureWeight))+(-0.046035*(LOG(EquationVetCosts)))+(0.000451*(EquationVetCosts))+(0.512031*(LOG(EquationVWP)))+(-0.006352*(EquationVWP))+(-0.000079212*(B228^2))+(0.015118*(B228))+(0.022341*(EquationMilkPrice))+(-0.022641*(EquationFeedPrice))+(0.000247*(EquationReplacementPrice))+(-0.184557*(EquationCullCost))+(-0.000542*(EquationDIMDNB))+(-0.000004986*(EquationHDR*B228^2))+(-0.000000000147*(EquationRHA*B228^2))+(-0.0000000903*(EquationSemenCost*B228^2))+(-0.000000000856*(EquationMatureWeight*B228^2))+(0.000000134*(B228^2*B228))+(-0.000000149*(B228^2*EquationMilkPrice))+(0.00000000264*(B228^2*EquationDIMDNB))), 0)</f>
        <v>0.60891621007377661</v>
      </c>
      <c r="E228" s="55">
        <f>IF((-2.51389+(0.253043*(EquationCR))+(0.791564*(EquationHDR))+(0.000017482*(EquationRHA))+(0.000958*(EquationAFC))+(0.014823*(EquationSemenCost))+(0.00003361*(EquationMatureWeight))+(0.044008*(LOG(EquationVetCosts)))+(-0.000161*(EquationVetCosts))+(0.375409*(LOG(EquationVWP)))+(-0.004875*(EquationVWP))+(-0.000095702*(B228^2))+(0.02001*(B228))+(0.039073*(EquationMilkPrice))+(-0.018836*(EquationFeedPrice))+(0.000102*(EquationReplacementPrice))+(-0.124297*(EquationCullCost))+(-0.000511*(EquationDIMDNB))+(0.00000253*(EquationCR*B228^2))+(-0.000002589*(EquationHDR*B228^2))+(-0.000000000136*(EquationRHA*B228^2))+(-0.0000001*(EquationSemenCost*B228^2))+(-0.00000000108*(EquationMatureWeight*B228^2))+(0.00000015*(B228^2*B228))+(-0.000000215*(B228^2*EquationMilkPrice))+(0.00000000251*(B228^2*EquationDIMDNB)))&gt;0, (-2.51389+(0.253043*(EquationCR))+(0.791564*(EquationHDR))+(0.000017482*(EquationRHA))+(0.000958*(EquationAFC))+(0.014823*(EquationSemenCost))+(0.00003361*(EquationMatureWeight))+(0.044008*(LOG(EquationVetCosts)))+(-0.000161*(EquationVetCosts))+(0.375409*(LOG(EquationVWP)))+(-0.004875*(EquationVWP))+(-0.000095702*(B228^2))+(0.02001*(B228))+(0.039073*(EquationMilkPrice))+(-0.018836*(EquationFeedPrice))+(0.000102*(EquationReplacementPrice))+(-0.124297*(EquationCullCost))+(-0.000511*(EquationDIMDNB))+(0.00000253*(EquationCR*B228^2))+(-0.000002589*(EquationHDR*B228^2))+(-0.000000000136*(EquationRHA*B228^2))+(-0.0000001*(EquationSemenCost*B228^2))+(-0.00000000108*(EquationMatureWeight*B228^2))+(0.00000015*(B228^2*B228))+(-0.000000215*(B228^2*EquationMilkPrice))+(0.00000000251*(B228^2*EquationDIMDNB))), 0)</f>
        <v>0.669484137982156</v>
      </c>
      <c r="F228" s="55">
        <f>IF((-1.892738+(0.137703*(EquationCR))+(0.669836*(EquationHDR))+(0.0000175*(EquationRHA))+(0.000161*(EquationAFC))+(0.013845*(EquationSemenCost))+(0.000016727*(EquationMatureWeight))+(-0.015935*(LOG(EquationVetCosts)))+(0.000118*(EquationVetCosts))+(0.160623*(LOG(EquationVWP)))+(-0.003008*(EquationVWP))+(-0.000090785*(B228^2))+(0.01937*(B228))+(0.020762*(EquationMilkPrice))+(-0.019043*(EquationFeedPrice))+(0.00001449*(EquationReplacementPrice))+(0.175818*(EquationCullCost))+(-0.000295*(EquationDIMDNB))+(0.000002704*(EquationCR*B228^2))+(-0.000001916*(EquationHDR*B228^2))+(-0.000000000127*(EquationRHA*B228^2))+(-0.0000000903*(EquationSemenCost*B228^2))+(-0.000000000771*(EquationMatureWeight*B228^2))+(0.000000137*(B228^2*B228))+(-0.00000257*(B228^2*EquationCullCost)))&gt;0, (-1.892738+(0.137703*(EquationCR))+(0.669836*(EquationHDR))+(0.0000175*(EquationRHA))+(0.000161*(EquationAFC))+(0.013845*(EquationSemenCost))+(0.000016727*(EquationMatureWeight))+(-0.015935*(LOG(EquationVetCosts)))+(0.000118*(EquationVetCosts))+(0.160623*(LOG(EquationVWP)))+(-0.003008*(EquationVWP))+(-0.000090785*(B228^2))+(0.01937*(B228))+(0.020762*(EquationMilkPrice))+(-0.019043*(EquationFeedPrice))+(0.00001449*(EquationReplacementPrice))+(0.175818*(EquationCullCost))+(-0.000295*(EquationDIMDNB))+(0.000002704*(EquationCR*B228^2))+(-0.000001916*(EquationHDR*B228^2))+(-0.000000000127*(EquationRHA*B228^2))+(-0.0000000903*(EquationSemenCost*B228^2))+(-0.000000000771*(EquationMatureWeight*B228^2))+(0.000000137*(B228^2*B228))+(-0.00000257*(B228^2*EquationCullCost))), 0)</f>
        <v>0.62128502311550804</v>
      </c>
      <c r="G228" s="56">
        <f>IF((-1.860553+(0.112009*(EquationCR))+(0.5932*(EquationHDR))+(0.000015682*(EquationRHA))+(0.000842*(EquationAFC))+(0.013148*(EquationSemenCost))+(0.000054807*(EquationMatureWeight))+(-0.025351*(LOG(EquationVetCosts)))+(0.0000512*(EquationVetCosts))+(0.087616*(LOG(EquationVWP)))+(-0.00202*(EquationVWP))+(-0.000084247*(B228^2))+(0.018329*(B228))+(0.018516*(EquationMilkPrice))+(0.0064*(EquationFeedPrice))+(0.000011343*(EquationReplacementPrice))+(0.013031*(EquationCullCost))+(-0.000245*(EquationDIMDNB))+(0.000002399*(EquationCR*B228^2))+(-0.000001548*(EquationHDR*B228^2))+(-0.000000000112*(EquationRHA*B228^2))+(-0.0000000853*(EquationSemenCost*B228^2))+(-0.000000000948*(EquationMatureWeight*B228^2))+(0.000000302*(LOG(EquationVetCosts)*B228^2))+(-0.00000000421*(EquationVWP*B228^2))+(0.000000126*(B228^2*B228))+(-0.000000254*(B228^2*EquationFeedPrice)))&gt;0, (-1.860553+(0.112009*(EquationCR))+(0.5932*(EquationHDR))+(0.000015682*(EquationRHA))+(0.000842*(EquationAFC))+(0.013148*(EquationSemenCost))+(0.000054807*(EquationMatureWeight))+(-0.025351*(LOG(EquationVetCosts)))+(0.0000512*(EquationVetCosts))+(0.087616*(LOG(EquationVWP)))+(-0.00202*(EquationVWP))+(-0.000084247*(B228^2))+(0.018329*(B228))+(0.018516*(EquationMilkPrice))+(0.0064*(EquationFeedPrice))+(0.000011343*(EquationReplacementPrice))+(0.013031*(EquationCullCost))+(-0.000245*(EquationDIMDNB))+(0.000002399*(EquationCR*B228^2))+(-0.000001548*(EquationHDR*B228^2))+(-0.000000000112*(EquationRHA*B228^2))+(-0.0000000853*(EquationSemenCost*B228^2))+(-0.000000000948*(EquationMatureWeight*B228^2))+(0.000000302*(LOG(EquationVetCosts)*B228^2))+(-0.00000000421*(EquationVWP*B228^2))+(0.000000126*(B228^2*B228))+(-0.000000254*(B228^2*EquationFeedPrice))), 0)</f>
        <v>0.57132790252154075</v>
      </c>
    </row>
    <row r="229" spans="2:7" x14ac:dyDescent="0.2">
      <c r="B229" s="42">
        <v>186</v>
      </c>
      <c r="C229" s="55">
        <f t="shared" si="2"/>
        <v>0.59170493489785969</v>
      </c>
      <c r="D229" s="55">
        <f>IF((-1.870102+(0.51187*(EquationCR))+(1.033374*(EquationHDR))+(0.000011344*(EquationRHA))+(-0.000138*(EquationAFC))+(0.01358*(EquationSemenCost))+(-0.000072752*(EquationMatureWeight))+(-0.046035*(LOG(EquationVetCosts)))+(0.000451*(EquationVetCosts))+(0.512031*(LOG(EquationVWP)))+(-0.006352*(EquationVWP))+(-0.000079212*(B229^2))+(0.015118*(B229))+(0.022341*(EquationMilkPrice))+(-0.022641*(EquationFeedPrice))+(0.000247*(EquationReplacementPrice))+(-0.184557*(EquationCullCost))+(-0.000542*(EquationDIMDNB))+(-0.000004986*(EquationHDR*B229^2))+(-0.000000000147*(EquationRHA*B229^2))+(-0.0000000903*(EquationSemenCost*B229^2))+(-0.000000000856*(EquationMatureWeight*B229^2))+(0.000000134*(B229^2*B229))+(-0.000000149*(B229^2*EquationMilkPrice))+(0.00000000264*(B229^2*EquationDIMDNB)))&gt;0, (-1.870102+(0.51187*(EquationCR))+(1.033374*(EquationHDR))+(0.000011344*(EquationRHA))+(-0.000138*(EquationAFC))+(0.01358*(EquationSemenCost))+(-0.000072752*(EquationMatureWeight))+(-0.046035*(LOG(EquationVetCosts)))+(0.000451*(EquationVetCosts))+(0.512031*(LOG(EquationVWP)))+(-0.006352*(EquationVWP))+(-0.000079212*(B229^2))+(0.015118*(B229))+(0.022341*(EquationMilkPrice))+(-0.022641*(EquationFeedPrice))+(0.000247*(EquationReplacementPrice))+(-0.184557*(EquationCullCost))+(-0.000542*(EquationDIMDNB))+(-0.000004986*(EquationHDR*B229^2))+(-0.000000000147*(EquationRHA*B229^2))+(-0.0000000903*(EquationSemenCost*B229^2))+(-0.000000000856*(EquationMatureWeight*B229^2))+(0.000000134*(B229^2*B229))+(-0.000000149*(B229^2*EquationMilkPrice))+(0.00000000264*(B229^2*EquationDIMDNB))), 0)</f>
        <v>0.60450625047377682</v>
      </c>
      <c r="E229" s="55">
        <f>IF((-2.51389+(0.253043*(EquationCR))+(0.791564*(EquationHDR))+(0.000017482*(EquationRHA))+(0.000958*(EquationAFC))+(0.014823*(EquationSemenCost))+(0.00003361*(EquationMatureWeight))+(0.044008*(LOG(EquationVetCosts)))+(-0.000161*(EquationVetCosts))+(0.375409*(LOG(EquationVWP)))+(-0.004875*(EquationVWP))+(-0.000095702*(B229^2))+(0.02001*(B229))+(0.039073*(EquationMilkPrice))+(-0.018836*(EquationFeedPrice))+(0.000102*(EquationReplacementPrice))+(-0.124297*(EquationCullCost))+(-0.000511*(EquationDIMDNB))+(0.00000253*(EquationCR*B229^2))+(-0.000002589*(EquationHDR*B229^2))+(-0.000000000136*(EquationRHA*B229^2))+(-0.0000001*(EquationSemenCost*B229^2))+(-0.00000000108*(EquationMatureWeight*B229^2))+(0.00000015*(B229^2*B229))+(-0.000000215*(B229^2*EquationMilkPrice))+(0.00000000251*(B229^2*EquationDIMDNB)))&gt;0, (-2.51389+(0.253043*(EquationCR))+(0.791564*(EquationHDR))+(0.000017482*(EquationRHA))+(0.000958*(EquationAFC))+(0.014823*(EquationSemenCost))+(0.00003361*(EquationMatureWeight))+(0.044008*(LOG(EquationVetCosts)))+(-0.000161*(EquationVetCosts))+(0.375409*(LOG(EquationVWP)))+(-0.004875*(EquationVWP))+(-0.000095702*(B229^2))+(0.02001*(B229))+(0.039073*(EquationMilkPrice))+(-0.018836*(EquationFeedPrice))+(0.000102*(EquationReplacementPrice))+(-0.124297*(EquationCullCost))+(-0.000511*(EquationDIMDNB))+(0.00000253*(EquationCR*B229^2))+(-0.000002589*(EquationHDR*B229^2))+(-0.000000000136*(EquationRHA*B229^2))+(-0.0000001*(EquationSemenCost*B229^2))+(-0.00000000108*(EquationMatureWeight*B229^2))+(0.00000015*(B229^2*B229))+(-0.000000215*(B229^2*EquationMilkPrice))+(0.00000000251*(B229^2*EquationDIMDNB))), 0)</f>
        <v>0.66576371698215642</v>
      </c>
      <c r="F229" s="55">
        <f>IF((-1.892738+(0.137703*(EquationCR))+(0.669836*(EquationHDR))+(0.0000175*(EquationRHA))+(0.000161*(EquationAFC))+(0.013845*(EquationSemenCost))+(0.000016727*(EquationMatureWeight))+(-0.015935*(LOG(EquationVetCosts)))+(0.000118*(EquationVetCosts))+(0.160623*(LOG(EquationVWP)))+(-0.003008*(EquationVWP))+(-0.000090785*(B229^2))+(0.01937*(B229))+(0.020762*(EquationMilkPrice))+(-0.019043*(EquationFeedPrice))+(0.00001449*(EquationReplacementPrice))+(0.175818*(EquationCullCost))+(-0.000295*(EquationDIMDNB))+(0.000002704*(EquationCR*B229^2))+(-0.000001916*(EquationHDR*B229^2))+(-0.000000000127*(EquationRHA*B229^2))+(-0.0000000903*(EquationSemenCost*B229^2))+(-0.000000000771*(EquationMatureWeight*B229^2))+(0.000000137*(B229^2*B229))+(-0.00000257*(B229^2*EquationCullCost)))&gt;0, (-1.892738+(0.137703*(EquationCR))+(0.669836*(EquationHDR))+(0.0000175*(EquationRHA))+(0.000161*(EquationAFC))+(0.013845*(EquationSemenCost))+(0.000016727*(EquationMatureWeight))+(-0.015935*(LOG(EquationVetCosts)))+(0.000118*(EquationVetCosts))+(0.160623*(LOG(EquationVWP)))+(-0.003008*(EquationVWP))+(-0.000090785*(B229^2))+(0.01937*(B229))+(0.020762*(EquationMilkPrice))+(-0.019043*(EquationFeedPrice))+(0.00001449*(EquationReplacementPrice))+(0.175818*(EquationCullCost))+(-0.000295*(EquationDIMDNB))+(0.000002704*(EquationCR*B229^2))+(-0.000001916*(EquationHDR*B229^2))+(-0.000000000127*(EquationRHA*B229^2))+(-0.0000000903*(EquationSemenCost*B229^2))+(-0.000000000771*(EquationMatureWeight*B229^2))+(0.000000137*(B229^2*B229))+(-0.00000257*(B229^2*EquationCullCost))), 0)</f>
        <v>0.61826084811550797</v>
      </c>
      <c r="G229" s="56">
        <f>IF((-1.860553+(0.112009*(EquationCR))+(0.5932*(EquationHDR))+(0.000015682*(EquationRHA))+(0.000842*(EquationAFC))+(0.013148*(EquationSemenCost))+(0.000054807*(EquationMatureWeight))+(-0.025351*(LOG(EquationVetCosts)))+(0.0000512*(EquationVetCosts))+(0.087616*(LOG(EquationVWP)))+(-0.00202*(EquationVWP))+(-0.000084247*(B229^2))+(0.018329*(B229))+(0.018516*(EquationMilkPrice))+(0.0064*(EquationFeedPrice))+(0.000011343*(EquationReplacementPrice))+(0.013031*(EquationCullCost))+(-0.000245*(EquationDIMDNB))+(0.000002399*(EquationCR*B229^2))+(-0.000001548*(EquationHDR*B229^2))+(-0.000000000112*(EquationRHA*B229^2))+(-0.0000000853*(EquationSemenCost*B229^2))+(-0.000000000948*(EquationMatureWeight*B229^2))+(0.000000302*(LOG(EquationVetCosts)*B229^2))+(-0.00000000421*(EquationVWP*B229^2))+(0.000000126*(B229^2*B229))+(-0.000000254*(B229^2*EquationFeedPrice)))&gt;0, (-1.860553+(0.112009*(EquationCR))+(0.5932*(EquationHDR))+(0.000015682*(EquationRHA))+(0.000842*(EquationAFC))+(0.013148*(EquationSemenCost))+(0.000054807*(EquationMatureWeight))+(-0.025351*(LOG(EquationVetCosts)))+(0.0000512*(EquationVetCosts))+(0.087616*(LOG(EquationVWP)))+(-0.00202*(EquationVWP))+(-0.000084247*(B229^2))+(0.018329*(B229))+(0.018516*(EquationMilkPrice))+(0.0064*(EquationFeedPrice))+(0.000011343*(EquationReplacementPrice))+(0.013031*(EquationCullCost))+(-0.000245*(EquationDIMDNB))+(0.000002399*(EquationCR*B229^2))+(-0.000001548*(EquationHDR*B229^2))+(-0.000000000112*(EquationRHA*B229^2))+(-0.0000000853*(EquationSemenCost*B229^2))+(-0.000000000948*(EquationMatureWeight*B229^2))+(0.000000302*(LOG(EquationVetCosts)*B229^2))+(-0.00000000421*(EquationVWP*B229^2))+(0.000000126*(B229^2*B229))+(-0.000000254*(B229^2*EquationFeedPrice))), 0)</f>
        <v>0.56869996084393626</v>
      </c>
    </row>
    <row r="230" spans="2:7" x14ac:dyDescent="0.2">
      <c r="B230" s="42">
        <v>187</v>
      </c>
      <c r="C230" s="55">
        <f t="shared" si="2"/>
        <v>0.59241578864364353</v>
      </c>
      <c r="D230" s="55">
        <f>IF((-1.870102+(0.51187*(EquationCR))+(1.033374*(EquationHDR))+(0.000011344*(EquationRHA))+(-0.000138*(EquationAFC))+(0.01358*(EquationSemenCost))+(-0.000072752*(EquationMatureWeight))+(-0.046035*(LOG(EquationVetCosts)))+(0.000451*(EquationVetCosts))+(0.512031*(LOG(EquationVWP)))+(-0.006352*(EquationVWP))+(-0.000079212*(B230^2))+(0.015118*(B230))+(0.022341*(EquationMilkPrice))+(-0.022641*(EquationFeedPrice))+(0.000247*(EquationReplacementPrice))+(-0.184557*(EquationCullCost))+(-0.000542*(EquationDIMDNB))+(-0.000004986*(EquationHDR*B230^2))+(-0.000000000147*(EquationRHA*B230^2))+(-0.0000000903*(EquationSemenCost*B230^2))+(-0.000000000856*(EquationMatureWeight*B230^2))+(0.000000134*(B230^2*B230))+(-0.000000149*(B230^2*EquationMilkPrice))+(0.00000000264*(B230^2*EquationDIMDNB)))&gt;0, (-1.870102+(0.51187*(EquationCR))+(1.033374*(EquationHDR))+(0.000011344*(EquationRHA))+(-0.000138*(EquationAFC))+(0.01358*(EquationSemenCost))+(-0.000072752*(EquationMatureWeight))+(-0.046035*(LOG(EquationVetCosts)))+(0.000451*(EquationVetCosts))+(0.512031*(LOG(EquationVWP)))+(-0.006352*(EquationVWP))+(-0.000079212*(B230^2))+(0.015118*(B230))+(0.022341*(EquationMilkPrice))+(-0.022641*(EquationFeedPrice))+(0.000247*(EquationReplacementPrice))+(-0.184557*(EquationCullCost))+(-0.000542*(EquationDIMDNB))+(-0.000004986*(EquationHDR*B230^2))+(-0.000000000147*(EquationRHA*B230^2))+(-0.0000000903*(EquationSemenCost*B230^2))+(-0.000000000856*(EquationMatureWeight*B230^2))+(0.000000134*(B230^2*B230))+(-0.000000149*(B230^2*EquationMilkPrice))+(0.00000000264*(B230^2*EquationDIMDNB))), 0)</f>
        <v>0.60006599167377606</v>
      </c>
      <c r="E230" s="55">
        <f>IF((-2.51389+(0.253043*(EquationCR))+(0.791564*(EquationHDR))+(0.000017482*(EquationRHA))+(0.000958*(EquationAFC))+(0.014823*(EquationSemenCost))+(0.00003361*(EquationMatureWeight))+(0.044008*(LOG(EquationVetCosts)))+(-0.000161*(EquationVetCosts))+(0.375409*(LOG(EquationVWP)))+(-0.004875*(EquationVWP))+(-0.000095702*(B230^2))+(0.02001*(B230))+(0.039073*(EquationMilkPrice))+(-0.018836*(EquationFeedPrice))+(0.000102*(EquationReplacementPrice))+(-0.124297*(EquationCullCost))+(-0.000511*(EquationDIMDNB))+(0.00000253*(EquationCR*B230^2))+(-0.000002589*(EquationHDR*B230^2))+(-0.000000000136*(EquationRHA*B230^2))+(-0.0000001*(EquationSemenCost*B230^2))+(-0.00000000108*(EquationMatureWeight*B230^2))+(0.00000015*(B230^2*B230))+(-0.000000215*(B230^2*EquationMilkPrice))+(0.00000000251*(B230^2*EquationDIMDNB)))&gt;0, (-2.51389+(0.253043*(EquationCR))+(0.791564*(EquationHDR))+(0.000017482*(EquationRHA))+(0.000958*(EquationAFC))+(0.014823*(EquationSemenCost))+(0.00003361*(EquationMatureWeight))+(0.044008*(LOG(EquationVetCosts)))+(-0.000161*(EquationVetCosts))+(0.375409*(LOG(EquationVWP)))+(-0.004875*(EquationVWP))+(-0.000095702*(B230^2))+(0.02001*(B230))+(0.039073*(EquationMilkPrice))+(-0.018836*(EquationFeedPrice))+(0.000102*(EquationReplacementPrice))+(-0.124297*(EquationCullCost))+(-0.000511*(EquationDIMDNB))+(0.00000253*(EquationCR*B230^2))+(-0.000002589*(EquationHDR*B230^2))+(-0.000000000136*(EquationRHA*B230^2))+(-0.0000001*(EquationSemenCost*B230^2))+(-0.00000000108*(EquationMatureWeight*B230^2))+(0.00000015*(B230^2*B230))+(-0.000000215*(B230^2*EquationMilkPrice))+(0.00000000251*(B230^2*EquationDIMDNB))), 0)</f>
        <v>0.66199929398215573</v>
      </c>
      <c r="F230" s="55">
        <f>IF((-1.892738+(0.137703*(EquationCR))+(0.669836*(EquationHDR))+(0.0000175*(EquationRHA))+(0.000161*(EquationAFC))+(0.013845*(EquationSemenCost))+(0.000016727*(EquationMatureWeight))+(-0.015935*(LOG(EquationVetCosts)))+(0.000118*(EquationVetCosts))+(0.160623*(LOG(EquationVWP)))+(-0.003008*(EquationVWP))+(-0.000090785*(B230^2))+(0.01937*(B230))+(0.020762*(EquationMilkPrice))+(-0.019043*(EquationFeedPrice))+(0.00001449*(EquationReplacementPrice))+(0.175818*(EquationCullCost))+(-0.000295*(EquationDIMDNB))+(0.000002704*(EquationCR*B230^2))+(-0.000001916*(EquationHDR*B230^2))+(-0.000000000127*(EquationRHA*B230^2))+(-0.0000000903*(EquationSemenCost*B230^2))+(-0.000000000771*(EquationMatureWeight*B230^2))+(0.000000137*(B230^2*B230))+(-0.00000257*(B230^2*EquationCullCost)))&gt;0, (-1.892738+(0.137703*(EquationCR))+(0.669836*(EquationHDR))+(0.0000175*(EquationRHA))+(0.000161*(EquationAFC))+(0.013845*(EquationSemenCost))+(0.000016727*(EquationMatureWeight))+(-0.015935*(LOG(EquationVetCosts)))+(0.000118*(EquationVetCosts))+(0.160623*(LOG(EquationVWP)))+(-0.003008*(EquationVWP))+(-0.000090785*(B230^2))+(0.01937*(B230))+(0.020762*(EquationMilkPrice))+(-0.019043*(EquationFeedPrice))+(0.00001449*(EquationReplacementPrice))+(0.175818*(EquationCullCost))+(-0.000295*(EquationDIMDNB))+(0.000002704*(EquationCR*B230^2))+(-0.000001916*(EquationHDR*B230^2))+(-0.000000000127*(EquationRHA*B230^2))+(-0.0000000903*(EquationSemenCost*B230^2))+(-0.000000000771*(EquationMatureWeight*B230^2))+(0.000000137*(B230^2*B230))+(-0.00000257*(B230^2*EquationCullCost))), 0)</f>
        <v>0.61519260111550833</v>
      </c>
      <c r="G230" s="56">
        <f>IF((-1.860553+(0.112009*(EquationCR))+(0.5932*(EquationHDR))+(0.000015682*(EquationRHA))+(0.000842*(EquationAFC))+(0.013148*(EquationSemenCost))+(0.000054807*(EquationMatureWeight))+(-0.025351*(LOG(EquationVetCosts)))+(0.0000512*(EquationVetCosts))+(0.087616*(LOG(EquationVWP)))+(-0.00202*(EquationVWP))+(-0.000084247*(B230^2))+(0.018329*(B230))+(0.018516*(EquationMilkPrice))+(0.0064*(EquationFeedPrice))+(0.000011343*(EquationReplacementPrice))+(0.013031*(EquationCullCost))+(-0.000245*(EquationDIMDNB))+(0.000002399*(EquationCR*B230^2))+(-0.000001548*(EquationHDR*B230^2))+(-0.000000000112*(EquationRHA*B230^2))+(-0.0000000853*(EquationSemenCost*B230^2))+(-0.000000000948*(EquationMatureWeight*B230^2))+(0.000000302*(LOG(EquationVetCosts)*B230^2))+(-0.00000000421*(EquationVWP*B230^2))+(0.000000126*(B230^2*B230))+(-0.000000254*(B230^2*EquationFeedPrice)))&gt;0, (-1.860553+(0.112009*(EquationCR))+(0.5932*(EquationHDR))+(0.000015682*(EquationRHA))+(0.000842*(EquationAFC))+(0.013148*(EquationSemenCost))+(0.000054807*(EquationMatureWeight))+(-0.025351*(LOG(EquationVetCosts)))+(0.0000512*(EquationVetCosts))+(0.087616*(LOG(EquationVWP)))+(-0.00202*(EquationVWP))+(-0.000084247*(B230^2))+(0.018329*(B230))+(0.018516*(EquationMilkPrice))+(0.0064*(EquationFeedPrice))+(0.000011343*(EquationReplacementPrice))+(0.013031*(EquationCullCost))+(-0.000245*(EquationDIMDNB))+(0.000002399*(EquationCR*B230^2))+(-0.000001548*(EquationHDR*B230^2))+(-0.000000000112*(EquationRHA*B230^2))+(-0.0000000853*(EquationSemenCost*B230^2))+(-0.000000000948*(EquationMatureWeight*B230^2))+(0.000000302*(LOG(EquationVetCosts)*B230^2))+(-0.00000000421*(EquationVWP*B230^2))+(0.000000126*(B230^2*B230))+(-0.000000254*(B230^2*EquationFeedPrice))), 0)</f>
        <v>0.56602954056968735</v>
      </c>
    </row>
    <row r="231" spans="2:7" x14ac:dyDescent="0.2">
      <c r="B231" s="42">
        <v>188</v>
      </c>
      <c r="C231" s="55">
        <f t="shared" si="2"/>
        <v>0.59307652486742113</v>
      </c>
      <c r="D231" s="55">
        <f>IF((-1.870102+(0.51187*(EquationCR))+(1.033374*(EquationHDR))+(0.000011344*(EquationRHA))+(-0.000138*(EquationAFC))+(0.01358*(EquationSemenCost))+(-0.000072752*(EquationMatureWeight))+(-0.046035*(LOG(EquationVetCosts)))+(0.000451*(EquationVetCosts))+(0.512031*(LOG(EquationVWP)))+(-0.006352*(EquationVWP))+(-0.000079212*(B231^2))+(0.015118*(B231))+(0.022341*(EquationMilkPrice))+(-0.022641*(EquationFeedPrice))+(0.000247*(EquationReplacementPrice))+(-0.184557*(EquationCullCost))+(-0.000542*(EquationDIMDNB))+(-0.000004986*(EquationHDR*B231^2))+(-0.000000000147*(EquationRHA*B231^2))+(-0.0000000903*(EquationSemenCost*B231^2))+(-0.000000000856*(EquationMatureWeight*B231^2))+(0.000000134*(B231^2*B231))+(-0.000000149*(B231^2*EquationMilkPrice))+(0.00000000264*(B231^2*EquationDIMDNB)))&gt;0, (-1.870102+(0.51187*(EquationCR))+(1.033374*(EquationHDR))+(0.000011344*(EquationRHA))+(-0.000138*(EquationAFC))+(0.01358*(EquationSemenCost))+(-0.000072752*(EquationMatureWeight))+(-0.046035*(LOG(EquationVetCosts)))+(0.000451*(EquationVetCosts))+(0.512031*(LOG(EquationVWP)))+(-0.006352*(EquationVWP))+(-0.000079212*(B231^2))+(0.015118*(B231))+(0.022341*(EquationMilkPrice))+(-0.022641*(EquationFeedPrice))+(0.000247*(EquationReplacementPrice))+(-0.184557*(EquationCullCost))+(-0.000542*(EquationDIMDNB))+(-0.000004986*(EquationHDR*B231^2))+(-0.000000000147*(EquationRHA*B231^2))+(-0.0000000903*(EquationSemenCost*B231^2))+(-0.000000000856*(EquationMatureWeight*B231^2))+(0.000000134*(B231^2*B231))+(-0.000000149*(B231^2*EquationMilkPrice))+(0.00000000264*(B231^2*EquationDIMDNB))), 0)</f>
        <v>0.59559623767377656</v>
      </c>
      <c r="E231" s="55">
        <f>IF((-2.51389+(0.253043*(EquationCR))+(0.791564*(EquationHDR))+(0.000017482*(EquationRHA))+(0.000958*(EquationAFC))+(0.014823*(EquationSemenCost))+(0.00003361*(EquationMatureWeight))+(0.044008*(LOG(EquationVetCosts)))+(-0.000161*(EquationVetCosts))+(0.375409*(LOG(EquationVWP)))+(-0.004875*(EquationVWP))+(-0.000095702*(B231^2))+(0.02001*(B231))+(0.039073*(EquationMilkPrice))+(-0.018836*(EquationFeedPrice))+(0.000102*(EquationReplacementPrice))+(-0.124297*(EquationCullCost))+(-0.000511*(EquationDIMDNB))+(0.00000253*(EquationCR*B231^2))+(-0.000002589*(EquationHDR*B231^2))+(-0.000000000136*(EquationRHA*B231^2))+(-0.0000001*(EquationSemenCost*B231^2))+(-0.00000000108*(EquationMatureWeight*B231^2))+(0.00000015*(B231^2*B231))+(-0.000000215*(B231^2*EquationMilkPrice))+(0.00000000251*(B231^2*EquationDIMDNB)))&gt;0, (-2.51389+(0.253043*(EquationCR))+(0.791564*(EquationHDR))+(0.000017482*(EquationRHA))+(0.000958*(EquationAFC))+(0.014823*(EquationSemenCost))+(0.00003361*(EquationMatureWeight))+(0.044008*(LOG(EquationVetCosts)))+(-0.000161*(EquationVetCosts))+(0.375409*(LOG(EquationVWP)))+(-0.004875*(EquationVWP))+(-0.000095702*(B231^2))+(0.02001*(B231))+(0.039073*(EquationMilkPrice))+(-0.018836*(EquationFeedPrice))+(0.000102*(EquationReplacementPrice))+(-0.124297*(EquationCullCost))+(-0.000511*(EquationDIMDNB))+(0.00000253*(EquationCR*B231^2))+(-0.000002589*(EquationHDR*B231^2))+(-0.000000000136*(EquationRHA*B231^2))+(-0.0000001*(EquationSemenCost*B231^2))+(-0.00000000108*(EquationMatureWeight*B231^2))+(0.00000015*(B231^2*B231))+(-0.000000215*(B231^2*EquationMilkPrice))+(0.00000000251*(B231^2*EquationDIMDNB))), 0)</f>
        <v>0.6581917689821567</v>
      </c>
      <c r="F231" s="55">
        <f>IF((-1.892738+(0.137703*(EquationCR))+(0.669836*(EquationHDR))+(0.0000175*(EquationRHA))+(0.000161*(EquationAFC))+(0.013845*(EquationSemenCost))+(0.000016727*(EquationMatureWeight))+(-0.015935*(LOG(EquationVetCosts)))+(0.000118*(EquationVetCosts))+(0.160623*(LOG(EquationVWP)))+(-0.003008*(EquationVWP))+(-0.000090785*(B231^2))+(0.01937*(B231))+(0.020762*(EquationMilkPrice))+(-0.019043*(EquationFeedPrice))+(0.00001449*(EquationReplacementPrice))+(0.175818*(EquationCullCost))+(-0.000295*(EquationDIMDNB))+(0.000002704*(EquationCR*B231^2))+(-0.000001916*(EquationHDR*B231^2))+(-0.000000000127*(EquationRHA*B231^2))+(-0.0000000903*(EquationSemenCost*B231^2))+(-0.000000000771*(EquationMatureWeight*B231^2))+(0.000000137*(B231^2*B231))+(-0.00000257*(B231^2*EquationCullCost)))&gt;0, (-1.892738+(0.137703*(EquationCR))+(0.669836*(EquationHDR))+(0.0000175*(EquationRHA))+(0.000161*(EquationAFC))+(0.013845*(EquationSemenCost))+(0.000016727*(EquationMatureWeight))+(-0.015935*(LOG(EquationVetCosts)))+(0.000118*(EquationVetCosts))+(0.160623*(LOG(EquationVWP)))+(-0.003008*(EquationVWP))+(-0.000090785*(B231^2))+(0.01937*(B231))+(0.020762*(EquationMilkPrice))+(-0.019043*(EquationFeedPrice))+(0.00001449*(EquationReplacementPrice))+(0.175818*(EquationCullCost))+(-0.000295*(EquationDIMDNB))+(0.000002704*(EquationCR*B231^2))+(-0.000001916*(EquationHDR*B231^2))+(-0.000000000127*(EquationRHA*B231^2))+(-0.0000000903*(EquationSemenCost*B231^2))+(-0.000000000771*(EquationMatureWeight*B231^2))+(0.000000137*(B231^2*B231))+(-0.00000257*(B231^2*EquationCullCost))), 0)</f>
        <v>0.61208110411550809</v>
      </c>
      <c r="G231" s="56">
        <f>IF((-1.860553+(0.112009*(EquationCR))+(0.5932*(EquationHDR))+(0.000015682*(EquationRHA))+(0.000842*(EquationAFC))+(0.013148*(EquationSemenCost))+(0.000054807*(EquationMatureWeight))+(-0.025351*(LOG(EquationVetCosts)))+(0.0000512*(EquationVetCosts))+(0.087616*(LOG(EquationVWP)))+(-0.00202*(EquationVWP))+(-0.000084247*(B231^2))+(0.018329*(B231))+(0.018516*(EquationMilkPrice))+(0.0064*(EquationFeedPrice))+(0.000011343*(EquationReplacementPrice))+(0.013031*(EquationCullCost))+(-0.000245*(EquationDIMDNB))+(0.000002399*(EquationCR*B231^2))+(-0.000001548*(EquationHDR*B231^2))+(-0.000000000112*(EquationRHA*B231^2))+(-0.0000000853*(EquationSemenCost*B231^2))+(-0.000000000948*(EquationMatureWeight*B231^2))+(0.000000302*(LOG(EquationVetCosts)*B231^2))+(-0.00000000421*(EquationVWP*B231^2))+(0.000000126*(B231^2*B231))+(-0.000000254*(B231^2*EquationFeedPrice)))&gt;0, (-1.860553+(0.112009*(EquationCR))+(0.5932*(EquationHDR))+(0.000015682*(EquationRHA))+(0.000842*(EquationAFC))+(0.013148*(EquationSemenCost))+(0.000054807*(EquationMatureWeight))+(-0.025351*(LOG(EquationVetCosts)))+(0.0000512*(EquationVetCosts))+(0.087616*(LOG(EquationVWP)))+(-0.00202*(EquationVWP))+(-0.000084247*(B231^2))+(0.018329*(B231))+(0.018516*(EquationMilkPrice))+(0.0064*(EquationFeedPrice))+(0.000011343*(EquationReplacementPrice))+(0.013031*(EquationCullCost))+(-0.000245*(EquationDIMDNB))+(0.000002399*(EquationCR*B231^2))+(-0.000001548*(EquationHDR*B231^2))+(-0.000000000112*(EquationRHA*B231^2))+(-0.0000000853*(EquationSemenCost*B231^2))+(-0.000000000948*(EquationMatureWeight*B231^2))+(0.000000302*(LOG(EquationVetCosts)*B231^2))+(-0.00000000421*(EquationVWP*B231^2))+(0.000000126*(B231^2*B231))+(-0.000000254*(B231^2*EquationFeedPrice))), 0)</f>
        <v>0.5633173976987933</v>
      </c>
    </row>
    <row r="232" spans="2:7" x14ac:dyDescent="0.2">
      <c r="B232" s="42">
        <v>189</v>
      </c>
      <c r="C232" s="55">
        <f t="shared" si="2"/>
        <v>0.59368751196919212</v>
      </c>
      <c r="D232" s="55">
        <f>IF((-1.870102+(0.51187*(EquationCR))+(1.033374*(EquationHDR))+(0.000011344*(EquationRHA))+(-0.000138*(EquationAFC))+(0.01358*(EquationSemenCost))+(-0.000072752*(EquationMatureWeight))+(-0.046035*(LOG(EquationVetCosts)))+(0.000451*(EquationVetCosts))+(0.512031*(LOG(EquationVWP)))+(-0.006352*(EquationVWP))+(-0.000079212*(B232^2))+(0.015118*(B232))+(0.022341*(EquationMilkPrice))+(-0.022641*(EquationFeedPrice))+(0.000247*(EquationReplacementPrice))+(-0.184557*(EquationCullCost))+(-0.000542*(EquationDIMDNB))+(-0.000004986*(EquationHDR*B232^2))+(-0.000000000147*(EquationRHA*B232^2))+(-0.0000000903*(EquationSemenCost*B232^2))+(-0.000000000856*(EquationMatureWeight*B232^2))+(0.000000134*(B232^2*B232))+(-0.000000149*(B232^2*EquationMilkPrice))+(0.00000000264*(B232^2*EquationDIMDNB)))&gt;0, (-1.870102+(0.51187*(EquationCR))+(1.033374*(EquationHDR))+(0.000011344*(EquationRHA))+(-0.000138*(EquationAFC))+(0.01358*(EquationSemenCost))+(-0.000072752*(EquationMatureWeight))+(-0.046035*(LOG(EquationVetCosts)))+(0.000451*(EquationVetCosts))+(0.512031*(LOG(EquationVWP)))+(-0.006352*(EquationVWP))+(-0.000079212*(B232^2))+(0.015118*(B232))+(0.022341*(EquationMilkPrice))+(-0.022641*(EquationFeedPrice))+(0.000247*(EquationReplacementPrice))+(-0.184557*(EquationCullCost))+(-0.000542*(EquationDIMDNB))+(-0.000004986*(EquationHDR*B232^2))+(-0.000000000147*(EquationRHA*B232^2))+(-0.0000000903*(EquationSemenCost*B232^2))+(-0.000000000856*(EquationMatureWeight*B232^2))+(0.000000134*(B232^2*B232))+(-0.000000149*(B232^2*EquationMilkPrice))+(0.00000000264*(B232^2*EquationDIMDNB))), 0)</f>
        <v>0.59109779247377625</v>
      </c>
      <c r="E232" s="55">
        <f>IF((-2.51389+(0.253043*(EquationCR))+(0.791564*(EquationHDR))+(0.000017482*(EquationRHA))+(0.000958*(EquationAFC))+(0.014823*(EquationSemenCost))+(0.00003361*(EquationMatureWeight))+(0.044008*(LOG(EquationVetCosts)))+(-0.000161*(EquationVetCosts))+(0.375409*(LOG(EquationVWP)))+(-0.004875*(EquationVWP))+(-0.000095702*(B232^2))+(0.02001*(B232))+(0.039073*(EquationMilkPrice))+(-0.018836*(EquationFeedPrice))+(0.000102*(EquationReplacementPrice))+(-0.124297*(EquationCullCost))+(-0.000511*(EquationDIMDNB))+(0.00000253*(EquationCR*B232^2))+(-0.000002589*(EquationHDR*B232^2))+(-0.000000000136*(EquationRHA*B232^2))+(-0.0000001*(EquationSemenCost*B232^2))+(-0.00000000108*(EquationMatureWeight*B232^2))+(0.00000015*(B232^2*B232))+(-0.000000215*(B232^2*EquationMilkPrice))+(0.00000000251*(B232^2*EquationDIMDNB)))&gt;0, (-2.51389+(0.253043*(EquationCR))+(0.791564*(EquationHDR))+(0.000017482*(EquationRHA))+(0.000958*(EquationAFC))+(0.014823*(EquationSemenCost))+(0.00003361*(EquationMatureWeight))+(0.044008*(LOG(EquationVetCosts)))+(-0.000161*(EquationVetCosts))+(0.375409*(LOG(EquationVWP)))+(-0.004875*(EquationVWP))+(-0.000095702*(B232^2))+(0.02001*(B232))+(0.039073*(EquationMilkPrice))+(-0.018836*(EquationFeedPrice))+(0.000102*(EquationReplacementPrice))+(-0.124297*(EquationCullCost))+(-0.000511*(EquationDIMDNB))+(0.00000253*(EquationCR*B232^2))+(-0.000002589*(EquationHDR*B232^2))+(-0.000000000136*(EquationRHA*B232^2))+(-0.0000001*(EquationSemenCost*B232^2))+(-0.00000000108*(EquationMatureWeight*B232^2))+(0.00000015*(B232^2*B232))+(-0.000000215*(B232^2*EquationMilkPrice))+(0.00000000251*(B232^2*EquationDIMDNB))), 0)</f>
        <v>0.65434204198215695</v>
      </c>
      <c r="F232" s="55">
        <f>IF((-1.892738+(0.137703*(EquationCR))+(0.669836*(EquationHDR))+(0.0000175*(EquationRHA))+(0.000161*(EquationAFC))+(0.013845*(EquationSemenCost))+(0.000016727*(EquationMatureWeight))+(-0.015935*(LOG(EquationVetCosts)))+(0.000118*(EquationVetCosts))+(0.160623*(LOG(EquationVWP)))+(-0.003008*(EquationVWP))+(-0.000090785*(B232^2))+(0.01937*(B232))+(0.020762*(EquationMilkPrice))+(-0.019043*(EquationFeedPrice))+(0.00001449*(EquationReplacementPrice))+(0.175818*(EquationCullCost))+(-0.000295*(EquationDIMDNB))+(0.000002704*(EquationCR*B232^2))+(-0.000001916*(EquationHDR*B232^2))+(-0.000000000127*(EquationRHA*B232^2))+(-0.0000000903*(EquationSemenCost*B232^2))+(-0.000000000771*(EquationMatureWeight*B232^2))+(0.000000137*(B232^2*B232))+(-0.00000257*(B232^2*EquationCullCost)))&gt;0, (-1.892738+(0.137703*(EquationCR))+(0.669836*(EquationHDR))+(0.0000175*(EquationRHA))+(0.000161*(EquationAFC))+(0.013845*(EquationSemenCost))+(0.000016727*(EquationMatureWeight))+(-0.015935*(LOG(EquationVetCosts)))+(0.000118*(EquationVetCosts))+(0.160623*(LOG(EquationVWP)))+(-0.003008*(EquationVWP))+(-0.000090785*(B232^2))+(0.01937*(B232))+(0.020762*(EquationMilkPrice))+(-0.019043*(EquationFeedPrice))+(0.00001449*(EquationReplacementPrice))+(0.175818*(EquationCullCost))+(-0.000295*(EquationDIMDNB))+(0.000002704*(EquationCR*B232^2))+(-0.000001916*(EquationHDR*B232^2))+(-0.000000000127*(EquationRHA*B232^2))+(-0.0000000903*(EquationSemenCost*B232^2))+(-0.000000000771*(EquationMatureWeight*B232^2))+(0.000000137*(B232^2*B232))+(-0.00000257*(B232^2*EquationCullCost))), 0)</f>
        <v>0.60892717911550776</v>
      </c>
      <c r="G232" s="56">
        <f>IF((-1.860553+(0.112009*(EquationCR))+(0.5932*(EquationHDR))+(0.000015682*(EquationRHA))+(0.000842*(EquationAFC))+(0.013148*(EquationSemenCost))+(0.000054807*(EquationMatureWeight))+(-0.025351*(LOG(EquationVetCosts)))+(0.0000512*(EquationVetCosts))+(0.087616*(LOG(EquationVWP)))+(-0.00202*(EquationVWP))+(-0.000084247*(B232^2))+(0.018329*(B232))+(0.018516*(EquationMilkPrice))+(0.0064*(EquationFeedPrice))+(0.000011343*(EquationReplacementPrice))+(0.013031*(EquationCullCost))+(-0.000245*(EquationDIMDNB))+(0.000002399*(EquationCR*B232^2))+(-0.000001548*(EquationHDR*B232^2))+(-0.000000000112*(EquationRHA*B232^2))+(-0.0000000853*(EquationSemenCost*B232^2))+(-0.000000000948*(EquationMatureWeight*B232^2))+(0.000000302*(LOG(EquationVetCosts)*B232^2))+(-0.00000000421*(EquationVWP*B232^2))+(0.000000126*(B232^2*B232))+(-0.000000254*(B232^2*EquationFeedPrice)))&gt;0, (-1.860553+(0.112009*(EquationCR))+(0.5932*(EquationHDR))+(0.000015682*(EquationRHA))+(0.000842*(EquationAFC))+(0.013148*(EquationSemenCost))+(0.000054807*(EquationMatureWeight))+(-0.025351*(LOG(EquationVetCosts)))+(0.0000512*(EquationVetCosts))+(0.087616*(LOG(EquationVWP)))+(-0.00202*(EquationVWP))+(-0.000084247*(B232^2))+(0.018329*(B232))+(0.018516*(EquationMilkPrice))+(0.0064*(EquationFeedPrice))+(0.000011343*(EquationReplacementPrice))+(0.013031*(EquationCullCost))+(-0.000245*(EquationDIMDNB))+(0.000002399*(EquationCR*B232^2))+(-0.000001548*(EquationHDR*B232^2))+(-0.000000000112*(EquationRHA*B232^2))+(-0.0000000853*(EquationSemenCost*B232^2))+(-0.000000000948*(EquationMatureWeight*B232^2))+(0.000000302*(LOG(EquationVetCosts)*B232^2))+(-0.00000000421*(EquationVWP*B232^2))+(0.000000126*(B232^2*B232))+(-0.000000254*(B232^2*EquationFeedPrice))), 0)</f>
        <v>0.56056428823125404</v>
      </c>
    </row>
    <row r="233" spans="2:7" x14ac:dyDescent="0.2">
      <c r="B233" s="42">
        <v>190</v>
      </c>
      <c r="C233" s="55">
        <f t="shared" si="2"/>
        <v>0.59424911834895677</v>
      </c>
      <c r="D233" s="55">
        <f>IF((-1.870102+(0.51187*(EquationCR))+(1.033374*(EquationHDR))+(0.000011344*(EquationRHA))+(-0.000138*(EquationAFC))+(0.01358*(EquationSemenCost))+(-0.000072752*(EquationMatureWeight))+(-0.046035*(LOG(EquationVetCosts)))+(0.000451*(EquationVetCosts))+(0.512031*(LOG(EquationVWP)))+(-0.006352*(EquationVWP))+(-0.000079212*(B233^2))+(0.015118*(B233))+(0.022341*(EquationMilkPrice))+(-0.022641*(EquationFeedPrice))+(0.000247*(EquationReplacementPrice))+(-0.184557*(EquationCullCost))+(-0.000542*(EquationDIMDNB))+(-0.000004986*(EquationHDR*B233^2))+(-0.000000000147*(EquationRHA*B233^2))+(-0.0000000903*(EquationSemenCost*B233^2))+(-0.000000000856*(EquationMatureWeight*B233^2))+(0.000000134*(B233^2*B233))+(-0.000000149*(B233^2*EquationMilkPrice))+(0.00000000264*(B233^2*EquationDIMDNB)))&gt;0, (-1.870102+(0.51187*(EquationCR))+(1.033374*(EquationHDR))+(0.000011344*(EquationRHA))+(-0.000138*(EquationAFC))+(0.01358*(EquationSemenCost))+(-0.000072752*(EquationMatureWeight))+(-0.046035*(LOG(EquationVetCosts)))+(0.000451*(EquationVetCosts))+(0.512031*(LOG(EquationVWP)))+(-0.006352*(EquationVWP))+(-0.000079212*(B233^2))+(0.015118*(B233))+(0.022341*(EquationMilkPrice))+(-0.022641*(EquationFeedPrice))+(0.000247*(EquationReplacementPrice))+(-0.184557*(EquationCullCost))+(-0.000542*(EquationDIMDNB))+(-0.000004986*(EquationHDR*B233^2))+(-0.000000000147*(EquationRHA*B233^2))+(-0.0000000903*(EquationSemenCost*B233^2))+(-0.000000000856*(EquationMatureWeight*B233^2))+(0.000000134*(B233^2*B233))+(-0.000000149*(B233^2*EquationMilkPrice))+(0.00000000264*(B233^2*EquationDIMDNB))), 0)</f>
        <v>0.58657146007377636</v>
      </c>
      <c r="E233" s="55">
        <f>IF((-2.51389+(0.253043*(EquationCR))+(0.791564*(EquationHDR))+(0.000017482*(EquationRHA))+(0.000958*(EquationAFC))+(0.014823*(EquationSemenCost))+(0.00003361*(EquationMatureWeight))+(0.044008*(LOG(EquationVetCosts)))+(-0.000161*(EquationVetCosts))+(0.375409*(LOG(EquationVWP)))+(-0.004875*(EquationVWP))+(-0.000095702*(B233^2))+(0.02001*(B233))+(0.039073*(EquationMilkPrice))+(-0.018836*(EquationFeedPrice))+(0.000102*(EquationReplacementPrice))+(-0.124297*(EquationCullCost))+(-0.000511*(EquationDIMDNB))+(0.00000253*(EquationCR*B233^2))+(-0.000002589*(EquationHDR*B233^2))+(-0.000000000136*(EquationRHA*B233^2))+(-0.0000001*(EquationSemenCost*B233^2))+(-0.00000000108*(EquationMatureWeight*B233^2))+(0.00000015*(B233^2*B233))+(-0.000000215*(B233^2*EquationMilkPrice))+(0.00000000251*(B233^2*EquationDIMDNB)))&gt;0, (-2.51389+(0.253043*(EquationCR))+(0.791564*(EquationHDR))+(0.000017482*(EquationRHA))+(0.000958*(EquationAFC))+(0.014823*(EquationSemenCost))+(0.00003361*(EquationMatureWeight))+(0.044008*(LOG(EquationVetCosts)))+(-0.000161*(EquationVetCosts))+(0.375409*(LOG(EquationVWP)))+(-0.004875*(EquationVWP))+(-0.000095702*(B233^2))+(0.02001*(B233))+(0.039073*(EquationMilkPrice))+(-0.018836*(EquationFeedPrice))+(0.000102*(EquationReplacementPrice))+(-0.124297*(EquationCullCost))+(-0.000511*(EquationDIMDNB))+(0.00000253*(EquationCR*B233^2))+(-0.000002589*(EquationHDR*B233^2))+(-0.000000000136*(EquationRHA*B233^2))+(-0.0000001*(EquationSemenCost*B233^2))+(-0.00000000108*(EquationMatureWeight*B233^2))+(0.00000015*(B233^2*B233))+(-0.000000215*(B233^2*EquationMilkPrice))+(0.00000000251*(B233^2*EquationDIMDNB))), 0)</f>
        <v>0.65045101298215602</v>
      </c>
      <c r="F233" s="55">
        <f>IF((-1.892738+(0.137703*(EquationCR))+(0.669836*(EquationHDR))+(0.0000175*(EquationRHA))+(0.000161*(EquationAFC))+(0.013845*(EquationSemenCost))+(0.000016727*(EquationMatureWeight))+(-0.015935*(LOG(EquationVetCosts)))+(0.000118*(EquationVetCosts))+(0.160623*(LOG(EquationVWP)))+(-0.003008*(EquationVWP))+(-0.000090785*(B233^2))+(0.01937*(B233))+(0.020762*(EquationMilkPrice))+(-0.019043*(EquationFeedPrice))+(0.00001449*(EquationReplacementPrice))+(0.175818*(EquationCullCost))+(-0.000295*(EquationDIMDNB))+(0.000002704*(EquationCR*B233^2))+(-0.000001916*(EquationHDR*B233^2))+(-0.000000000127*(EquationRHA*B233^2))+(-0.0000000903*(EquationSemenCost*B233^2))+(-0.000000000771*(EquationMatureWeight*B233^2))+(0.000000137*(B233^2*B233))+(-0.00000257*(B233^2*EquationCullCost)))&gt;0, (-1.892738+(0.137703*(EquationCR))+(0.669836*(EquationHDR))+(0.0000175*(EquationRHA))+(0.000161*(EquationAFC))+(0.013845*(EquationSemenCost))+(0.000016727*(EquationMatureWeight))+(-0.015935*(LOG(EquationVetCosts)))+(0.000118*(EquationVetCosts))+(0.160623*(LOG(EquationVWP)))+(-0.003008*(EquationVWP))+(-0.000090785*(B233^2))+(0.01937*(B233))+(0.020762*(EquationMilkPrice))+(-0.019043*(EquationFeedPrice))+(0.00001449*(EquationReplacementPrice))+(0.175818*(EquationCullCost))+(-0.000295*(EquationDIMDNB))+(0.000002704*(EquationCR*B233^2))+(-0.000001916*(EquationHDR*B233^2))+(-0.000000000127*(EquationRHA*B233^2))+(-0.0000000903*(EquationSemenCost*B233^2))+(-0.000000000771*(EquationMatureWeight*B233^2))+(0.000000137*(B233^2*B233))+(-0.00000257*(B233^2*EquationCullCost))), 0)</f>
        <v>0.60573164811550828</v>
      </c>
      <c r="G233" s="56">
        <f>IF((-1.860553+(0.112009*(EquationCR))+(0.5932*(EquationHDR))+(0.000015682*(EquationRHA))+(0.000842*(EquationAFC))+(0.013148*(EquationSemenCost))+(0.000054807*(EquationMatureWeight))+(-0.025351*(LOG(EquationVetCosts)))+(0.0000512*(EquationVetCosts))+(0.087616*(LOG(EquationVWP)))+(-0.00202*(EquationVWP))+(-0.000084247*(B233^2))+(0.018329*(B233))+(0.018516*(EquationMilkPrice))+(0.0064*(EquationFeedPrice))+(0.000011343*(EquationReplacementPrice))+(0.013031*(EquationCullCost))+(-0.000245*(EquationDIMDNB))+(0.000002399*(EquationCR*B233^2))+(-0.000001548*(EquationHDR*B233^2))+(-0.000000000112*(EquationRHA*B233^2))+(-0.0000000853*(EquationSemenCost*B233^2))+(-0.000000000948*(EquationMatureWeight*B233^2))+(0.000000302*(LOG(EquationVetCosts)*B233^2))+(-0.00000000421*(EquationVWP*B233^2))+(0.000000126*(B233^2*B233))+(-0.000000254*(B233^2*EquationFeedPrice)))&gt;0, (-1.860553+(0.112009*(EquationCR))+(0.5932*(EquationHDR))+(0.000015682*(EquationRHA))+(0.000842*(EquationAFC))+(0.013148*(EquationSemenCost))+(0.000054807*(EquationMatureWeight))+(-0.025351*(LOG(EquationVetCosts)))+(0.0000512*(EquationVetCosts))+(0.087616*(LOG(EquationVWP)))+(-0.00202*(EquationVWP))+(-0.000084247*(B233^2))+(0.018329*(B233))+(0.018516*(EquationMilkPrice))+(0.0064*(EquationFeedPrice))+(0.000011343*(EquationReplacementPrice))+(0.013031*(EquationCullCost))+(-0.000245*(EquationDIMDNB))+(0.000002399*(EquationCR*B233^2))+(-0.000001548*(EquationHDR*B233^2))+(-0.000000000112*(EquationRHA*B233^2))+(-0.0000000853*(EquationSemenCost*B233^2))+(-0.000000000948*(EquationMatureWeight*B233^2))+(0.000000302*(LOG(EquationVetCosts)*B233^2))+(-0.00000000421*(EquationVWP*B233^2))+(0.000000126*(B233^2*B233))+(-0.000000254*(B233^2*EquationFeedPrice))), 0)</f>
        <v>0.55777096816707061</v>
      </c>
    </row>
    <row r="234" spans="2:7" x14ac:dyDescent="0.2">
      <c r="B234" s="42">
        <v>191</v>
      </c>
      <c r="C234" s="55">
        <f t="shared" si="2"/>
        <v>0.59476171240671505</v>
      </c>
      <c r="D234" s="55">
        <f>IF((-1.870102+(0.51187*(EquationCR))+(1.033374*(EquationHDR))+(0.000011344*(EquationRHA))+(-0.000138*(EquationAFC))+(0.01358*(EquationSemenCost))+(-0.000072752*(EquationMatureWeight))+(-0.046035*(LOG(EquationVetCosts)))+(0.000451*(EquationVetCosts))+(0.512031*(LOG(EquationVWP)))+(-0.006352*(EquationVWP))+(-0.000079212*(B234^2))+(0.015118*(B234))+(0.022341*(EquationMilkPrice))+(-0.022641*(EquationFeedPrice))+(0.000247*(EquationReplacementPrice))+(-0.184557*(EquationCullCost))+(-0.000542*(EquationDIMDNB))+(-0.000004986*(EquationHDR*B234^2))+(-0.000000000147*(EquationRHA*B234^2))+(-0.0000000903*(EquationSemenCost*B234^2))+(-0.000000000856*(EquationMatureWeight*B234^2))+(0.000000134*(B234^2*B234))+(-0.000000149*(B234^2*EquationMilkPrice))+(0.00000000264*(B234^2*EquationDIMDNB)))&gt;0, (-1.870102+(0.51187*(EquationCR))+(1.033374*(EquationHDR))+(0.000011344*(EquationRHA))+(-0.000138*(EquationAFC))+(0.01358*(EquationSemenCost))+(-0.000072752*(EquationMatureWeight))+(-0.046035*(LOG(EquationVetCosts)))+(0.000451*(EquationVetCosts))+(0.512031*(LOG(EquationVWP)))+(-0.006352*(EquationVWP))+(-0.000079212*(B234^2))+(0.015118*(B234))+(0.022341*(EquationMilkPrice))+(-0.022641*(EquationFeedPrice))+(0.000247*(EquationReplacementPrice))+(-0.184557*(EquationCullCost))+(-0.000542*(EquationDIMDNB))+(-0.000004986*(EquationHDR*B234^2))+(-0.000000000147*(EquationRHA*B234^2))+(-0.0000000903*(EquationSemenCost*B234^2))+(-0.000000000856*(EquationMatureWeight*B234^2))+(0.000000134*(B234^2*B234))+(-0.000000149*(B234^2*EquationMilkPrice))+(0.00000000264*(B234^2*EquationDIMDNB))), 0)</f>
        <v>0.58201804447377625</v>
      </c>
      <c r="E234" s="55">
        <f>IF((-2.51389+(0.253043*(EquationCR))+(0.791564*(EquationHDR))+(0.000017482*(EquationRHA))+(0.000958*(EquationAFC))+(0.014823*(EquationSemenCost))+(0.00003361*(EquationMatureWeight))+(0.044008*(LOG(EquationVetCosts)))+(-0.000161*(EquationVetCosts))+(0.375409*(LOG(EquationVWP)))+(-0.004875*(EquationVWP))+(-0.000095702*(B234^2))+(0.02001*(B234))+(0.039073*(EquationMilkPrice))+(-0.018836*(EquationFeedPrice))+(0.000102*(EquationReplacementPrice))+(-0.124297*(EquationCullCost))+(-0.000511*(EquationDIMDNB))+(0.00000253*(EquationCR*B234^2))+(-0.000002589*(EquationHDR*B234^2))+(-0.000000000136*(EquationRHA*B234^2))+(-0.0000001*(EquationSemenCost*B234^2))+(-0.00000000108*(EquationMatureWeight*B234^2))+(0.00000015*(B234^2*B234))+(-0.000000215*(B234^2*EquationMilkPrice))+(0.00000000251*(B234^2*EquationDIMDNB)))&gt;0, (-2.51389+(0.253043*(EquationCR))+(0.791564*(EquationHDR))+(0.000017482*(EquationRHA))+(0.000958*(EquationAFC))+(0.014823*(EquationSemenCost))+(0.00003361*(EquationMatureWeight))+(0.044008*(LOG(EquationVetCosts)))+(-0.000161*(EquationVetCosts))+(0.375409*(LOG(EquationVWP)))+(-0.004875*(EquationVWP))+(-0.000095702*(B234^2))+(0.02001*(B234))+(0.039073*(EquationMilkPrice))+(-0.018836*(EquationFeedPrice))+(0.000102*(EquationReplacementPrice))+(-0.124297*(EquationCullCost))+(-0.000511*(EquationDIMDNB))+(0.00000253*(EquationCR*B234^2))+(-0.000002589*(EquationHDR*B234^2))+(-0.000000000136*(EquationRHA*B234^2))+(-0.0000001*(EquationSemenCost*B234^2))+(-0.00000000108*(EquationMatureWeight*B234^2))+(0.00000015*(B234^2*B234))+(-0.000000215*(B234^2*EquationMilkPrice))+(0.00000000251*(B234^2*EquationDIMDNB))), 0)</f>
        <v>0.64651958198215675</v>
      </c>
      <c r="F234" s="55">
        <f>IF((-1.892738+(0.137703*(EquationCR))+(0.669836*(EquationHDR))+(0.0000175*(EquationRHA))+(0.000161*(EquationAFC))+(0.013845*(EquationSemenCost))+(0.000016727*(EquationMatureWeight))+(-0.015935*(LOG(EquationVetCosts)))+(0.000118*(EquationVetCosts))+(0.160623*(LOG(EquationVWP)))+(-0.003008*(EquationVWP))+(-0.000090785*(B234^2))+(0.01937*(B234))+(0.020762*(EquationMilkPrice))+(-0.019043*(EquationFeedPrice))+(0.00001449*(EquationReplacementPrice))+(0.175818*(EquationCullCost))+(-0.000295*(EquationDIMDNB))+(0.000002704*(EquationCR*B234^2))+(-0.000001916*(EquationHDR*B234^2))+(-0.000000000127*(EquationRHA*B234^2))+(-0.0000000903*(EquationSemenCost*B234^2))+(-0.000000000771*(EquationMatureWeight*B234^2))+(0.000000137*(B234^2*B234))+(-0.00000257*(B234^2*EquationCullCost)))&gt;0, (-1.892738+(0.137703*(EquationCR))+(0.669836*(EquationHDR))+(0.0000175*(EquationRHA))+(0.000161*(EquationAFC))+(0.013845*(EquationSemenCost))+(0.000016727*(EquationMatureWeight))+(-0.015935*(LOG(EquationVetCosts)))+(0.000118*(EquationVetCosts))+(0.160623*(LOG(EquationVWP)))+(-0.003008*(EquationVWP))+(-0.000090785*(B234^2))+(0.01937*(B234))+(0.020762*(EquationMilkPrice))+(-0.019043*(EquationFeedPrice))+(0.00001449*(EquationReplacementPrice))+(0.175818*(EquationCullCost))+(-0.000295*(EquationDIMDNB))+(0.000002704*(EquationCR*B234^2))+(-0.000001916*(EquationHDR*B234^2))+(-0.000000000127*(EquationRHA*B234^2))+(-0.0000000903*(EquationSemenCost*B234^2))+(-0.000000000771*(EquationMatureWeight*B234^2))+(0.000000137*(B234^2*B234))+(-0.00000257*(B234^2*EquationCullCost))), 0)</f>
        <v>0.60249533311550785</v>
      </c>
      <c r="G234" s="56">
        <f>IF((-1.860553+(0.112009*(EquationCR))+(0.5932*(EquationHDR))+(0.000015682*(EquationRHA))+(0.000842*(EquationAFC))+(0.013148*(EquationSemenCost))+(0.000054807*(EquationMatureWeight))+(-0.025351*(LOG(EquationVetCosts)))+(0.0000512*(EquationVetCosts))+(0.087616*(LOG(EquationVWP)))+(-0.00202*(EquationVWP))+(-0.000084247*(B234^2))+(0.018329*(B234))+(0.018516*(EquationMilkPrice))+(0.0064*(EquationFeedPrice))+(0.000011343*(EquationReplacementPrice))+(0.013031*(EquationCullCost))+(-0.000245*(EquationDIMDNB))+(0.000002399*(EquationCR*B234^2))+(-0.000001548*(EquationHDR*B234^2))+(-0.000000000112*(EquationRHA*B234^2))+(-0.0000000853*(EquationSemenCost*B234^2))+(-0.000000000948*(EquationMatureWeight*B234^2))+(0.000000302*(LOG(EquationVetCosts)*B234^2))+(-0.00000000421*(EquationVWP*B234^2))+(0.000000126*(B234^2*B234))+(-0.000000254*(B234^2*EquationFeedPrice)))&gt;0, (-1.860553+(0.112009*(EquationCR))+(0.5932*(EquationHDR))+(0.000015682*(EquationRHA))+(0.000842*(EquationAFC))+(0.013148*(EquationSemenCost))+(0.000054807*(EquationMatureWeight))+(-0.025351*(LOG(EquationVetCosts)))+(0.0000512*(EquationVetCosts))+(0.087616*(LOG(EquationVWP)))+(-0.00202*(EquationVWP))+(-0.000084247*(B234^2))+(0.018329*(B234))+(0.018516*(EquationMilkPrice))+(0.0064*(EquationFeedPrice))+(0.000011343*(EquationReplacementPrice))+(0.013031*(EquationCullCost))+(-0.000245*(EquationDIMDNB))+(0.000002399*(EquationCR*B234^2))+(-0.000001548*(EquationHDR*B234^2))+(-0.000000000112*(EquationRHA*B234^2))+(-0.0000000853*(EquationSemenCost*B234^2))+(-0.000000000948*(EquationMatureWeight*B234^2))+(0.000000302*(LOG(EquationVetCosts)*B234^2))+(-0.00000000421*(EquationVWP*B234^2))+(0.000000126*(B234^2*B234))+(-0.000000254*(B234^2*EquationFeedPrice))), 0)</f>
        <v>0.55493819350624274</v>
      </c>
    </row>
    <row r="235" spans="2:7" x14ac:dyDescent="0.2">
      <c r="B235" s="42">
        <v>192</v>
      </c>
      <c r="C235" s="55">
        <f t="shared" si="2"/>
        <v>0.59522566254246667</v>
      </c>
      <c r="D235" s="55">
        <f>IF((-1.870102+(0.51187*(EquationCR))+(1.033374*(EquationHDR))+(0.000011344*(EquationRHA))+(-0.000138*(EquationAFC))+(0.01358*(EquationSemenCost))+(-0.000072752*(EquationMatureWeight))+(-0.046035*(LOG(EquationVetCosts)))+(0.000451*(EquationVetCosts))+(0.512031*(LOG(EquationVWP)))+(-0.006352*(EquationVWP))+(-0.000079212*(B235^2))+(0.015118*(B235))+(0.022341*(EquationMilkPrice))+(-0.022641*(EquationFeedPrice))+(0.000247*(EquationReplacementPrice))+(-0.184557*(EquationCullCost))+(-0.000542*(EquationDIMDNB))+(-0.000004986*(EquationHDR*B235^2))+(-0.000000000147*(EquationRHA*B235^2))+(-0.0000000903*(EquationSemenCost*B235^2))+(-0.000000000856*(EquationMatureWeight*B235^2))+(0.000000134*(B235^2*B235))+(-0.000000149*(B235^2*EquationMilkPrice))+(0.00000000264*(B235^2*EquationDIMDNB)))&gt;0, (-1.870102+(0.51187*(EquationCR))+(1.033374*(EquationHDR))+(0.000011344*(EquationRHA))+(-0.000138*(EquationAFC))+(0.01358*(EquationSemenCost))+(-0.000072752*(EquationMatureWeight))+(-0.046035*(LOG(EquationVetCosts)))+(0.000451*(EquationVetCosts))+(0.512031*(LOG(EquationVWP)))+(-0.006352*(EquationVWP))+(-0.000079212*(B235^2))+(0.015118*(B235))+(0.022341*(EquationMilkPrice))+(-0.022641*(EquationFeedPrice))+(0.000247*(EquationReplacementPrice))+(-0.184557*(EquationCullCost))+(-0.000542*(EquationDIMDNB))+(-0.000004986*(EquationHDR*B235^2))+(-0.000000000147*(EquationRHA*B235^2))+(-0.0000000903*(EquationSemenCost*B235^2))+(-0.000000000856*(EquationMatureWeight*B235^2))+(0.000000134*(B235^2*B235))+(-0.000000149*(B235^2*EquationMilkPrice))+(0.00000000264*(B235^2*EquationDIMDNB))), 0)</f>
        <v>0.57743834967377661</v>
      </c>
      <c r="E235" s="55">
        <f>IF((-2.51389+(0.253043*(EquationCR))+(0.791564*(EquationHDR))+(0.000017482*(EquationRHA))+(0.000958*(EquationAFC))+(0.014823*(EquationSemenCost))+(0.00003361*(EquationMatureWeight))+(0.044008*(LOG(EquationVetCosts)))+(-0.000161*(EquationVetCosts))+(0.375409*(LOG(EquationVWP)))+(-0.004875*(EquationVWP))+(-0.000095702*(B235^2))+(0.02001*(B235))+(0.039073*(EquationMilkPrice))+(-0.018836*(EquationFeedPrice))+(0.000102*(EquationReplacementPrice))+(-0.124297*(EquationCullCost))+(-0.000511*(EquationDIMDNB))+(0.00000253*(EquationCR*B235^2))+(-0.000002589*(EquationHDR*B235^2))+(-0.000000000136*(EquationRHA*B235^2))+(-0.0000001*(EquationSemenCost*B235^2))+(-0.00000000108*(EquationMatureWeight*B235^2))+(0.00000015*(B235^2*B235))+(-0.000000215*(B235^2*EquationMilkPrice))+(0.00000000251*(B235^2*EquationDIMDNB)))&gt;0, (-2.51389+(0.253043*(EquationCR))+(0.791564*(EquationHDR))+(0.000017482*(EquationRHA))+(0.000958*(EquationAFC))+(0.014823*(EquationSemenCost))+(0.00003361*(EquationMatureWeight))+(0.044008*(LOG(EquationVetCosts)))+(-0.000161*(EquationVetCosts))+(0.375409*(LOG(EquationVWP)))+(-0.004875*(EquationVWP))+(-0.000095702*(B235^2))+(0.02001*(B235))+(0.039073*(EquationMilkPrice))+(-0.018836*(EquationFeedPrice))+(0.000102*(EquationReplacementPrice))+(-0.124297*(EquationCullCost))+(-0.000511*(EquationDIMDNB))+(0.00000253*(EquationCR*B235^2))+(-0.000002589*(EquationHDR*B235^2))+(-0.000000000136*(EquationRHA*B235^2))+(-0.0000001*(EquationSemenCost*B235^2))+(-0.00000000108*(EquationMatureWeight*B235^2))+(0.00000015*(B235^2*B235))+(-0.000000215*(B235^2*EquationMilkPrice))+(0.00000000251*(B235^2*EquationDIMDNB))), 0)</f>
        <v>0.64254864898215691</v>
      </c>
      <c r="F235" s="55">
        <f>IF((-1.892738+(0.137703*(EquationCR))+(0.669836*(EquationHDR))+(0.0000175*(EquationRHA))+(0.000161*(EquationAFC))+(0.013845*(EquationSemenCost))+(0.000016727*(EquationMatureWeight))+(-0.015935*(LOG(EquationVetCosts)))+(0.000118*(EquationVetCosts))+(0.160623*(LOG(EquationVWP)))+(-0.003008*(EquationVWP))+(-0.000090785*(B235^2))+(0.01937*(B235))+(0.020762*(EquationMilkPrice))+(-0.019043*(EquationFeedPrice))+(0.00001449*(EquationReplacementPrice))+(0.175818*(EquationCullCost))+(-0.000295*(EquationDIMDNB))+(0.000002704*(EquationCR*B235^2))+(-0.000001916*(EquationHDR*B235^2))+(-0.000000000127*(EquationRHA*B235^2))+(-0.0000000903*(EquationSemenCost*B235^2))+(-0.000000000771*(EquationMatureWeight*B235^2))+(0.000000137*(B235^2*B235))+(-0.00000257*(B235^2*EquationCullCost)))&gt;0, (-1.892738+(0.137703*(EquationCR))+(0.669836*(EquationHDR))+(0.0000175*(EquationRHA))+(0.000161*(EquationAFC))+(0.013845*(EquationSemenCost))+(0.000016727*(EquationMatureWeight))+(-0.015935*(LOG(EquationVetCosts)))+(0.000118*(EquationVetCosts))+(0.160623*(LOG(EquationVWP)))+(-0.003008*(EquationVWP))+(-0.000090785*(B235^2))+(0.01937*(B235))+(0.020762*(EquationMilkPrice))+(-0.019043*(EquationFeedPrice))+(0.00001449*(EquationReplacementPrice))+(0.175818*(EquationCullCost))+(-0.000295*(EquationDIMDNB))+(0.000002704*(EquationCR*B235^2))+(-0.000001916*(EquationHDR*B235^2))+(-0.000000000127*(EquationRHA*B235^2))+(-0.0000000903*(EquationSemenCost*B235^2))+(-0.000000000771*(EquationMatureWeight*B235^2))+(0.000000137*(B235^2*B235))+(-0.00000257*(B235^2*EquationCullCost))), 0)</f>
        <v>0.59921905611550863</v>
      </c>
      <c r="G235" s="56">
        <f>IF((-1.860553+(0.112009*(EquationCR))+(0.5932*(EquationHDR))+(0.000015682*(EquationRHA))+(0.000842*(EquationAFC))+(0.013148*(EquationSemenCost))+(0.000054807*(EquationMatureWeight))+(-0.025351*(LOG(EquationVetCosts)))+(0.0000512*(EquationVetCosts))+(0.087616*(LOG(EquationVWP)))+(-0.00202*(EquationVWP))+(-0.000084247*(B235^2))+(0.018329*(B235))+(0.018516*(EquationMilkPrice))+(0.0064*(EquationFeedPrice))+(0.000011343*(EquationReplacementPrice))+(0.013031*(EquationCullCost))+(-0.000245*(EquationDIMDNB))+(0.000002399*(EquationCR*B235^2))+(-0.000001548*(EquationHDR*B235^2))+(-0.000000000112*(EquationRHA*B235^2))+(-0.0000000853*(EquationSemenCost*B235^2))+(-0.000000000948*(EquationMatureWeight*B235^2))+(0.000000302*(LOG(EquationVetCosts)*B235^2))+(-0.00000000421*(EquationVWP*B235^2))+(0.000000126*(B235^2*B235))+(-0.000000254*(B235^2*EquationFeedPrice)))&gt;0, (-1.860553+(0.112009*(EquationCR))+(0.5932*(EquationHDR))+(0.000015682*(EquationRHA))+(0.000842*(EquationAFC))+(0.013148*(EquationSemenCost))+(0.000054807*(EquationMatureWeight))+(-0.025351*(LOG(EquationVetCosts)))+(0.0000512*(EquationVetCosts))+(0.087616*(LOG(EquationVWP)))+(-0.00202*(EquationVWP))+(-0.000084247*(B235^2))+(0.018329*(B235))+(0.018516*(EquationMilkPrice))+(0.0064*(EquationFeedPrice))+(0.000011343*(EquationReplacementPrice))+(0.013031*(EquationCullCost))+(-0.000245*(EquationDIMDNB))+(0.000002399*(EquationCR*B235^2))+(-0.000001548*(EquationHDR*B235^2))+(-0.000000000112*(EquationRHA*B235^2))+(-0.0000000853*(EquationSemenCost*B235^2))+(-0.000000000948*(EquationMatureWeight*B235^2))+(0.000000302*(LOG(EquationVetCosts)*B235^2))+(-0.00000000421*(EquationVWP*B235^2))+(0.000000126*(B235^2*B235))+(-0.000000254*(B235^2*EquationFeedPrice))), 0)</f>
        <v>0.55206672024876968</v>
      </c>
    </row>
    <row r="236" spans="2:7" x14ac:dyDescent="0.2">
      <c r="B236" s="42">
        <v>193</v>
      </c>
      <c r="C236" s="55">
        <f t="shared" ref="C236:C299" si="3">IF((-2.015732+(-0.494627*EquationCR)+(0.410176*EquationHDR)+(0.000016739*EquationRHA)+(0.011045*EquationAFC)+(0.022439*EquationSemenCost)+(0.000472*EquationMatureWeight)+(0.005002*LOG(EquationVetCosts))+(-0.000439*EquationVetCosts)+(-0.492759*(LOG(EquationVWP)))+(0.004033*EquationVWP)+(-0.000056845*B236^2)+(0.016499*B236)+(0.007687*EquationMilkPrice)+(0.020093*EquationFeedPrice)+(-0.000679*EquationReplacementPrice)+(1.081435*EquationCullCost)+(0.000379*EquationDIMDNB)+(0.000004823*(EquationCR*B236^2))+(0.00000031*(EquationHDR*B236^2))+(-0.000000000158*(EquationRHA*B236^2))+(-0.000000132*(EquationAFC*B236^2))+(-0.0000000884*(EquationSemenCost*B236^2))+(-0.00000000533*(EquationMatureWeight*B236^2))+(0.000000005*(EquationVetCosts*B236^2))+(0.000007795*(LOG(EquationVWP)*B236^2))+(-0.0000000584*(EquationVWP*B236^2))+(0.0000000614*(B236^2*B236))+(-0.000000336*(B236^2*EquationFeedPrice))+(0.000000009*(B236^2*EquationReplacementPrice))+(-0.000013213*(B236^2*EquationCullCost))+(-0.00000000389*(B236^2*EquationDIMDNB)))&gt;0, (-2.015732+(-0.494627*EquationCR)+(0.410176*EquationHDR)+(0.000016739*EquationRHA)+(0.011045*EquationAFC)+(0.022439*EquationSemenCost)+(0.000472*EquationMatureWeight)+(0.005002*LOG(EquationVetCosts))+(-0.000439*EquationVetCosts)+(-0.492759*(LOG(EquationVWP)))+(0.004033*EquationVWP)+(-0.000056845*B236^2)+(0.016499*B236)+(0.007687*EquationMilkPrice)+(0.020093*EquationFeedPrice)+(-0.000679*EquationReplacementPrice)+(1.081435*EquationCullCost)+(0.000379*EquationDIMDNB)+(0.000004823*(EquationCR*B236^2))+(0.00000031*(EquationHDR*B236^2))+(-0.000000000158*(EquationRHA*B236^2))+(-0.000000132*(EquationAFC*B236^2))+(-0.0000000884*(EquationSemenCost*B236^2))+(-0.00000000533*(EquationMatureWeight*B236^2))+(0.000000005*(EquationVetCosts*B236^2))+(0.000007795*(LOG(EquationVWP)*B236^2))+(-0.0000000584*(EquationVWP*B236^2))+(0.0000000614*(B236^2*B236))+(-0.000000336*(B236^2*EquationFeedPrice))+(0.000000009*(B236^2*EquationReplacementPrice))+(-0.000013213*(B236^2*EquationCullCost))+(-0.00000000389*(B236^2*EquationDIMDNB))), 0)</f>
        <v>0.5956413371562117</v>
      </c>
      <c r="D236" s="55">
        <f>IF((-1.870102+(0.51187*(EquationCR))+(1.033374*(EquationHDR))+(0.000011344*(EquationRHA))+(-0.000138*(EquationAFC))+(0.01358*(EquationSemenCost))+(-0.000072752*(EquationMatureWeight))+(-0.046035*(LOG(EquationVetCosts)))+(0.000451*(EquationVetCosts))+(0.512031*(LOG(EquationVWP)))+(-0.006352*(EquationVWP))+(-0.000079212*(B236^2))+(0.015118*(B236))+(0.022341*(EquationMilkPrice))+(-0.022641*(EquationFeedPrice))+(0.000247*(EquationReplacementPrice))+(-0.184557*(EquationCullCost))+(-0.000542*(EquationDIMDNB))+(-0.000004986*(EquationHDR*B236^2))+(-0.000000000147*(EquationRHA*B236^2))+(-0.0000000903*(EquationSemenCost*B236^2))+(-0.000000000856*(EquationMatureWeight*B236^2))+(0.000000134*(B236^2*B236))+(-0.000000149*(B236^2*EquationMilkPrice))+(0.00000000264*(B236^2*EquationDIMDNB)))&gt;0, (-1.870102+(0.51187*(EquationCR))+(1.033374*(EquationHDR))+(0.000011344*(EquationRHA))+(-0.000138*(EquationAFC))+(0.01358*(EquationSemenCost))+(-0.000072752*(EquationMatureWeight))+(-0.046035*(LOG(EquationVetCosts)))+(0.000451*(EquationVetCosts))+(0.512031*(LOG(EquationVWP)))+(-0.006352*(EquationVWP))+(-0.000079212*(B236^2))+(0.015118*(B236))+(0.022341*(EquationMilkPrice))+(-0.022641*(EquationFeedPrice))+(0.000247*(EquationReplacementPrice))+(-0.184557*(EquationCullCost))+(-0.000542*(EquationDIMDNB))+(-0.000004986*(EquationHDR*B236^2))+(-0.000000000147*(EquationRHA*B236^2))+(-0.0000000903*(EquationSemenCost*B236^2))+(-0.000000000856*(EquationMatureWeight*B236^2))+(0.000000134*(B236^2*B236))+(-0.000000149*(B236^2*EquationMilkPrice))+(0.00000000264*(B236^2*EquationDIMDNB))), 0)</f>
        <v>0.57283317967377678</v>
      </c>
      <c r="E236" s="55">
        <f>IF((-2.51389+(0.253043*(EquationCR))+(0.791564*(EquationHDR))+(0.000017482*(EquationRHA))+(0.000958*(EquationAFC))+(0.014823*(EquationSemenCost))+(0.00003361*(EquationMatureWeight))+(0.044008*(LOG(EquationVetCosts)))+(-0.000161*(EquationVetCosts))+(0.375409*(LOG(EquationVWP)))+(-0.004875*(EquationVWP))+(-0.000095702*(B236^2))+(0.02001*(B236))+(0.039073*(EquationMilkPrice))+(-0.018836*(EquationFeedPrice))+(0.000102*(EquationReplacementPrice))+(-0.124297*(EquationCullCost))+(-0.000511*(EquationDIMDNB))+(0.00000253*(EquationCR*B236^2))+(-0.000002589*(EquationHDR*B236^2))+(-0.000000000136*(EquationRHA*B236^2))+(-0.0000001*(EquationSemenCost*B236^2))+(-0.00000000108*(EquationMatureWeight*B236^2))+(0.00000015*(B236^2*B236))+(-0.000000215*(B236^2*EquationMilkPrice))+(0.00000000251*(B236^2*EquationDIMDNB)))&gt;0, (-2.51389+(0.253043*(EquationCR))+(0.791564*(EquationHDR))+(0.000017482*(EquationRHA))+(0.000958*(EquationAFC))+(0.014823*(EquationSemenCost))+(0.00003361*(EquationMatureWeight))+(0.044008*(LOG(EquationVetCosts)))+(-0.000161*(EquationVetCosts))+(0.375409*(LOG(EquationVWP)))+(-0.004875*(EquationVWP))+(-0.000095702*(B236^2))+(0.02001*(B236))+(0.039073*(EquationMilkPrice))+(-0.018836*(EquationFeedPrice))+(0.000102*(EquationReplacementPrice))+(-0.124297*(EquationCullCost))+(-0.000511*(EquationDIMDNB))+(0.00000253*(EquationCR*B236^2))+(-0.000002589*(EquationHDR*B236^2))+(-0.000000000136*(EquationRHA*B236^2))+(-0.0000001*(EquationSemenCost*B236^2))+(-0.00000000108*(EquationMatureWeight*B236^2))+(0.00000015*(B236^2*B236))+(-0.000000215*(B236^2*EquationMilkPrice))+(0.00000000251*(B236^2*EquationDIMDNB))), 0)</f>
        <v>0.63853911398215624</v>
      </c>
      <c r="F236" s="55">
        <f>IF((-1.892738+(0.137703*(EquationCR))+(0.669836*(EquationHDR))+(0.0000175*(EquationRHA))+(0.000161*(EquationAFC))+(0.013845*(EquationSemenCost))+(0.000016727*(EquationMatureWeight))+(-0.015935*(LOG(EquationVetCosts)))+(0.000118*(EquationVetCosts))+(0.160623*(LOG(EquationVWP)))+(-0.003008*(EquationVWP))+(-0.000090785*(B236^2))+(0.01937*(B236))+(0.020762*(EquationMilkPrice))+(-0.019043*(EquationFeedPrice))+(0.00001449*(EquationReplacementPrice))+(0.175818*(EquationCullCost))+(-0.000295*(EquationDIMDNB))+(0.000002704*(EquationCR*B236^2))+(-0.000001916*(EquationHDR*B236^2))+(-0.000000000127*(EquationRHA*B236^2))+(-0.0000000903*(EquationSemenCost*B236^2))+(-0.000000000771*(EquationMatureWeight*B236^2))+(0.000000137*(B236^2*B236))+(-0.00000257*(B236^2*EquationCullCost)))&gt;0, (-1.892738+(0.137703*(EquationCR))+(0.669836*(EquationHDR))+(0.0000175*(EquationRHA))+(0.000161*(EquationAFC))+(0.013845*(EquationSemenCost))+(0.000016727*(EquationMatureWeight))+(-0.015935*(LOG(EquationVetCosts)))+(0.000118*(EquationVetCosts))+(0.160623*(LOG(EquationVWP)))+(-0.003008*(EquationVWP))+(-0.000090785*(B236^2))+(0.01937*(B236))+(0.020762*(EquationMilkPrice))+(-0.019043*(EquationFeedPrice))+(0.00001449*(EquationReplacementPrice))+(0.175818*(EquationCullCost))+(-0.000295*(EquationDIMDNB))+(0.000002704*(EquationCR*B236^2))+(-0.000001916*(EquationHDR*B236^2))+(-0.000000000127*(EquationRHA*B236^2))+(-0.0000000903*(EquationSemenCost*B236^2))+(-0.000000000771*(EquationMatureWeight*B236^2))+(0.000000137*(B236^2*B236))+(-0.00000257*(B236^2*EquationCullCost))), 0)</f>
        <v>0.59590363911550792</v>
      </c>
      <c r="G236" s="56">
        <f>IF((-1.860553+(0.112009*(EquationCR))+(0.5932*(EquationHDR))+(0.000015682*(EquationRHA))+(0.000842*(EquationAFC))+(0.013148*(EquationSemenCost))+(0.000054807*(EquationMatureWeight))+(-0.025351*(LOG(EquationVetCosts)))+(0.0000512*(EquationVetCosts))+(0.087616*(LOG(EquationVWP)))+(-0.00202*(EquationVWP))+(-0.000084247*(B236^2))+(0.018329*(B236))+(0.018516*(EquationMilkPrice))+(0.0064*(EquationFeedPrice))+(0.000011343*(EquationReplacementPrice))+(0.013031*(EquationCullCost))+(-0.000245*(EquationDIMDNB))+(0.000002399*(EquationCR*B236^2))+(-0.000001548*(EquationHDR*B236^2))+(-0.000000000112*(EquationRHA*B236^2))+(-0.0000000853*(EquationSemenCost*B236^2))+(-0.000000000948*(EquationMatureWeight*B236^2))+(0.000000302*(LOG(EquationVetCosts)*B236^2))+(-0.00000000421*(EquationVWP*B236^2))+(0.000000126*(B236^2*B236))+(-0.000000254*(B236^2*EquationFeedPrice)))&gt;0, (-1.860553+(0.112009*(EquationCR))+(0.5932*(EquationHDR))+(0.000015682*(EquationRHA))+(0.000842*(EquationAFC))+(0.013148*(EquationSemenCost))+(0.000054807*(EquationMatureWeight))+(-0.025351*(LOG(EquationVetCosts)))+(0.0000512*(EquationVetCosts))+(0.087616*(LOG(EquationVWP)))+(-0.00202*(EquationVWP))+(-0.000084247*(B236^2))+(0.018329*(B236))+(0.018516*(EquationMilkPrice))+(0.0064*(EquationFeedPrice))+(0.000011343*(EquationReplacementPrice))+(0.013031*(EquationCullCost))+(-0.000245*(EquationDIMDNB))+(0.000002399*(EquationCR*B236^2))+(-0.000001548*(EquationHDR*B236^2))+(-0.000000000112*(EquationRHA*B236^2))+(-0.0000000853*(EquationSemenCost*B236^2))+(-0.000000000948*(EquationMatureWeight*B236^2))+(0.000000302*(LOG(EquationVetCosts)*B236^2))+(-0.00000000421*(EquationVWP*B236^2))+(0.000000126*(B236^2*B236))+(-0.000000254*(B236^2*EquationFeedPrice))), 0)</f>
        <v>0.54915730439465116</v>
      </c>
    </row>
    <row r="237" spans="2:7" x14ac:dyDescent="0.2">
      <c r="B237" s="42">
        <v>194</v>
      </c>
      <c r="C237" s="55">
        <f t="shared" si="3"/>
        <v>0.59600910464795043</v>
      </c>
      <c r="D237" s="55">
        <f>IF((-1.870102+(0.51187*(EquationCR))+(1.033374*(EquationHDR))+(0.000011344*(EquationRHA))+(-0.000138*(EquationAFC))+(0.01358*(EquationSemenCost))+(-0.000072752*(EquationMatureWeight))+(-0.046035*(LOG(EquationVetCosts)))+(0.000451*(EquationVetCosts))+(0.512031*(LOG(EquationVWP)))+(-0.006352*(EquationVWP))+(-0.000079212*(B237^2))+(0.015118*(B237))+(0.022341*(EquationMilkPrice))+(-0.022641*(EquationFeedPrice))+(0.000247*(EquationReplacementPrice))+(-0.184557*(EquationCullCost))+(-0.000542*(EquationDIMDNB))+(-0.000004986*(EquationHDR*B237^2))+(-0.000000000147*(EquationRHA*B237^2))+(-0.0000000903*(EquationSemenCost*B237^2))+(-0.000000000856*(EquationMatureWeight*B237^2))+(0.000000134*(B237^2*B237))+(-0.000000149*(B237^2*EquationMilkPrice))+(0.00000000264*(B237^2*EquationDIMDNB)))&gt;0, (-1.870102+(0.51187*(EquationCR))+(1.033374*(EquationHDR))+(0.000011344*(EquationRHA))+(-0.000138*(EquationAFC))+(0.01358*(EquationSemenCost))+(-0.000072752*(EquationMatureWeight))+(-0.046035*(LOG(EquationVetCosts)))+(0.000451*(EquationVetCosts))+(0.512031*(LOG(EquationVWP)))+(-0.006352*(EquationVWP))+(-0.000079212*(B237^2))+(0.015118*(B237))+(0.022341*(EquationMilkPrice))+(-0.022641*(EquationFeedPrice))+(0.000247*(EquationReplacementPrice))+(-0.184557*(EquationCullCost))+(-0.000542*(EquationDIMDNB))+(-0.000004986*(EquationHDR*B237^2))+(-0.000000000147*(EquationRHA*B237^2))+(-0.0000000903*(EquationSemenCost*B237^2))+(-0.000000000856*(EquationMatureWeight*B237^2))+(0.000000134*(B237^2*B237))+(-0.000000149*(B237^2*EquationMilkPrice))+(0.00000000264*(B237^2*EquationDIMDNB))), 0)</f>
        <v>0.56820333847377658</v>
      </c>
      <c r="E237" s="55">
        <f>IF((-2.51389+(0.253043*(EquationCR))+(0.791564*(EquationHDR))+(0.000017482*(EquationRHA))+(0.000958*(EquationAFC))+(0.014823*(EquationSemenCost))+(0.00003361*(EquationMatureWeight))+(0.044008*(LOG(EquationVetCosts)))+(-0.000161*(EquationVetCosts))+(0.375409*(LOG(EquationVWP)))+(-0.004875*(EquationVWP))+(-0.000095702*(B237^2))+(0.02001*(B237))+(0.039073*(EquationMilkPrice))+(-0.018836*(EquationFeedPrice))+(0.000102*(EquationReplacementPrice))+(-0.124297*(EquationCullCost))+(-0.000511*(EquationDIMDNB))+(0.00000253*(EquationCR*B237^2))+(-0.000002589*(EquationHDR*B237^2))+(-0.000000000136*(EquationRHA*B237^2))+(-0.0000001*(EquationSemenCost*B237^2))+(-0.00000000108*(EquationMatureWeight*B237^2))+(0.00000015*(B237^2*B237))+(-0.000000215*(B237^2*EquationMilkPrice))+(0.00000000251*(B237^2*EquationDIMDNB)))&gt;0, (-2.51389+(0.253043*(EquationCR))+(0.791564*(EquationHDR))+(0.000017482*(EquationRHA))+(0.000958*(EquationAFC))+(0.014823*(EquationSemenCost))+(0.00003361*(EquationMatureWeight))+(0.044008*(LOG(EquationVetCosts)))+(-0.000161*(EquationVetCosts))+(0.375409*(LOG(EquationVWP)))+(-0.004875*(EquationVWP))+(-0.000095702*(B237^2))+(0.02001*(B237))+(0.039073*(EquationMilkPrice))+(-0.018836*(EquationFeedPrice))+(0.000102*(EquationReplacementPrice))+(-0.124297*(EquationCullCost))+(-0.000511*(EquationDIMDNB))+(0.00000253*(EquationCR*B237^2))+(-0.000002589*(EquationHDR*B237^2))+(-0.000000000136*(EquationRHA*B237^2))+(-0.0000001*(EquationSemenCost*B237^2))+(-0.00000000108*(EquationMatureWeight*B237^2))+(0.00000015*(B237^2*B237))+(-0.000000215*(B237^2*EquationMilkPrice))+(0.00000000251*(B237^2*EquationDIMDNB))), 0)</f>
        <v>0.63449187698215692</v>
      </c>
      <c r="F237" s="55">
        <f>IF((-1.892738+(0.137703*(EquationCR))+(0.669836*(EquationHDR))+(0.0000175*(EquationRHA))+(0.000161*(EquationAFC))+(0.013845*(EquationSemenCost))+(0.000016727*(EquationMatureWeight))+(-0.015935*(LOG(EquationVetCosts)))+(0.000118*(EquationVetCosts))+(0.160623*(LOG(EquationVWP)))+(-0.003008*(EquationVWP))+(-0.000090785*(B237^2))+(0.01937*(B237))+(0.020762*(EquationMilkPrice))+(-0.019043*(EquationFeedPrice))+(0.00001449*(EquationReplacementPrice))+(0.175818*(EquationCullCost))+(-0.000295*(EquationDIMDNB))+(0.000002704*(EquationCR*B237^2))+(-0.000001916*(EquationHDR*B237^2))+(-0.000000000127*(EquationRHA*B237^2))+(-0.0000000903*(EquationSemenCost*B237^2))+(-0.000000000771*(EquationMatureWeight*B237^2))+(0.000000137*(B237^2*B237))+(-0.00000257*(B237^2*EquationCullCost)))&gt;0, (-1.892738+(0.137703*(EquationCR))+(0.669836*(EquationHDR))+(0.0000175*(EquationRHA))+(0.000161*(EquationAFC))+(0.013845*(EquationSemenCost))+(0.000016727*(EquationMatureWeight))+(-0.015935*(LOG(EquationVetCosts)))+(0.000118*(EquationVetCosts))+(0.160623*(LOG(EquationVWP)))+(-0.003008*(EquationVWP))+(-0.000090785*(B237^2))+(0.01937*(B237))+(0.020762*(EquationMilkPrice))+(-0.019043*(EquationFeedPrice))+(0.00001449*(EquationReplacementPrice))+(0.175818*(EquationCullCost))+(-0.000295*(EquationDIMDNB))+(0.000002704*(EquationCR*B237^2))+(-0.000001916*(EquationHDR*B237^2))+(-0.000000000127*(EquationRHA*B237^2))+(-0.0000000903*(EquationSemenCost*B237^2))+(-0.000000000771*(EquationMatureWeight*B237^2))+(0.000000137*(B237^2*B237))+(-0.00000257*(B237^2*EquationCullCost))), 0)</f>
        <v>0.59254990411550856</v>
      </c>
      <c r="G237" s="56">
        <f>IF((-1.860553+(0.112009*(EquationCR))+(0.5932*(EquationHDR))+(0.000015682*(EquationRHA))+(0.000842*(EquationAFC))+(0.013148*(EquationSemenCost))+(0.000054807*(EquationMatureWeight))+(-0.025351*(LOG(EquationVetCosts)))+(0.0000512*(EquationVetCosts))+(0.087616*(LOG(EquationVWP)))+(-0.00202*(EquationVWP))+(-0.000084247*(B237^2))+(0.018329*(B237))+(0.018516*(EquationMilkPrice))+(0.0064*(EquationFeedPrice))+(0.000011343*(EquationReplacementPrice))+(0.013031*(EquationCullCost))+(-0.000245*(EquationDIMDNB))+(0.000002399*(EquationCR*B237^2))+(-0.000001548*(EquationHDR*B237^2))+(-0.000000000112*(EquationRHA*B237^2))+(-0.0000000853*(EquationSemenCost*B237^2))+(-0.000000000948*(EquationMatureWeight*B237^2))+(0.000000302*(LOG(EquationVetCosts)*B237^2))+(-0.00000000421*(EquationVWP*B237^2))+(0.000000126*(B237^2*B237))+(-0.000000254*(B237^2*EquationFeedPrice)))&gt;0, (-1.860553+(0.112009*(EquationCR))+(0.5932*(EquationHDR))+(0.000015682*(EquationRHA))+(0.000842*(EquationAFC))+(0.013148*(EquationSemenCost))+(0.000054807*(EquationMatureWeight))+(-0.025351*(LOG(EquationVetCosts)))+(0.0000512*(EquationVetCosts))+(0.087616*(LOG(EquationVWP)))+(-0.00202*(EquationVWP))+(-0.000084247*(B237^2))+(0.018329*(B237))+(0.018516*(EquationMilkPrice))+(0.0064*(EquationFeedPrice))+(0.000011343*(EquationReplacementPrice))+(0.013031*(EquationCullCost))+(-0.000245*(EquationDIMDNB))+(0.000002399*(EquationCR*B237^2))+(-0.000001548*(EquationHDR*B237^2))+(-0.000000000112*(EquationRHA*B237^2))+(-0.0000000853*(EquationSemenCost*B237^2))+(-0.000000000948*(EquationMatureWeight*B237^2))+(0.000000302*(LOG(EquationVetCosts)*B237^2))+(-0.00000000421*(EquationVWP*B237^2))+(0.000000126*(B237^2*B237))+(-0.000000254*(B237^2*EquationFeedPrice))), 0)</f>
        <v>0.54621070194388865</v>
      </c>
    </row>
    <row r="238" spans="2:7" x14ac:dyDescent="0.2">
      <c r="B238" s="42">
        <v>195</v>
      </c>
      <c r="C238" s="55">
        <f t="shared" si="3"/>
        <v>0.59632933341768257</v>
      </c>
      <c r="D238" s="55">
        <f>IF((-1.870102+(0.51187*(EquationCR))+(1.033374*(EquationHDR))+(0.000011344*(EquationRHA))+(-0.000138*(EquationAFC))+(0.01358*(EquationSemenCost))+(-0.000072752*(EquationMatureWeight))+(-0.046035*(LOG(EquationVetCosts)))+(0.000451*(EquationVetCosts))+(0.512031*(LOG(EquationVWP)))+(-0.006352*(EquationVWP))+(-0.000079212*(B238^2))+(0.015118*(B238))+(0.022341*(EquationMilkPrice))+(-0.022641*(EquationFeedPrice))+(0.000247*(EquationReplacementPrice))+(-0.184557*(EquationCullCost))+(-0.000542*(EquationDIMDNB))+(-0.000004986*(EquationHDR*B238^2))+(-0.000000000147*(EquationRHA*B238^2))+(-0.0000000903*(EquationSemenCost*B238^2))+(-0.000000000856*(EquationMatureWeight*B238^2))+(0.000000134*(B238^2*B238))+(-0.000000149*(B238^2*EquationMilkPrice))+(0.00000000264*(B238^2*EquationDIMDNB)))&gt;0, (-1.870102+(0.51187*(EquationCR))+(1.033374*(EquationHDR))+(0.000011344*(EquationRHA))+(-0.000138*(EquationAFC))+(0.01358*(EquationSemenCost))+(-0.000072752*(EquationMatureWeight))+(-0.046035*(LOG(EquationVetCosts)))+(0.000451*(EquationVetCosts))+(0.512031*(LOG(EquationVWP)))+(-0.006352*(EquationVWP))+(-0.000079212*(B238^2))+(0.015118*(B238))+(0.022341*(EquationMilkPrice))+(-0.022641*(EquationFeedPrice))+(0.000247*(EquationReplacementPrice))+(-0.184557*(EquationCullCost))+(-0.000542*(EquationDIMDNB))+(-0.000004986*(EquationHDR*B238^2))+(-0.000000000147*(EquationRHA*B238^2))+(-0.0000000903*(EquationSemenCost*B238^2))+(-0.000000000856*(EquationMatureWeight*B238^2))+(0.000000134*(B238^2*B238))+(-0.000000149*(B238^2*EquationMilkPrice))+(0.00000000264*(B238^2*EquationDIMDNB))), 0)</f>
        <v>0.56354963007377656</v>
      </c>
      <c r="E238" s="55">
        <f>IF((-2.51389+(0.253043*(EquationCR))+(0.791564*(EquationHDR))+(0.000017482*(EquationRHA))+(0.000958*(EquationAFC))+(0.014823*(EquationSemenCost))+(0.00003361*(EquationMatureWeight))+(0.044008*(LOG(EquationVetCosts)))+(-0.000161*(EquationVetCosts))+(0.375409*(LOG(EquationVWP)))+(-0.004875*(EquationVWP))+(-0.000095702*(B238^2))+(0.02001*(B238))+(0.039073*(EquationMilkPrice))+(-0.018836*(EquationFeedPrice))+(0.000102*(EquationReplacementPrice))+(-0.124297*(EquationCullCost))+(-0.000511*(EquationDIMDNB))+(0.00000253*(EquationCR*B238^2))+(-0.000002589*(EquationHDR*B238^2))+(-0.000000000136*(EquationRHA*B238^2))+(-0.0000001*(EquationSemenCost*B238^2))+(-0.00000000108*(EquationMatureWeight*B238^2))+(0.00000015*(B238^2*B238))+(-0.000000215*(B238^2*EquationMilkPrice))+(0.00000000251*(B238^2*EquationDIMDNB)))&gt;0, (-2.51389+(0.253043*(EquationCR))+(0.791564*(EquationHDR))+(0.000017482*(EquationRHA))+(0.000958*(EquationAFC))+(0.014823*(EquationSemenCost))+(0.00003361*(EquationMatureWeight))+(0.044008*(LOG(EquationVetCosts)))+(-0.000161*(EquationVetCosts))+(0.375409*(LOG(EquationVWP)))+(-0.004875*(EquationVWP))+(-0.000095702*(B238^2))+(0.02001*(B238))+(0.039073*(EquationMilkPrice))+(-0.018836*(EquationFeedPrice))+(0.000102*(EquationReplacementPrice))+(-0.124297*(EquationCullCost))+(-0.000511*(EquationDIMDNB))+(0.00000253*(EquationCR*B238^2))+(-0.000002589*(EquationHDR*B238^2))+(-0.000000000136*(EquationRHA*B238^2))+(-0.0000001*(EquationSemenCost*B238^2))+(-0.00000000108*(EquationMatureWeight*B238^2))+(0.00000015*(B238^2*B238))+(-0.000000215*(B238^2*EquationMilkPrice))+(0.00000000251*(B238^2*EquationDIMDNB))), 0)</f>
        <v>0.6304078379821566</v>
      </c>
      <c r="F238" s="55">
        <f>IF((-1.892738+(0.137703*(EquationCR))+(0.669836*(EquationHDR))+(0.0000175*(EquationRHA))+(0.000161*(EquationAFC))+(0.013845*(EquationSemenCost))+(0.000016727*(EquationMatureWeight))+(-0.015935*(LOG(EquationVetCosts)))+(0.000118*(EquationVetCosts))+(0.160623*(LOG(EquationVWP)))+(-0.003008*(EquationVWP))+(-0.000090785*(B238^2))+(0.01937*(B238))+(0.020762*(EquationMilkPrice))+(-0.019043*(EquationFeedPrice))+(0.00001449*(EquationReplacementPrice))+(0.175818*(EquationCullCost))+(-0.000295*(EquationDIMDNB))+(0.000002704*(EquationCR*B238^2))+(-0.000001916*(EquationHDR*B238^2))+(-0.000000000127*(EquationRHA*B238^2))+(-0.0000000903*(EquationSemenCost*B238^2))+(-0.000000000771*(EquationMatureWeight*B238^2))+(0.000000137*(B238^2*B238))+(-0.00000257*(B238^2*EquationCullCost)))&gt;0, (-1.892738+(0.137703*(EquationCR))+(0.669836*(EquationHDR))+(0.0000175*(EquationRHA))+(0.000161*(EquationAFC))+(0.013845*(EquationSemenCost))+(0.000016727*(EquationMatureWeight))+(-0.015935*(LOG(EquationVetCosts)))+(0.000118*(EquationVetCosts))+(0.160623*(LOG(EquationVWP)))+(-0.003008*(EquationVWP))+(-0.000090785*(B238^2))+(0.01937*(B238))+(0.020762*(EquationMilkPrice))+(-0.019043*(EquationFeedPrice))+(0.00001449*(EquationReplacementPrice))+(0.175818*(EquationCullCost))+(-0.000295*(EquationDIMDNB))+(0.000002704*(EquationCR*B238^2))+(-0.000001916*(EquationHDR*B238^2))+(-0.000000000127*(EquationRHA*B238^2))+(-0.0000000903*(EquationSemenCost*B238^2))+(-0.000000000771*(EquationMatureWeight*B238^2))+(0.000000137*(B238^2*B238))+(-0.00000257*(B238^2*EquationCullCost))), 0)</f>
        <v>0.58915867311550818</v>
      </c>
      <c r="G238" s="56">
        <f>IF((-1.860553+(0.112009*(EquationCR))+(0.5932*(EquationHDR))+(0.000015682*(EquationRHA))+(0.000842*(EquationAFC))+(0.013148*(EquationSemenCost))+(0.000054807*(EquationMatureWeight))+(-0.025351*(LOG(EquationVetCosts)))+(0.0000512*(EquationVetCosts))+(0.087616*(LOG(EquationVWP)))+(-0.00202*(EquationVWP))+(-0.000084247*(B238^2))+(0.018329*(B238))+(0.018516*(EquationMilkPrice))+(0.0064*(EquationFeedPrice))+(0.000011343*(EquationReplacementPrice))+(0.013031*(EquationCullCost))+(-0.000245*(EquationDIMDNB))+(0.000002399*(EquationCR*B238^2))+(-0.000001548*(EquationHDR*B238^2))+(-0.000000000112*(EquationRHA*B238^2))+(-0.0000000853*(EquationSemenCost*B238^2))+(-0.000000000948*(EquationMatureWeight*B238^2))+(0.000000302*(LOG(EquationVetCosts)*B238^2))+(-0.00000000421*(EquationVWP*B238^2))+(0.000000126*(B238^2*B238))+(-0.000000254*(B238^2*EquationFeedPrice)))&gt;0, (-1.860553+(0.112009*(EquationCR))+(0.5932*(EquationHDR))+(0.000015682*(EquationRHA))+(0.000842*(EquationAFC))+(0.013148*(EquationSemenCost))+(0.000054807*(EquationMatureWeight))+(-0.025351*(LOG(EquationVetCosts)))+(0.0000512*(EquationVetCosts))+(0.087616*(LOG(EquationVWP)))+(-0.00202*(EquationVWP))+(-0.000084247*(B238^2))+(0.018329*(B238))+(0.018516*(EquationMilkPrice))+(0.0064*(EquationFeedPrice))+(0.000011343*(EquationReplacementPrice))+(0.013031*(EquationCullCost))+(-0.000245*(EquationDIMDNB))+(0.000002399*(EquationCR*B238^2))+(-0.000001548*(EquationHDR*B238^2))+(-0.000000000112*(EquationRHA*B238^2))+(-0.0000000853*(EquationSemenCost*B238^2))+(-0.000000000948*(EquationMatureWeight*B238^2))+(0.000000302*(LOG(EquationVetCosts)*B238^2))+(-0.00000000421*(EquationVWP*B238^2))+(0.000000126*(B238^2*B238))+(-0.000000254*(B238^2*EquationFeedPrice))), 0)</f>
        <v>0.54322766889648111</v>
      </c>
    </row>
    <row r="239" spans="2:7" x14ac:dyDescent="0.2">
      <c r="B239" s="42">
        <v>196</v>
      </c>
      <c r="C239" s="55">
        <f t="shared" si="3"/>
        <v>0.59660239186540842</v>
      </c>
      <c r="D239" s="55">
        <f>IF((-1.870102+(0.51187*(EquationCR))+(1.033374*(EquationHDR))+(0.000011344*(EquationRHA))+(-0.000138*(EquationAFC))+(0.01358*(EquationSemenCost))+(-0.000072752*(EquationMatureWeight))+(-0.046035*(LOG(EquationVetCosts)))+(0.000451*(EquationVetCosts))+(0.512031*(LOG(EquationVWP)))+(-0.006352*(EquationVWP))+(-0.000079212*(B239^2))+(0.015118*(B239))+(0.022341*(EquationMilkPrice))+(-0.022641*(EquationFeedPrice))+(0.000247*(EquationReplacementPrice))+(-0.184557*(EquationCullCost))+(-0.000542*(EquationDIMDNB))+(-0.000004986*(EquationHDR*B239^2))+(-0.000000000147*(EquationRHA*B239^2))+(-0.0000000903*(EquationSemenCost*B239^2))+(-0.000000000856*(EquationMatureWeight*B239^2))+(0.000000134*(B239^2*B239))+(-0.000000149*(B239^2*EquationMilkPrice))+(0.00000000264*(B239^2*EquationDIMDNB)))&gt;0, (-1.870102+(0.51187*(EquationCR))+(1.033374*(EquationHDR))+(0.000011344*(EquationRHA))+(-0.000138*(EquationAFC))+(0.01358*(EquationSemenCost))+(-0.000072752*(EquationMatureWeight))+(-0.046035*(LOG(EquationVetCosts)))+(0.000451*(EquationVetCosts))+(0.512031*(LOG(EquationVWP)))+(-0.006352*(EquationVWP))+(-0.000079212*(B239^2))+(0.015118*(B239))+(0.022341*(EquationMilkPrice))+(-0.022641*(EquationFeedPrice))+(0.000247*(EquationReplacementPrice))+(-0.184557*(EquationCullCost))+(-0.000542*(EquationDIMDNB))+(-0.000004986*(EquationHDR*B239^2))+(-0.000000000147*(EquationRHA*B239^2))+(-0.0000000903*(EquationSemenCost*B239^2))+(-0.000000000856*(EquationMatureWeight*B239^2))+(0.000000134*(B239^2*B239))+(-0.000000149*(B239^2*EquationMilkPrice))+(0.00000000264*(B239^2*EquationDIMDNB))), 0)</f>
        <v>0.55887285847377655</v>
      </c>
      <c r="E239" s="55">
        <f>IF((-2.51389+(0.253043*(EquationCR))+(0.791564*(EquationHDR))+(0.000017482*(EquationRHA))+(0.000958*(EquationAFC))+(0.014823*(EquationSemenCost))+(0.00003361*(EquationMatureWeight))+(0.044008*(LOG(EquationVetCosts)))+(-0.000161*(EquationVetCosts))+(0.375409*(LOG(EquationVWP)))+(-0.004875*(EquationVWP))+(-0.000095702*(B239^2))+(0.02001*(B239))+(0.039073*(EquationMilkPrice))+(-0.018836*(EquationFeedPrice))+(0.000102*(EquationReplacementPrice))+(-0.124297*(EquationCullCost))+(-0.000511*(EquationDIMDNB))+(0.00000253*(EquationCR*B239^2))+(-0.000002589*(EquationHDR*B239^2))+(-0.000000000136*(EquationRHA*B239^2))+(-0.0000001*(EquationSemenCost*B239^2))+(-0.00000000108*(EquationMatureWeight*B239^2))+(0.00000015*(B239^2*B239))+(-0.000000215*(B239^2*EquationMilkPrice))+(0.00000000251*(B239^2*EquationDIMDNB)))&gt;0, (-2.51389+(0.253043*(EquationCR))+(0.791564*(EquationHDR))+(0.000017482*(EquationRHA))+(0.000958*(EquationAFC))+(0.014823*(EquationSemenCost))+(0.00003361*(EquationMatureWeight))+(0.044008*(LOG(EquationVetCosts)))+(-0.000161*(EquationVetCosts))+(0.375409*(LOG(EquationVWP)))+(-0.004875*(EquationVWP))+(-0.000095702*(B239^2))+(0.02001*(B239))+(0.039073*(EquationMilkPrice))+(-0.018836*(EquationFeedPrice))+(0.000102*(EquationReplacementPrice))+(-0.124297*(EquationCullCost))+(-0.000511*(EquationDIMDNB))+(0.00000253*(EquationCR*B239^2))+(-0.000002589*(EquationHDR*B239^2))+(-0.000000000136*(EquationRHA*B239^2))+(-0.0000001*(EquationSemenCost*B239^2))+(-0.00000000108*(EquationMatureWeight*B239^2))+(0.00000015*(B239^2*B239))+(-0.000000215*(B239^2*EquationMilkPrice))+(0.00000000251*(B239^2*EquationDIMDNB))), 0)</f>
        <v>0.62628789698215592</v>
      </c>
      <c r="F239" s="55">
        <f>IF((-1.892738+(0.137703*(EquationCR))+(0.669836*(EquationHDR))+(0.0000175*(EquationRHA))+(0.000161*(EquationAFC))+(0.013845*(EquationSemenCost))+(0.000016727*(EquationMatureWeight))+(-0.015935*(LOG(EquationVetCosts)))+(0.000118*(EquationVetCosts))+(0.160623*(LOG(EquationVWP)))+(-0.003008*(EquationVWP))+(-0.000090785*(B239^2))+(0.01937*(B239))+(0.020762*(EquationMilkPrice))+(-0.019043*(EquationFeedPrice))+(0.00001449*(EquationReplacementPrice))+(0.175818*(EquationCullCost))+(-0.000295*(EquationDIMDNB))+(0.000002704*(EquationCR*B239^2))+(-0.000001916*(EquationHDR*B239^2))+(-0.000000000127*(EquationRHA*B239^2))+(-0.0000000903*(EquationSemenCost*B239^2))+(-0.000000000771*(EquationMatureWeight*B239^2))+(0.000000137*(B239^2*B239))+(-0.00000257*(B239^2*EquationCullCost)))&gt;0, (-1.892738+(0.137703*(EquationCR))+(0.669836*(EquationHDR))+(0.0000175*(EquationRHA))+(0.000161*(EquationAFC))+(0.013845*(EquationSemenCost))+(0.000016727*(EquationMatureWeight))+(-0.015935*(LOG(EquationVetCosts)))+(0.000118*(EquationVetCosts))+(0.160623*(LOG(EquationVWP)))+(-0.003008*(EquationVWP))+(-0.000090785*(B239^2))+(0.01937*(B239))+(0.020762*(EquationMilkPrice))+(-0.019043*(EquationFeedPrice))+(0.00001449*(EquationReplacementPrice))+(0.175818*(EquationCullCost))+(-0.000295*(EquationDIMDNB))+(0.000002704*(EquationCR*B239^2))+(-0.000001916*(EquationHDR*B239^2))+(-0.000000000127*(EquationRHA*B239^2))+(-0.0000000903*(EquationSemenCost*B239^2))+(-0.000000000771*(EquationMatureWeight*B239^2))+(0.000000137*(B239^2*B239))+(-0.00000257*(B239^2*EquationCullCost))), 0)</f>
        <v>0.58573076811550884</v>
      </c>
      <c r="G239" s="56">
        <f>IF((-1.860553+(0.112009*(EquationCR))+(0.5932*(EquationHDR))+(0.000015682*(EquationRHA))+(0.000842*(EquationAFC))+(0.013148*(EquationSemenCost))+(0.000054807*(EquationMatureWeight))+(-0.025351*(LOG(EquationVetCosts)))+(0.0000512*(EquationVetCosts))+(0.087616*(LOG(EquationVWP)))+(-0.00202*(EquationVWP))+(-0.000084247*(B239^2))+(0.018329*(B239))+(0.018516*(EquationMilkPrice))+(0.0064*(EquationFeedPrice))+(0.000011343*(EquationReplacementPrice))+(0.013031*(EquationCullCost))+(-0.000245*(EquationDIMDNB))+(0.000002399*(EquationCR*B239^2))+(-0.000001548*(EquationHDR*B239^2))+(-0.000000000112*(EquationRHA*B239^2))+(-0.0000000853*(EquationSemenCost*B239^2))+(-0.000000000948*(EquationMatureWeight*B239^2))+(0.000000302*(LOG(EquationVetCosts)*B239^2))+(-0.00000000421*(EquationVWP*B239^2))+(0.000000126*(B239^2*B239))+(-0.000000254*(B239^2*EquationFeedPrice)))&gt;0, (-1.860553+(0.112009*(EquationCR))+(0.5932*(EquationHDR))+(0.000015682*(EquationRHA))+(0.000842*(EquationAFC))+(0.013148*(EquationSemenCost))+(0.000054807*(EquationMatureWeight))+(-0.025351*(LOG(EquationVetCosts)))+(0.0000512*(EquationVetCosts))+(0.087616*(LOG(EquationVWP)))+(-0.00202*(EquationVWP))+(-0.000084247*(B239^2))+(0.018329*(B239))+(0.018516*(EquationMilkPrice))+(0.0064*(EquationFeedPrice))+(0.000011343*(EquationReplacementPrice))+(0.013031*(EquationCullCost))+(-0.000245*(EquationDIMDNB))+(0.000002399*(EquationCR*B239^2))+(-0.000001548*(EquationHDR*B239^2))+(-0.000000000112*(EquationRHA*B239^2))+(-0.0000000853*(EquationSemenCost*B239^2))+(-0.000000000948*(EquationMatureWeight*B239^2))+(0.000000302*(LOG(EquationVetCosts)*B239^2))+(-0.00000000421*(EquationVWP*B239^2))+(0.000000126*(B239^2*B239))+(-0.000000254*(B239^2*EquationFeedPrice))), 0)</f>
        <v>0.54020896125242923</v>
      </c>
    </row>
    <row r="240" spans="2:7" x14ac:dyDescent="0.2">
      <c r="B240" s="42">
        <v>197</v>
      </c>
      <c r="C240" s="55">
        <f t="shared" si="3"/>
        <v>0.59682864839112726</v>
      </c>
      <c r="D240" s="55">
        <f>IF((-1.870102+(0.51187*(EquationCR))+(1.033374*(EquationHDR))+(0.000011344*(EquationRHA))+(-0.000138*(EquationAFC))+(0.01358*(EquationSemenCost))+(-0.000072752*(EquationMatureWeight))+(-0.046035*(LOG(EquationVetCosts)))+(0.000451*(EquationVetCosts))+(0.512031*(LOG(EquationVWP)))+(-0.006352*(EquationVWP))+(-0.000079212*(B240^2))+(0.015118*(B240))+(0.022341*(EquationMilkPrice))+(-0.022641*(EquationFeedPrice))+(0.000247*(EquationReplacementPrice))+(-0.184557*(EquationCullCost))+(-0.000542*(EquationDIMDNB))+(-0.000004986*(EquationHDR*B240^2))+(-0.000000000147*(EquationRHA*B240^2))+(-0.0000000903*(EquationSemenCost*B240^2))+(-0.000000000856*(EquationMatureWeight*B240^2))+(0.000000134*(B240^2*B240))+(-0.000000149*(B240^2*EquationMilkPrice))+(0.00000000264*(B240^2*EquationDIMDNB)))&gt;0, (-1.870102+(0.51187*(EquationCR))+(1.033374*(EquationHDR))+(0.000011344*(EquationRHA))+(-0.000138*(EquationAFC))+(0.01358*(EquationSemenCost))+(-0.000072752*(EquationMatureWeight))+(-0.046035*(LOG(EquationVetCosts)))+(0.000451*(EquationVetCosts))+(0.512031*(LOG(EquationVWP)))+(-0.006352*(EquationVWP))+(-0.000079212*(B240^2))+(0.015118*(B240))+(0.022341*(EquationMilkPrice))+(-0.022641*(EquationFeedPrice))+(0.000247*(EquationReplacementPrice))+(-0.184557*(EquationCullCost))+(-0.000542*(EquationDIMDNB))+(-0.000004986*(EquationHDR*B240^2))+(-0.000000000147*(EquationRHA*B240^2))+(-0.0000000903*(EquationSemenCost*B240^2))+(-0.000000000856*(EquationMatureWeight*B240^2))+(0.000000134*(B240^2*B240))+(-0.000000149*(B240^2*EquationMilkPrice))+(0.00000000264*(B240^2*EquationDIMDNB))), 0)</f>
        <v>0.55417382767377665</v>
      </c>
      <c r="E240" s="55">
        <f>IF((-2.51389+(0.253043*(EquationCR))+(0.791564*(EquationHDR))+(0.000017482*(EquationRHA))+(0.000958*(EquationAFC))+(0.014823*(EquationSemenCost))+(0.00003361*(EquationMatureWeight))+(0.044008*(LOG(EquationVetCosts)))+(-0.000161*(EquationVetCosts))+(0.375409*(LOG(EquationVWP)))+(-0.004875*(EquationVWP))+(-0.000095702*(B240^2))+(0.02001*(B240))+(0.039073*(EquationMilkPrice))+(-0.018836*(EquationFeedPrice))+(0.000102*(EquationReplacementPrice))+(-0.124297*(EquationCullCost))+(-0.000511*(EquationDIMDNB))+(0.00000253*(EquationCR*B240^2))+(-0.000002589*(EquationHDR*B240^2))+(-0.000000000136*(EquationRHA*B240^2))+(-0.0000001*(EquationSemenCost*B240^2))+(-0.00000000108*(EquationMatureWeight*B240^2))+(0.00000015*(B240^2*B240))+(-0.000000215*(B240^2*EquationMilkPrice))+(0.00000000251*(B240^2*EquationDIMDNB)))&gt;0, (-2.51389+(0.253043*(EquationCR))+(0.791564*(EquationHDR))+(0.000017482*(EquationRHA))+(0.000958*(EquationAFC))+(0.014823*(EquationSemenCost))+(0.00003361*(EquationMatureWeight))+(0.044008*(LOG(EquationVetCosts)))+(-0.000161*(EquationVetCosts))+(0.375409*(LOG(EquationVWP)))+(-0.004875*(EquationVWP))+(-0.000095702*(B240^2))+(0.02001*(B240))+(0.039073*(EquationMilkPrice))+(-0.018836*(EquationFeedPrice))+(0.000102*(EquationReplacementPrice))+(-0.124297*(EquationCullCost))+(-0.000511*(EquationDIMDNB))+(0.00000253*(EquationCR*B240^2))+(-0.000002589*(EquationHDR*B240^2))+(-0.000000000136*(EquationRHA*B240^2))+(-0.0000001*(EquationSemenCost*B240^2))+(-0.00000000108*(EquationMatureWeight*B240^2))+(0.00000015*(B240^2*B240))+(-0.000000215*(B240^2*EquationMilkPrice))+(0.00000000251*(B240^2*EquationDIMDNB))), 0)</f>
        <v>0.6221329539821564</v>
      </c>
      <c r="F240" s="55">
        <f>IF((-1.892738+(0.137703*(EquationCR))+(0.669836*(EquationHDR))+(0.0000175*(EquationRHA))+(0.000161*(EquationAFC))+(0.013845*(EquationSemenCost))+(0.000016727*(EquationMatureWeight))+(-0.015935*(LOG(EquationVetCosts)))+(0.000118*(EquationVetCosts))+(0.160623*(LOG(EquationVWP)))+(-0.003008*(EquationVWP))+(-0.000090785*(B240^2))+(0.01937*(B240))+(0.020762*(EquationMilkPrice))+(-0.019043*(EquationFeedPrice))+(0.00001449*(EquationReplacementPrice))+(0.175818*(EquationCullCost))+(-0.000295*(EquationDIMDNB))+(0.000002704*(EquationCR*B240^2))+(-0.000001916*(EquationHDR*B240^2))+(-0.000000000127*(EquationRHA*B240^2))+(-0.0000000903*(EquationSemenCost*B240^2))+(-0.000000000771*(EquationMatureWeight*B240^2))+(0.000000137*(B240^2*B240))+(-0.00000257*(B240^2*EquationCullCost)))&gt;0, (-1.892738+(0.137703*(EquationCR))+(0.669836*(EquationHDR))+(0.0000175*(EquationRHA))+(0.000161*(EquationAFC))+(0.013845*(EquationSemenCost))+(0.000016727*(EquationMatureWeight))+(-0.015935*(LOG(EquationVetCosts)))+(0.000118*(EquationVetCosts))+(0.160623*(LOG(EquationVWP)))+(-0.003008*(EquationVWP))+(-0.000090785*(B240^2))+(0.01937*(B240))+(0.020762*(EquationMilkPrice))+(-0.019043*(EquationFeedPrice))+(0.00001449*(EquationReplacementPrice))+(0.175818*(EquationCullCost))+(-0.000295*(EquationDIMDNB))+(0.000002704*(EquationCR*B240^2))+(-0.000001916*(EquationHDR*B240^2))+(-0.000000000127*(EquationRHA*B240^2))+(-0.0000000903*(EquationSemenCost*B240^2))+(-0.000000000771*(EquationMatureWeight*B240^2))+(0.000000137*(B240^2*B240))+(-0.00000257*(B240^2*EquationCullCost))), 0)</f>
        <v>0.58226701111550794</v>
      </c>
      <c r="G240" s="56">
        <f>IF((-1.860553+(0.112009*(EquationCR))+(0.5932*(EquationHDR))+(0.000015682*(EquationRHA))+(0.000842*(EquationAFC))+(0.013148*(EquationSemenCost))+(0.000054807*(EquationMatureWeight))+(-0.025351*(LOG(EquationVetCosts)))+(0.0000512*(EquationVetCosts))+(0.087616*(LOG(EquationVWP)))+(-0.00202*(EquationVWP))+(-0.000084247*(B240^2))+(0.018329*(B240))+(0.018516*(EquationMilkPrice))+(0.0064*(EquationFeedPrice))+(0.000011343*(EquationReplacementPrice))+(0.013031*(EquationCullCost))+(-0.000245*(EquationDIMDNB))+(0.000002399*(EquationCR*B240^2))+(-0.000001548*(EquationHDR*B240^2))+(-0.000000000112*(EquationRHA*B240^2))+(-0.0000000853*(EquationSemenCost*B240^2))+(-0.000000000948*(EquationMatureWeight*B240^2))+(0.000000302*(LOG(EquationVetCosts)*B240^2))+(-0.00000000421*(EquationVWP*B240^2))+(0.000000126*(B240^2*B240))+(-0.000000254*(B240^2*EquationFeedPrice)))&gt;0, (-1.860553+(0.112009*(EquationCR))+(0.5932*(EquationHDR))+(0.000015682*(EquationRHA))+(0.000842*(EquationAFC))+(0.013148*(EquationSemenCost))+(0.000054807*(EquationMatureWeight))+(-0.025351*(LOG(EquationVetCosts)))+(0.0000512*(EquationVetCosts))+(0.087616*(LOG(EquationVWP)))+(-0.00202*(EquationVWP))+(-0.000084247*(B240^2))+(0.018329*(B240))+(0.018516*(EquationMilkPrice))+(0.0064*(EquationFeedPrice))+(0.000011343*(EquationReplacementPrice))+(0.013031*(EquationCullCost))+(-0.000245*(EquationDIMDNB))+(0.000002399*(EquationCR*B240^2))+(-0.000001548*(EquationHDR*B240^2))+(-0.000000000112*(EquationRHA*B240^2))+(-0.0000000853*(EquationSemenCost*B240^2))+(-0.000000000948*(EquationMatureWeight*B240^2))+(0.000000302*(LOG(EquationVetCosts)*B240^2))+(-0.00000000421*(EquationVWP*B240^2))+(0.000000126*(B240^2*B240))+(-0.000000254*(B240^2*EquationFeedPrice))), 0)</f>
        <v>0.53715533501173218</v>
      </c>
    </row>
    <row r="241" spans="2:7" x14ac:dyDescent="0.2">
      <c r="B241" s="42">
        <v>198</v>
      </c>
      <c r="C241" s="55">
        <f t="shared" si="3"/>
        <v>0.59700847139483959</v>
      </c>
      <c r="D241" s="55">
        <f>IF((-1.870102+(0.51187*(EquationCR))+(1.033374*(EquationHDR))+(0.000011344*(EquationRHA))+(-0.000138*(EquationAFC))+(0.01358*(EquationSemenCost))+(-0.000072752*(EquationMatureWeight))+(-0.046035*(LOG(EquationVetCosts)))+(0.000451*(EquationVetCosts))+(0.512031*(LOG(EquationVWP)))+(-0.006352*(EquationVWP))+(-0.000079212*(B241^2))+(0.015118*(B241))+(0.022341*(EquationMilkPrice))+(-0.022641*(EquationFeedPrice))+(0.000247*(EquationReplacementPrice))+(-0.184557*(EquationCullCost))+(-0.000542*(EquationDIMDNB))+(-0.000004986*(EquationHDR*B241^2))+(-0.000000000147*(EquationRHA*B241^2))+(-0.0000000903*(EquationSemenCost*B241^2))+(-0.000000000856*(EquationMatureWeight*B241^2))+(0.000000134*(B241^2*B241))+(-0.000000149*(B241^2*EquationMilkPrice))+(0.00000000264*(B241^2*EquationDIMDNB)))&gt;0, (-1.870102+(0.51187*(EquationCR))+(1.033374*(EquationHDR))+(0.000011344*(EquationRHA))+(-0.000138*(EquationAFC))+(0.01358*(EquationSemenCost))+(-0.000072752*(EquationMatureWeight))+(-0.046035*(LOG(EquationVetCosts)))+(0.000451*(EquationVetCosts))+(0.512031*(LOG(EquationVWP)))+(-0.006352*(EquationVWP))+(-0.000079212*(B241^2))+(0.015118*(B241))+(0.022341*(EquationMilkPrice))+(-0.022641*(EquationFeedPrice))+(0.000247*(EquationReplacementPrice))+(-0.184557*(EquationCullCost))+(-0.000542*(EquationDIMDNB))+(-0.000004986*(EquationHDR*B241^2))+(-0.000000000147*(EquationRHA*B241^2))+(-0.0000000903*(EquationSemenCost*B241^2))+(-0.000000000856*(EquationMatureWeight*B241^2))+(0.000000134*(B241^2*B241))+(-0.000000149*(B241^2*EquationMilkPrice))+(0.00000000264*(B241^2*EquationDIMDNB))), 0)</f>
        <v>0.54945334167377646</v>
      </c>
      <c r="E241" s="55">
        <f>IF((-2.51389+(0.253043*(EquationCR))+(0.791564*(EquationHDR))+(0.000017482*(EquationRHA))+(0.000958*(EquationAFC))+(0.014823*(EquationSemenCost))+(0.00003361*(EquationMatureWeight))+(0.044008*(LOG(EquationVetCosts)))+(-0.000161*(EquationVetCosts))+(0.375409*(LOG(EquationVWP)))+(-0.004875*(EquationVWP))+(-0.000095702*(B241^2))+(0.02001*(B241))+(0.039073*(EquationMilkPrice))+(-0.018836*(EquationFeedPrice))+(0.000102*(EquationReplacementPrice))+(-0.124297*(EquationCullCost))+(-0.000511*(EquationDIMDNB))+(0.00000253*(EquationCR*B241^2))+(-0.000002589*(EquationHDR*B241^2))+(-0.000000000136*(EquationRHA*B241^2))+(-0.0000001*(EquationSemenCost*B241^2))+(-0.00000000108*(EquationMatureWeight*B241^2))+(0.00000015*(B241^2*B241))+(-0.000000215*(B241^2*EquationMilkPrice))+(0.00000000251*(B241^2*EquationDIMDNB)))&gt;0, (-2.51389+(0.253043*(EquationCR))+(0.791564*(EquationHDR))+(0.000017482*(EquationRHA))+(0.000958*(EquationAFC))+(0.014823*(EquationSemenCost))+(0.00003361*(EquationMatureWeight))+(0.044008*(LOG(EquationVetCosts)))+(-0.000161*(EquationVetCosts))+(0.375409*(LOG(EquationVWP)))+(-0.004875*(EquationVWP))+(-0.000095702*(B241^2))+(0.02001*(B241))+(0.039073*(EquationMilkPrice))+(-0.018836*(EquationFeedPrice))+(0.000102*(EquationReplacementPrice))+(-0.124297*(EquationCullCost))+(-0.000511*(EquationDIMDNB))+(0.00000253*(EquationCR*B241^2))+(-0.000002589*(EquationHDR*B241^2))+(-0.000000000136*(EquationRHA*B241^2))+(-0.0000001*(EquationSemenCost*B241^2))+(-0.00000000108*(EquationMatureWeight*B241^2))+(0.00000015*(B241^2*B241))+(-0.000000215*(B241^2*EquationMilkPrice))+(0.00000000251*(B241^2*EquationDIMDNB))), 0)</f>
        <v>0.61794390898215656</v>
      </c>
      <c r="F241" s="55">
        <f>IF((-1.892738+(0.137703*(EquationCR))+(0.669836*(EquationHDR))+(0.0000175*(EquationRHA))+(0.000161*(EquationAFC))+(0.013845*(EquationSemenCost))+(0.000016727*(EquationMatureWeight))+(-0.015935*(LOG(EquationVetCosts)))+(0.000118*(EquationVetCosts))+(0.160623*(LOG(EquationVWP)))+(-0.003008*(EquationVWP))+(-0.000090785*(B241^2))+(0.01937*(B241))+(0.020762*(EquationMilkPrice))+(-0.019043*(EquationFeedPrice))+(0.00001449*(EquationReplacementPrice))+(0.175818*(EquationCullCost))+(-0.000295*(EquationDIMDNB))+(0.000002704*(EquationCR*B241^2))+(-0.000001916*(EquationHDR*B241^2))+(-0.000000000127*(EquationRHA*B241^2))+(-0.0000000903*(EquationSemenCost*B241^2))+(-0.000000000771*(EquationMatureWeight*B241^2))+(0.000000137*(B241^2*B241))+(-0.00000257*(B241^2*EquationCullCost)))&gt;0, (-1.892738+(0.137703*(EquationCR))+(0.669836*(EquationHDR))+(0.0000175*(EquationRHA))+(0.000161*(EquationAFC))+(0.013845*(EquationSemenCost))+(0.000016727*(EquationMatureWeight))+(-0.015935*(LOG(EquationVetCosts)))+(0.000118*(EquationVetCosts))+(0.160623*(LOG(EquationVWP)))+(-0.003008*(EquationVWP))+(-0.000090785*(B241^2))+(0.01937*(B241))+(0.020762*(EquationMilkPrice))+(-0.019043*(EquationFeedPrice))+(0.00001449*(EquationReplacementPrice))+(0.175818*(EquationCullCost))+(-0.000295*(EquationDIMDNB))+(0.000002704*(EquationCR*B241^2))+(-0.000001916*(EquationHDR*B241^2))+(-0.000000000127*(EquationRHA*B241^2))+(-0.0000000903*(EquationSemenCost*B241^2))+(-0.000000000771*(EquationMatureWeight*B241^2))+(0.000000137*(B241^2*B241))+(-0.00000257*(B241^2*EquationCullCost))), 0)</f>
        <v>0.57876822411550854</v>
      </c>
      <c r="G241" s="56">
        <f>IF((-1.860553+(0.112009*(EquationCR))+(0.5932*(EquationHDR))+(0.000015682*(EquationRHA))+(0.000842*(EquationAFC))+(0.013148*(EquationSemenCost))+(0.000054807*(EquationMatureWeight))+(-0.025351*(LOG(EquationVetCosts)))+(0.0000512*(EquationVetCosts))+(0.087616*(LOG(EquationVWP)))+(-0.00202*(EquationVWP))+(-0.000084247*(B241^2))+(0.018329*(B241))+(0.018516*(EquationMilkPrice))+(0.0064*(EquationFeedPrice))+(0.000011343*(EquationReplacementPrice))+(0.013031*(EquationCullCost))+(-0.000245*(EquationDIMDNB))+(0.000002399*(EquationCR*B241^2))+(-0.000001548*(EquationHDR*B241^2))+(-0.000000000112*(EquationRHA*B241^2))+(-0.0000000853*(EquationSemenCost*B241^2))+(-0.000000000948*(EquationMatureWeight*B241^2))+(0.000000302*(LOG(EquationVetCosts)*B241^2))+(-0.00000000421*(EquationVWP*B241^2))+(0.000000126*(B241^2*B241))+(-0.000000254*(B241^2*EquationFeedPrice)))&gt;0, (-1.860553+(0.112009*(EquationCR))+(0.5932*(EquationHDR))+(0.000015682*(EquationRHA))+(0.000842*(EquationAFC))+(0.013148*(EquationSemenCost))+(0.000054807*(EquationMatureWeight))+(-0.025351*(LOG(EquationVetCosts)))+(0.0000512*(EquationVetCosts))+(0.087616*(LOG(EquationVWP)))+(-0.00202*(EquationVWP))+(-0.000084247*(B241^2))+(0.018329*(B241))+(0.018516*(EquationMilkPrice))+(0.0064*(EquationFeedPrice))+(0.000011343*(EquationReplacementPrice))+(0.013031*(EquationCullCost))+(-0.000245*(EquationDIMDNB))+(0.000002399*(EquationCR*B241^2))+(-0.000001548*(EquationHDR*B241^2))+(-0.000000000112*(EquationRHA*B241^2))+(-0.0000000853*(EquationSemenCost*B241^2))+(-0.000000000948*(EquationMatureWeight*B241^2))+(0.000000302*(LOG(EquationVetCosts)*B241^2))+(-0.00000000421*(EquationVWP*B241^2))+(0.000000126*(B241^2*B241))+(-0.000000254*(B241^2*EquationFeedPrice))), 0)</f>
        <v>0.53406754617439078</v>
      </c>
    </row>
    <row r="242" spans="2:7" x14ac:dyDescent="0.2">
      <c r="B242" s="42">
        <v>199</v>
      </c>
      <c r="C242" s="55">
        <f t="shared" si="3"/>
        <v>0.59714222927654537</v>
      </c>
      <c r="D242" s="55">
        <f>IF((-1.870102+(0.51187*(EquationCR))+(1.033374*(EquationHDR))+(0.000011344*(EquationRHA))+(-0.000138*(EquationAFC))+(0.01358*(EquationSemenCost))+(-0.000072752*(EquationMatureWeight))+(-0.046035*(LOG(EquationVetCosts)))+(0.000451*(EquationVetCosts))+(0.512031*(LOG(EquationVWP)))+(-0.006352*(EquationVWP))+(-0.000079212*(B242^2))+(0.015118*(B242))+(0.022341*(EquationMilkPrice))+(-0.022641*(EquationFeedPrice))+(0.000247*(EquationReplacementPrice))+(-0.184557*(EquationCullCost))+(-0.000542*(EquationDIMDNB))+(-0.000004986*(EquationHDR*B242^2))+(-0.000000000147*(EquationRHA*B242^2))+(-0.0000000903*(EquationSemenCost*B242^2))+(-0.000000000856*(EquationMatureWeight*B242^2))+(0.000000134*(B242^2*B242))+(-0.000000149*(B242^2*EquationMilkPrice))+(0.00000000264*(B242^2*EquationDIMDNB)))&gt;0, (-1.870102+(0.51187*(EquationCR))+(1.033374*(EquationHDR))+(0.000011344*(EquationRHA))+(-0.000138*(EquationAFC))+(0.01358*(EquationSemenCost))+(-0.000072752*(EquationMatureWeight))+(-0.046035*(LOG(EquationVetCosts)))+(0.000451*(EquationVetCosts))+(0.512031*(LOG(EquationVWP)))+(-0.006352*(EquationVWP))+(-0.000079212*(B242^2))+(0.015118*(B242))+(0.022341*(EquationMilkPrice))+(-0.022641*(EquationFeedPrice))+(0.000247*(EquationReplacementPrice))+(-0.184557*(EquationCullCost))+(-0.000542*(EquationDIMDNB))+(-0.000004986*(EquationHDR*B242^2))+(-0.000000000147*(EquationRHA*B242^2))+(-0.0000000903*(EquationSemenCost*B242^2))+(-0.000000000856*(EquationMatureWeight*B242^2))+(0.000000134*(B242^2*B242))+(-0.000000149*(B242^2*EquationMilkPrice))+(0.00000000264*(B242^2*EquationDIMDNB))), 0)</f>
        <v>0.54471220447377633</v>
      </c>
      <c r="E242" s="55">
        <f>IF((-2.51389+(0.253043*(EquationCR))+(0.791564*(EquationHDR))+(0.000017482*(EquationRHA))+(0.000958*(EquationAFC))+(0.014823*(EquationSemenCost))+(0.00003361*(EquationMatureWeight))+(0.044008*(LOG(EquationVetCosts)))+(-0.000161*(EquationVetCosts))+(0.375409*(LOG(EquationVWP)))+(-0.004875*(EquationVWP))+(-0.000095702*(B242^2))+(0.02001*(B242))+(0.039073*(EquationMilkPrice))+(-0.018836*(EquationFeedPrice))+(0.000102*(EquationReplacementPrice))+(-0.124297*(EquationCullCost))+(-0.000511*(EquationDIMDNB))+(0.00000253*(EquationCR*B242^2))+(-0.000002589*(EquationHDR*B242^2))+(-0.000000000136*(EquationRHA*B242^2))+(-0.0000001*(EquationSemenCost*B242^2))+(-0.00000000108*(EquationMatureWeight*B242^2))+(0.00000015*(B242^2*B242))+(-0.000000215*(B242^2*EquationMilkPrice))+(0.00000000251*(B242^2*EquationDIMDNB)))&gt;0, (-2.51389+(0.253043*(EquationCR))+(0.791564*(EquationHDR))+(0.000017482*(EquationRHA))+(0.000958*(EquationAFC))+(0.014823*(EquationSemenCost))+(0.00003361*(EquationMatureWeight))+(0.044008*(LOG(EquationVetCosts)))+(-0.000161*(EquationVetCosts))+(0.375409*(LOG(EquationVWP)))+(-0.004875*(EquationVWP))+(-0.000095702*(B242^2))+(0.02001*(B242))+(0.039073*(EquationMilkPrice))+(-0.018836*(EquationFeedPrice))+(0.000102*(EquationReplacementPrice))+(-0.124297*(EquationCullCost))+(-0.000511*(EquationDIMDNB))+(0.00000253*(EquationCR*B242^2))+(-0.000002589*(EquationHDR*B242^2))+(-0.000000000136*(EquationRHA*B242^2))+(-0.0000001*(EquationSemenCost*B242^2))+(-0.00000000108*(EquationMatureWeight*B242^2))+(0.00000015*(B242^2*B242))+(-0.000000215*(B242^2*EquationMilkPrice))+(0.00000000251*(B242^2*EquationDIMDNB))), 0)</f>
        <v>0.61372166198215661</v>
      </c>
      <c r="F242" s="55">
        <f>IF((-1.892738+(0.137703*(EquationCR))+(0.669836*(EquationHDR))+(0.0000175*(EquationRHA))+(0.000161*(EquationAFC))+(0.013845*(EquationSemenCost))+(0.000016727*(EquationMatureWeight))+(-0.015935*(LOG(EquationVetCosts)))+(0.000118*(EquationVetCosts))+(0.160623*(LOG(EquationVWP)))+(-0.003008*(EquationVWP))+(-0.000090785*(B242^2))+(0.01937*(B242))+(0.020762*(EquationMilkPrice))+(-0.019043*(EquationFeedPrice))+(0.00001449*(EquationReplacementPrice))+(0.175818*(EquationCullCost))+(-0.000295*(EquationDIMDNB))+(0.000002704*(EquationCR*B242^2))+(-0.000001916*(EquationHDR*B242^2))+(-0.000000000127*(EquationRHA*B242^2))+(-0.0000000903*(EquationSemenCost*B242^2))+(-0.000000000771*(EquationMatureWeight*B242^2))+(0.000000137*(B242^2*B242))+(-0.00000257*(B242^2*EquationCullCost)))&gt;0, (-1.892738+(0.137703*(EquationCR))+(0.669836*(EquationHDR))+(0.0000175*(EquationRHA))+(0.000161*(EquationAFC))+(0.013845*(EquationSemenCost))+(0.000016727*(EquationMatureWeight))+(-0.015935*(LOG(EquationVetCosts)))+(0.000118*(EquationVetCosts))+(0.160623*(LOG(EquationVWP)))+(-0.003008*(EquationVWP))+(-0.000090785*(B242^2))+(0.01937*(B242))+(0.020762*(EquationMilkPrice))+(-0.019043*(EquationFeedPrice))+(0.00001449*(EquationReplacementPrice))+(0.175818*(EquationCullCost))+(-0.000295*(EquationDIMDNB))+(0.000002704*(EquationCR*B242^2))+(-0.000001916*(EquationHDR*B242^2))+(-0.000000000127*(EquationRHA*B242^2))+(-0.0000000903*(EquationSemenCost*B242^2))+(-0.000000000771*(EquationMatureWeight*B242^2))+(0.000000137*(B242^2*B242))+(-0.00000257*(B242^2*EquationCullCost))), 0)</f>
        <v>0.57523522911550828</v>
      </c>
      <c r="G242" s="56">
        <f>IF((-1.860553+(0.112009*(EquationCR))+(0.5932*(EquationHDR))+(0.000015682*(EquationRHA))+(0.000842*(EquationAFC))+(0.013148*(EquationSemenCost))+(0.000054807*(EquationMatureWeight))+(-0.025351*(LOG(EquationVetCosts)))+(0.0000512*(EquationVetCosts))+(0.087616*(LOG(EquationVWP)))+(-0.00202*(EquationVWP))+(-0.000084247*(B242^2))+(0.018329*(B242))+(0.018516*(EquationMilkPrice))+(0.0064*(EquationFeedPrice))+(0.000011343*(EquationReplacementPrice))+(0.013031*(EquationCullCost))+(-0.000245*(EquationDIMDNB))+(0.000002399*(EquationCR*B242^2))+(-0.000001548*(EquationHDR*B242^2))+(-0.000000000112*(EquationRHA*B242^2))+(-0.0000000853*(EquationSemenCost*B242^2))+(-0.000000000948*(EquationMatureWeight*B242^2))+(0.000000302*(LOG(EquationVetCosts)*B242^2))+(-0.00000000421*(EquationVWP*B242^2))+(0.000000126*(B242^2*B242))+(-0.000000254*(B242^2*EquationFeedPrice)))&gt;0, (-1.860553+(0.112009*(EquationCR))+(0.5932*(EquationHDR))+(0.000015682*(EquationRHA))+(0.000842*(EquationAFC))+(0.013148*(EquationSemenCost))+(0.000054807*(EquationMatureWeight))+(-0.025351*(LOG(EquationVetCosts)))+(0.0000512*(EquationVetCosts))+(0.087616*(LOG(EquationVWP)))+(-0.00202*(EquationVWP))+(-0.000084247*(B242^2))+(0.018329*(B242))+(0.018516*(EquationMilkPrice))+(0.0064*(EquationFeedPrice))+(0.000011343*(EquationReplacementPrice))+(0.013031*(EquationCullCost))+(-0.000245*(EquationDIMDNB))+(0.000002399*(EquationCR*B242^2))+(-0.000001548*(EquationHDR*B242^2))+(-0.000000000112*(EquationRHA*B242^2))+(-0.0000000853*(EquationSemenCost*B242^2))+(-0.000000000948*(EquationMatureWeight*B242^2))+(0.000000302*(LOG(EquationVetCosts)*B242^2))+(-0.00000000421*(EquationVWP*B242^2))+(0.000000126*(B242^2*B242))+(-0.000000254*(B242^2*EquationFeedPrice))), 0)</f>
        <v>0.53094635074040419</v>
      </c>
    </row>
    <row r="243" spans="2:7" x14ac:dyDescent="0.2">
      <c r="B243" s="42">
        <v>200</v>
      </c>
      <c r="C243" s="55">
        <f t="shared" si="3"/>
        <v>0.59723029043624498</v>
      </c>
      <c r="D243" s="55">
        <f>IF((-1.870102+(0.51187*(EquationCR))+(1.033374*(EquationHDR))+(0.000011344*(EquationRHA))+(-0.000138*(EquationAFC))+(0.01358*(EquationSemenCost))+(-0.000072752*(EquationMatureWeight))+(-0.046035*(LOG(EquationVetCosts)))+(0.000451*(EquationVetCosts))+(0.512031*(LOG(EquationVWP)))+(-0.006352*(EquationVWP))+(-0.000079212*(B243^2))+(0.015118*(B243))+(0.022341*(EquationMilkPrice))+(-0.022641*(EquationFeedPrice))+(0.000247*(EquationReplacementPrice))+(-0.184557*(EquationCullCost))+(-0.000542*(EquationDIMDNB))+(-0.000004986*(EquationHDR*B243^2))+(-0.000000000147*(EquationRHA*B243^2))+(-0.0000000903*(EquationSemenCost*B243^2))+(-0.000000000856*(EquationMatureWeight*B243^2))+(0.000000134*(B243^2*B243))+(-0.000000149*(B243^2*EquationMilkPrice))+(0.00000000264*(B243^2*EquationDIMDNB)))&gt;0, (-1.870102+(0.51187*(EquationCR))+(1.033374*(EquationHDR))+(0.000011344*(EquationRHA))+(-0.000138*(EquationAFC))+(0.01358*(EquationSemenCost))+(-0.000072752*(EquationMatureWeight))+(-0.046035*(LOG(EquationVetCosts)))+(0.000451*(EquationVetCosts))+(0.512031*(LOG(EquationVWP)))+(-0.006352*(EquationVWP))+(-0.000079212*(B243^2))+(0.015118*(B243))+(0.022341*(EquationMilkPrice))+(-0.022641*(EquationFeedPrice))+(0.000247*(EquationReplacementPrice))+(-0.184557*(EquationCullCost))+(-0.000542*(EquationDIMDNB))+(-0.000004986*(EquationHDR*B243^2))+(-0.000000000147*(EquationRHA*B243^2))+(-0.0000000903*(EquationSemenCost*B243^2))+(-0.000000000856*(EquationMatureWeight*B243^2))+(0.000000134*(B243^2*B243))+(-0.000000149*(B243^2*EquationMilkPrice))+(0.00000000264*(B243^2*EquationDIMDNB))), 0)</f>
        <v>0.53995122007377649</v>
      </c>
      <c r="E243" s="55">
        <f>IF((-2.51389+(0.253043*(EquationCR))+(0.791564*(EquationHDR))+(0.000017482*(EquationRHA))+(0.000958*(EquationAFC))+(0.014823*(EquationSemenCost))+(0.00003361*(EquationMatureWeight))+(0.044008*(LOG(EquationVetCosts)))+(-0.000161*(EquationVetCosts))+(0.375409*(LOG(EquationVWP)))+(-0.004875*(EquationVWP))+(-0.000095702*(B243^2))+(0.02001*(B243))+(0.039073*(EquationMilkPrice))+(-0.018836*(EquationFeedPrice))+(0.000102*(EquationReplacementPrice))+(-0.124297*(EquationCullCost))+(-0.000511*(EquationDIMDNB))+(0.00000253*(EquationCR*B243^2))+(-0.000002589*(EquationHDR*B243^2))+(-0.000000000136*(EquationRHA*B243^2))+(-0.0000001*(EquationSemenCost*B243^2))+(-0.00000000108*(EquationMatureWeight*B243^2))+(0.00000015*(B243^2*B243))+(-0.000000215*(B243^2*EquationMilkPrice))+(0.00000000251*(B243^2*EquationDIMDNB)))&gt;0, (-2.51389+(0.253043*(EquationCR))+(0.791564*(EquationHDR))+(0.000017482*(EquationRHA))+(0.000958*(EquationAFC))+(0.014823*(EquationSemenCost))+(0.00003361*(EquationMatureWeight))+(0.044008*(LOG(EquationVetCosts)))+(-0.000161*(EquationVetCosts))+(0.375409*(LOG(EquationVWP)))+(-0.004875*(EquationVWP))+(-0.000095702*(B243^2))+(0.02001*(B243))+(0.039073*(EquationMilkPrice))+(-0.018836*(EquationFeedPrice))+(0.000102*(EquationReplacementPrice))+(-0.124297*(EquationCullCost))+(-0.000511*(EquationDIMDNB))+(0.00000253*(EquationCR*B243^2))+(-0.000002589*(EquationHDR*B243^2))+(-0.000000000136*(EquationRHA*B243^2))+(-0.0000001*(EquationSemenCost*B243^2))+(-0.00000000108*(EquationMatureWeight*B243^2))+(0.00000015*(B243^2*B243))+(-0.000000215*(B243^2*EquationMilkPrice))+(0.00000000251*(B243^2*EquationDIMDNB))), 0)</f>
        <v>0.60946711298215595</v>
      </c>
      <c r="F243" s="55">
        <f>IF((-1.892738+(0.137703*(EquationCR))+(0.669836*(EquationHDR))+(0.0000175*(EquationRHA))+(0.000161*(EquationAFC))+(0.013845*(EquationSemenCost))+(0.000016727*(EquationMatureWeight))+(-0.015935*(LOG(EquationVetCosts)))+(0.000118*(EquationVetCosts))+(0.160623*(LOG(EquationVWP)))+(-0.003008*(EquationVWP))+(-0.000090785*(B243^2))+(0.01937*(B243))+(0.020762*(EquationMilkPrice))+(-0.019043*(EquationFeedPrice))+(0.00001449*(EquationReplacementPrice))+(0.175818*(EquationCullCost))+(-0.000295*(EquationDIMDNB))+(0.000002704*(EquationCR*B243^2))+(-0.000001916*(EquationHDR*B243^2))+(-0.000000000127*(EquationRHA*B243^2))+(-0.0000000903*(EquationSemenCost*B243^2))+(-0.000000000771*(EquationMatureWeight*B243^2))+(0.000000137*(B243^2*B243))+(-0.00000257*(B243^2*EquationCullCost)))&gt;0, (-1.892738+(0.137703*(EquationCR))+(0.669836*(EquationHDR))+(0.0000175*(EquationRHA))+(0.000161*(EquationAFC))+(0.013845*(EquationSemenCost))+(0.000016727*(EquationMatureWeight))+(-0.015935*(LOG(EquationVetCosts)))+(0.000118*(EquationVetCosts))+(0.160623*(LOG(EquationVWP)))+(-0.003008*(EquationVWP))+(-0.000090785*(B243^2))+(0.01937*(B243))+(0.020762*(EquationMilkPrice))+(-0.019043*(EquationFeedPrice))+(0.00001449*(EquationReplacementPrice))+(0.175818*(EquationCullCost))+(-0.000295*(EquationDIMDNB))+(0.000002704*(EquationCR*B243^2))+(-0.000001916*(EquationHDR*B243^2))+(-0.000000000127*(EquationRHA*B243^2))+(-0.0000000903*(EquationSemenCost*B243^2))+(-0.000000000771*(EquationMatureWeight*B243^2))+(0.000000137*(B243^2*B243))+(-0.00000257*(B243^2*EquationCullCost))), 0)</f>
        <v>0.57166884811550767</v>
      </c>
      <c r="G243" s="56">
        <f>IF((-1.860553+(0.112009*(EquationCR))+(0.5932*(EquationHDR))+(0.000015682*(EquationRHA))+(0.000842*(EquationAFC))+(0.013148*(EquationSemenCost))+(0.000054807*(EquationMatureWeight))+(-0.025351*(LOG(EquationVetCosts)))+(0.0000512*(EquationVetCosts))+(0.087616*(LOG(EquationVWP)))+(-0.00202*(EquationVWP))+(-0.000084247*(B243^2))+(0.018329*(B243))+(0.018516*(EquationMilkPrice))+(0.0064*(EquationFeedPrice))+(0.000011343*(EquationReplacementPrice))+(0.013031*(EquationCullCost))+(-0.000245*(EquationDIMDNB))+(0.000002399*(EquationCR*B243^2))+(-0.000001548*(EquationHDR*B243^2))+(-0.000000000112*(EquationRHA*B243^2))+(-0.0000000853*(EquationSemenCost*B243^2))+(-0.000000000948*(EquationMatureWeight*B243^2))+(0.000000302*(LOG(EquationVetCosts)*B243^2))+(-0.00000000421*(EquationVWP*B243^2))+(0.000000126*(B243^2*B243))+(-0.000000254*(B243^2*EquationFeedPrice)))&gt;0, (-1.860553+(0.112009*(EquationCR))+(0.5932*(EquationHDR))+(0.000015682*(EquationRHA))+(0.000842*(EquationAFC))+(0.013148*(EquationSemenCost))+(0.000054807*(EquationMatureWeight))+(-0.025351*(LOG(EquationVetCosts)))+(0.0000512*(EquationVetCosts))+(0.087616*(LOG(EquationVWP)))+(-0.00202*(EquationVWP))+(-0.000084247*(B243^2))+(0.018329*(B243))+(0.018516*(EquationMilkPrice))+(0.0064*(EquationFeedPrice))+(0.000011343*(EquationReplacementPrice))+(0.013031*(EquationCullCost))+(-0.000245*(EquationDIMDNB))+(0.000002399*(EquationCR*B243^2))+(-0.000001548*(EquationHDR*B243^2))+(-0.000000000112*(EquationRHA*B243^2))+(-0.0000000853*(EquationSemenCost*B243^2))+(-0.000000000948*(EquationMatureWeight*B243^2))+(0.000000302*(LOG(EquationVetCosts)*B243^2))+(-0.00000000421*(EquationVWP*B243^2))+(0.000000126*(B243^2*B243))+(-0.000000254*(B243^2*EquationFeedPrice))), 0)</f>
        <v>0.52779250470977257</v>
      </c>
    </row>
    <row r="244" spans="2:7" x14ac:dyDescent="0.2">
      <c r="B244" s="42">
        <v>201</v>
      </c>
      <c r="C244" s="55">
        <f t="shared" si="3"/>
        <v>0.59727302327393794</v>
      </c>
      <c r="D244" s="55">
        <f>IF((-1.870102+(0.51187*(EquationCR))+(1.033374*(EquationHDR))+(0.000011344*(EquationRHA))+(-0.000138*(EquationAFC))+(0.01358*(EquationSemenCost))+(-0.000072752*(EquationMatureWeight))+(-0.046035*(LOG(EquationVetCosts)))+(0.000451*(EquationVetCosts))+(0.512031*(LOG(EquationVWP)))+(-0.006352*(EquationVWP))+(-0.000079212*(B244^2))+(0.015118*(B244))+(0.022341*(EquationMilkPrice))+(-0.022641*(EquationFeedPrice))+(0.000247*(EquationReplacementPrice))+(-0.184557*(EquationCullCost))+(-0.000542*(EquationDIMDNB))+(-0.000004986*(EquationHDR*B244^2))+(-0.000000000147*(EquationRHA*B244^2))+(-0.0000000903*(EquationSemenCost*B244^2))+(-0.000000000856*(EquationMatureWeight*B244^2))+(0.000000134*(B244^2*B244))+(-0.000000149*(B244^2*EquationMilkPrice))+(0.00000000264*(B244^2*EquationDIMDNB)))&gt;0, (-1.870102+(0.51187*(EquationCR))+(1.033374*(EquationHDR))+(0.000011344*(EquationRHA))+(-0.000138*(EquationAFC))+(0.01358*(EquationSemenCost))+(-0.000072752*(EquationMatureWeight))+(-0.046035*(LOG(EquationVetCosts)))+(0.000451*(EquationVetCosts))+(0.512031*(LOG(EquationVWP)))+(-0.006352*(EquationVWP))+(-0.000079212*(B244^2))+(0.015118*(B244))+(0.022341*(EquationMilkPrice))+(-0.022641*(EquationFeedPrice))+(0.000247*(EquationReplacementPrice))+(-0.184557*(EquationCullCost))+(-0.000542*(EquationDIMDNB))+(-0.000004986*(EquationHDR*B244^2))+(-0.000000000147*(EquationRHA*B244^2))+(-0.0000000903*(EquationSemenCost*B244^2))+(-0.000000000856*(EquationMatureWeight*B244^2))+(0.000000134*(B244^2*B244))+(-0.000000149*(B244^2*EquationMilkPrice))+(0.00000000264*(B244^2*EquationDIMDNB))), 0)</f>
        <v>0.5351711924737762</v>
      </c>
      <c r="E244" s="55">
        <f>IF((-2.51389+(0.253043*(EquationCR))+(0.791564*(EquationHDR))+(0.000017482*(EquationRHA))+(0.000958*(EquationAFC))+(0.014823*(EquationSemenCost))+(0.00003361*(EquationMatureWeight))+(0.044008*(LOG(EquationVetCosts)))+(-0.000161*(EquationVetCosts))+(0.375409*(LOG(EquationVWP)))+(-0.004875*(EquationVWP))+(-0.000095702*(B244^2))+(0.02001*(B244))+(0.039073*(EquationMilkPrice))+(-0.018836*(EquationFeedPrice))+(0.000102*(EquationReplacementPrice))+(-0.124297*(EquationCullCost))+(-0.000511*(EquationDIMDNB))+(0.00000253*(EquationCR*B244^2))+(-0.000002589*(EquationHDR*B244^2))+(-0.000000000136*(EquationRHA*B244^2))+(-0.0000001*(EquationSemenCost*B244^2))+(-0.00000000108*(EquationMatureWeight*B244^2))+(0.00000015*(B244^2*B244))+(-0.000000215*(B244^2*EquationMilkPrice))+(0.00000000251*(B244^2*EquationDIMDNB)))&gt;0, (-2.51389+(0.253043*(EquationCR))+(0.791564*(EquationHDR))+(0.000017482*(EquationRHA))+(0.000958*(EquationAFC))+(0.014823*(EquationSemenCost))+(0.00003361*(EquationMatureWeight))+(0.044008*(LOG(EquationVetCosts)))+(-0.000161*(EquationVetCosts))+(0.375409*(LOG(EquationVWP)))+(-0.004875*(EquationVWP))+(-0.000095702*(B244^2))+(0.02001*(B244))+(0.039073*(EquationMilkPrice))+(-0.018836*(EquationFeedPrice))+(0.000102*(EquationReplacementPrice))+(-0.124297*(EquationCullCost))+(-0.000511*(EquationDIMDNB))+(0.00000253*(EquationCR*B244^2))+(-0.000002589*(EquationHDR*B244^2))+(-0.000000000136*(EquationRHA*B244^2))+(-0.0000001*(EquationSemenCost*B244^2))+(-0.00000000108*(EquationMatureWeight*B244^2))+(0.00000015*(B244^2*B244))+(-0.000000215*(B244^2*EquationMilkPrice))+(0.00000000251*(B244^2*EquationDIMDNB))), 0)</f>
        <v>0.60518116198215577</v>
      </c>
      <c r="F244" s="55">
        <f>IF((-1.892738+(0.137703*(EquationCR))+(0.669836*(EquationHDR))+(0.0000175*(EquationRHA))+(0.000161*(EquationAFC))+(0.013845*(EquationSemenCost))+(0.000016727*(EquationMatureWeight))+(-0.015935*(LOG(EquationVetCosts)))+(0.000118*(EquationVetCosts))+(0.160623*(LOG(EquationVWP)))+(-0.003008*(EquationVWP))+(-0.000090785*(B244^2))+(0.01937*(B244))+(0.020762*(EquationMilkPrice))+(-0.019043*(EquationFeedPrice))+(0.00001449*(EquationReplacementPrice))+(0.175818*(EquationCullCost))+(-0.000295*(EquationDIMDNB))+(0.000002704*(EquationCR*B244^2))+(-0.000001916*(EquationHDR*B244^2))+(-0.000000000127*(EquationRHA*B244^2))+(-0.0000000903*(EquationSemenCost*B244^2))+(-0.000000000771*(EquationMatureWeight*B244^2))+(0.000000137*(B244^2*B244))+(-0.00000257*(B244^2*EquationCullCost)))&gt;0, (-1.892738+(0.137703*(EquationCR))+(0.669836*(EquationHDR))+(0.0000175*(EquationRHA))+(0.000161*(EquationAFC))+(0.013845*(EquationSemenCost))+(0.000016727*(EquationMatureWeight))+(-0.015935*(LOG(EquationVetCosts)))+(0.000118*(EquationVetCosts))+(0.160623*(LOG(EquationVWP)))+(-0.003008*(EquationVWP))+(-0.000090785*(B244^2))+(0.01937*(B244))+(0.020762*(EquationMilkPrice))+(-0.019043*(EquationFeedPrice))+(0.00001449*(EquationReplacementPrice))+(0.175818*(EquationCullCost))+(-0.000295*(EquationDIMDNB))+(0.000002704*(EquationCR*B244^2))+(-0.000001916*(EquationHDR*B244^2))+(-0.000000000127*(EquationRHA*B244^2))+(-0.0000000903*(EquationSemenCost*B244^2))+(-0.000000000771*(EquationMatureWeight*B244^2))+(0.000000137*(B244^2*B244))+(-0.00000257*(B244^2*EquationCullCost))), 0)</f>
        <v>0.56806990311550742</v>
      </c>
      <c r="G244" s="56">
        <f>IF((-1.860553+(0.112009*(EquationCR))+(0.5932*(EquationHDR))+(0.000015682*(EquationRHA))+(0.000842*(EquationAFC))+(0.013148*(EquationSemenCost))+(0.000054807*(EquationMatureWeight))+(-0.025351*(LOG(EquationVetCosts)))+(0.0000512*(EquationVetCosts))+(0.087616*(LOG(EquationVWP)))+(-0.00202*(EquationVWP))+(-0.000084247*(B244^2))+(0.018329*(B244))+(0.018516*(EquationMilkPrice))+(0.0064*(EquationFeedPrice))+(0.000011343*(EquationReplacementPrice))+(0.013031*(EquationCullCost))+(-0.000245*(EquationDIMDNB))+(0.000002399*(EquationCR*B244^2))+(-0.000001548*(EquationHDR*B244^2))+(-0.000000000112*(EquationRHA*B244^2))+(-0.0000000853*(EquationSemenCost*B244^2))+(-0.000000000948*(EquationMatureWeight*B244^2))+(0.000000302*(LOG(EquationVetCosts)*B244^2))+(-0.00000000421*(EquationVWP*B244^2))+(0.000000126*(B244^2*B244))+(-0.000000254*(B244^2*EquationFeedPrice)))&gt;0, (-1.860553+(0.112009*(EquationCR))+(0.5932*(EquationHDR))+(0.000015682*(EquationRHA))+(0.000842*(EquationAFC))+(0.013148*(EquationSemenCost))+(0.000054807*(EquationMatureWeight))+(-0.025351*(LOG(EquationVetCosts)))+(0.0000512*(EquationVetCosts))+(0.087616*(LOG(EquationVWP)))+(-0.00202*(EquationVWP))+(-0.000084247*(B244^2))+(0.018329*(B244))+(0.018516*(EquationMilkPrice))+(0.0064*(EquationFeedPrice))+(0.000011343*(EquationReplacementPrice))+(0.013031*(EquationCullCost))+(-0.000245*(EquationDIMDNB))+(0.000002399*(EquationCR*B244^2))+(-0.000001548*(EquationHDR*B244^2))+(-0.000000000112*(EquationRHA*B244^2))+(-0.0000000853*(EquationSemenCost*B244^2))+(-0.000000000948*(EquationMatureWeight*B244^2))+(0.000000302*(LOG(EquationVetCosts)*B244^2))+(-0.00000000421*(EquationVWP*B244^2))+(0.000000126*(B244^2*B244))+(-0.000000254*(B244^2*EquationFeedPrice))), 0)</f>
        <v>0.5246067640824964</v>
      </c>
    </row>
    <row r="245" spans="2:7" x14ac:dyDescent="0.2">
      <c r="B245" s="42">
        <v>202</v>
      </c>
      <c r="C245" s="55">
        <f t="shared" si="3"/>
        <v>0.59727079618962431</v>
      </c>
      <c r="D245" s="55">
        <f>IF((-1.870102+(0.51187*(EquationCR))+(1.033374*(EquationHDR))+(0.000011344*(EquationRHA))+(-0.000138*(EquationAFC))+(0.01358*(EquationSemenCost))+(-0.000072752*(EquationMatureWeight))+(-0.046035*(LOG(EquationVetCosts)))+(0.000451*(EquationVetCosts))+(0.512031*(LOG(EquationVWP)))+(-0.006352*(EquationVWP))+(-0.000079212*(B245^2))+(0.015118*(B245))+(0.022341*(EquationMilkPrice))+(-0.022641*(EquationFeedPrice))+(0.000247*(EquationReplacementPrice))+(-0.184557*(EquationCullCost))+(-0.000542*(EquationDIMDNB))+(-0.000004986*(EquationHDR*B245^2))+(-0.000000000147*(EquationRHA*B245^2))+(-0.0000000903*(EquationSemenCost*B245^2))+(-0.000000000856*(EquationMatureWeight*B245^2))+(0.000000134*(B245^2*B245))+(-0.000000149*(B245^2*EquationMilkPrice))+(0.00000000264*(B245^2*EquationDIMDNB)))&gt;0, (-1.870102+(0.51187*(EquationCR))+(1.033374*(EquationHDR))+(0.000011344*(EquationRHA))+(-0.000138*(EquationAFC))+(0.01358*(EquationSemenCost))+(-0.000072752*(EquationMatureWeight))+(-0.046035*(LOG(EquationVetCosts)))+(0.000451*(EquationVetCosts))+(0.512031*(LOG(EquationVWP)))+(-0.006352*(EquationVWP))+(-0.000079212*(B245^2))+(0.015118*(B245))+(0.022341*(EquationMilkPrice))+(-0.022641*(EquationFeedPrice))+(0.000247*(EquationReplacementPrice))+(-0.184557*(EquationCullCost))+(-0.000542*(EquationDIMDNB))+(-0.000004986*(EquationHDR*B245^2))+(-0.000000000147*(EquationRHA*B245^2))+(-0.0000000903*(EquationSemenCost*B245^2))+(-0.000000000856*(EquationMatureWeight*B245^2))+(0.000000134*(B245^2*B245))+(-0.000000149*(B245^2*EquationMilkPrice))+(0.00000000264*(B245^2*EquationDIMDNB))), 0)</f>
        <v>0.53037292567377647</v>
      </c>
      <c r="E245" s="55">
        <f>IF((-2.51389+(0.253043*(EquationCR))+(0.791564*(EquationHDR))+(0.000017482*(EquationRHA))+(0.000958*(EquationAFC))+(0.014823*(EquationSemenCost))+(0.00003361*(EquationMatureWeight))+(0.044008*(LOG(EquationVetCosts)))+(-0.000161*(EquationVetCosts))+(0.375409*(LOG(EquationVWP)))+(-0.004875*(EquationVWP))+(-0.000095702*(B245^2))+(0.02001*(B245))+(0.039073*(EquationMilkPrice))+(-0.018836*(EquationFeedPrice))+(0.000102*(EquationReplacementPrice))+(-0.124297*(EquationCullCost))+(-0.000511*(EquationDIMDNB))+(0.00000253*(EquationCR*B245^2))+(-0.000002589*(EquationHDR*B245^2))+(-0.000000000136*(EquationRHA*B245^2))+(-0.0000001*(EquationSemenCost*B245^2))+(-0.00000000108*(EquationMatureWeight*B245^2))+(0.00000015*(B245^2*B245))+(-0.000000215*(B245^2*EquationMilkPrice))+(0.00000000251*(B245^2*EquationDIMDNB)))&gt;0, (-2.51389+(0.253043*(EquationCR))+(0.791564*(EquationHDR))+(0.000017482*(EquationRHA))+(0.000958*(EquationAFC))+(0.014823*(EquationSemenCost))+(0.00003361*(EquationMatureWeight))+(0.044008*(LOG(EquationVetCosts)))+(-0.000161*(EquationVetCosts))+(0.375409*(LOG(EquationVWP)))+(-0.004875*(EquationVWP))+(-0.000095702*(B245^2))+(0.02001*(B245))+(0.039073*(EquationMilkPrice))+(-0.018836*(EquationFeedPrice))+(0.000102*(EquationReplacementPrice))+(-0.124297*(EquationCullCost))+(-0.000511*(EquationDIMDNB))+(0.00000253*(EquationCR*B245^2))+(-0.000002589*(EquationHDR*B245^2))+(-0.000000000136*(EquationRHA*B245^2))+(-0.0000001*(EquationSemenCost*B245^2))+(-0.00000000108*(EquationMatureWeight*B245^2))+(0.00000015*(B245^2*B245))+(-0.000000215*(B245^2*EquationMilkPrice))+(0.00000000251*(B245^2*EquationDIMDNB))), 0)</f>
        <v>0.60086470898215671</v>
      </c>
      <c r="F245" s="55">
        <f>IF((-1.892738+(0.137703*(EquationCR))+(0.669836*(EquationHDR))+(0.0000175*(EquationRHA))+(0.000161*(EquationAFC))+(0.013845*(EquationSemenCost))+(0.000016727*(EquationMatureWeight))+(-0.015935*(LOG(EquationVetCosts)))+(0.000118*(EquationVetCosts))+(0.160623*(LOG(EquationVWP)))+(-0.003008*(EquationVWP))+(-0.000090785*(B245^2))+(0.01937*(B245))+(0.020762*(EquationMilkPrice))+(-0.019043*(EquationFeedPrice))+(0.00001449*(EquationReplacementPrice))+(0.175818*(EquationCullCost))+(-0.000295*(EquationDIMDNB))+(0.000002704*(EquationCR*B245^2))+(-0.000001916*(EquationHDR*B245^2))+(-0.000000000127*(EquationRHA*B245^2))+(-0.0000000903*(EquationSemenCost*B245^2))+(-0.000000000771*(EquationMatureWeight*B245^2))+(0.000000137*(B245^2*B245))+(-0.00000257*(B245^2*EquationCullCost)))&gt;0, (-1.892738+(0.137703*(EquationCR))+(0.669836*(EquationHDR))+(0.0000175*(EquationRHA))+(0.000161*(EquationAFC))+(0.013845*(EquationSemenCost))+(0.000016727*(EquationMatureWeight))+(-0.015935*(LOG(EquationVetCosts)))+(0.000118*(EquationVetCosts))+(0.160623*(LOG(EquationVWP)))+(-0.003008*(EquationVWP))+(-0.000090785*(B245^2))+(0.01937*(B245))+(0.020762*(EquationMilkPrice))+(-0.019043*(EquationFeedPrice))+(0.00001449*(EquationReplacementPrice))+(0.175818*(EquationCullCost))+(-0.000295*(EquationDIMDNB))+(0.000002704*(EquationCR*B245^2))+(-0.000001916*(EquationHDR*B245^2))+(-0.000000000127*(EquationRHA*B245^2))+(-0.0000000903*(EquationSemenCost*B245^2))+(-0.000000000771*(EquationMatureWeight*B245^2))+(0.000000137*(B245^2*B245))+(-0.00000257*(B245^2*EquationCullCost))), 0)</f>
        <v>0.56443921611550818</v>
      </c>
      <c r="G245" s="56">
        <f>IF((-1.860553+(0.112009*(EquationCR))+(0.5932*(EquationHDR))+(0.000015682*(EquationRHA))+(0.000842*(EquationAFC))+(0.013148*(EquationSemenCost))+(0.000054807*(EquationMatureWeight))+(-0.025351*(LOG(EquationVetCosts)))+(0.0000512*(EquationVetCosts))+(0.087616*(LOG(EquationVWP)))+(-0.00202*(EquationVWP))+(-0.000084247*(B245^2))+(0.018329*(B245))+(0.018516*(EquationMilkPrice))+(0.0064*(EquationFeedPrice))+(0.000011343*(EquationReplacementPrice))+(0.013031*(EquationCullCost))+(-0.000245*(EquationDIMDNB))+(0.000002399*(EquationCR*B245^2))+(-0.000001548*(EquationHDR*B245^2))+(-0.000000000112*(EquationRHA*B245^2))+(-0.0000000853*(EquationSemenCost*B245^2))+(-0.000000000948*(EquationMatureWeight*B245^2))+(0.000000302*(LOG(EquationVetCosts)*B245^2))+(-0.00000000421*(EquationVWP*B245^2))+(0.000000126*(B245^2*B245))+(-0.000000254*(B245^2*EquationFeedPrice)))&gt;0, (-1.860553+(0.112009*(EquationCR))+(0.5932*(EquationHDR))+(0.000015682*(EquationRHA))+(0.000842*(EquationAFC))+(0.013148*(EquationSemenCost))+(0.000054807*(EquationMatureWeight))+(-0.025351*(LOG(EquationVetCosts)))+(0.0000512*(EquationVetCosts))+(0.087616*(LOG(EquationVWP)))+(-0.00202*(EquationVWP))+(-0.000084247*(B245^2))+(0.018329*(B245))+(0.018516*(EquationMilkPrice))+(0.0064*(EquationFeedPrice))+(0.000011343*(EquationReplacementPrice))+(0.013031*(EquationCullCost))+(-0.000245*(EquationDIMDNB))+(0.000002399*(EquationCR*B245^2))+(-0.000001548*(EquationHDR*B245^2))+(-0.000000000112*(EquationRHA*B245^2))+(-0.0000000853*(EquationSemenCost*B245^2))+(-0.000000000948*(EquationMatureWeight*B245^2))+(0.000000302*(LOG(EquationVetCosts)*B245^2))+(-0.00000000421*(EquationVWP*B245^2))+(0.000000126*(B245^2*B245))+(-0.000000254*(B245^2*EquationFeedPrice))), 0)</f>
        <v>0.52138988485857618</v>
      </c>
    </row>
    <row r="246" spans="2:7" x14ac:dyDescent="0.2">
      <c r="B246" s="42">
        <v>203</v>
      </c>
      <c r="C246" s="55">
        <f t="shared" si="3"/>
        <v>0.59722397758330437</v>
      </c>
      <c r="D246" s="55">
        <f>IF((-1.870102+(0.51187*(EquationCR))+(1.033374*(EquationHDR))+(0.000011344*(EquationRHA))+(-0.000138*(EquationAFC))+(0.01358*(EquationSemenCost))+(-0.000072752*(EquationMatureWeight))+(-0.046035*(LOG(EquationVetCosts)))+(0.000451*(EquationVetCosts))+(0.512031*(LOG(EquationVWP)))+(-0.006352*(EquationVWP))+(-0.000079212*(B246^2))+(0.015118*(B246))+(0.022341*(EquationMilkPrice))+(-0.022641*(EquationFeedPrice))+(0.000247*(EquationReplacementPrice))+(-0.184557*(EquationCullCost))+(-0.000542*(EquationDIMDNB))+(-0.000004986*(EquationHDR*B246^2))+(-0.000000000147*(EquationRHA*B246^2))+(-0.0000000903*(EquationSemenCost*B246^2))+(-0.000000000856*(EquationMatureWeight*B246^2))+(0.000000134*(B246^2*B246))+(-0.000000149*(B246^2*EquationMilkPrice))+(0.00000000264*(B246^2*EquationDIMDNB)))&gt;0, (-1.870102+(0.51187*(EquationCR))+(1.033374*(EquationHDR))+(0.000011344*(EquationRHA))+(-0.000138*(EquationAFC))+(0.01358*(EquationSemenCost))+(-0.000072752*(EquationMatureWeight))+(-0.046035*(LOG(EquationVetCosts)))+(0.000451*(EquationVetCosts))+(0.512031*(LOG(EquationVWP)))+(-0.006352*(EquationVWP))+(-0.000079212*(B246^2))+(0.015118*(B246))+(0.022341*(EquationMilkPrice))+(-0.022641*(EquationFeedPrice))+(0.000247*(EquationReplacementPrice))+(-0.184557*(EquationCullCost))+(-0.000542*(EquationDIMDNB))+(-0.000004986*(EquationHDR*B246^2))+(-0.000000000147*(EquationRHA*B246^2))+(-0.0000000903*(EquationSemenCost*B246^2))+(-0.000000000856*(EquationMatureWeight*B246^2))+(0.000000134*(B246^2*B246))+(-0.000000149*(B246^2*EquationMilkPrice))+(0.00000000264*(B246^2*EquationDIMDNB))), 0)</f>
        <v>0.52555722367377655</v>
      </c>
      <c r="E246" s="55">
        <f>IF((-2.51389+(0.253043*(EquationCR))+(0.791564*(EquationHDR))+(0.000017482*(EquationRHA))+(0.000958*(EquationAFC))+(0.014823*(EquationSemenCost))+(0.00003361*(EquationMatureWeight))+(0.044008*(LOG(EquationVetCosts)))+(-0.000161*(EquationVetCosts))+(0.375409*(LOG(EquationVWP)))+(-0.004875*(EquationVWP))+(-0.000095702*(B246^2))+(0.02001*(B246))+(0.039073*(EquationMilkPrice))+(-0.018836*(EquationFeedPrice))+(0.000102*(EquationReplacementPrice))+(-0.124297*(EquationCullCost))+(-0.000511*(EquationDIMDNB))+(0.00000253*(EquationCR*B246^2))+(-0.000002589*(EquationHDR*B246^2))+(-0.000000000136*(EquationRHA*B246^2))+(-0.0000001*(EquationSemenCost*B246^2))+(-0.00000000108*(EquationMatureWeight*B246^2))+(0.00000015*(B246^2*B246))+(-0.000000215*(B246^2*EquationMilkPrice))+(0.00000000251*(B246^2*EquationDIMDNB)))&gt;0, (-2.51389+(0.253043*(EquationCR))+(0.791564*(EquationHDR))+(0.000017482*(EquationRHA))+(0.000958*(EquationAFC))+(0.014823*(EquationSemenCost))+(0.00003361*(EquationMatureWeight))+(0.044008*(LOG(EquationVetCosts)))+(-0.000161*(EquationVetCosts))+(0.375409*(LOG(EquationVWP)))+(-0.004875*(EquationVWP))+(-0.000095702*(B246^2))+(0.02001*(B246))+(0.039073*(EquationMilkPrice))+(-0.018836*(EquationFeedPrice))+(0.000102*(EquationReplacementPrice))+(-0.124297*(EquationCullCost))+(-0.000511*(EquationDIMDNB))+(0.00000253*(EquationCR*B246^2))+(-0.000002589*(EquationHDR*B246^2))+(-0.000000000136*(EquationRHA*B246^2))+(-0.0000001*(EquationSemenCost*B246^2))+(-0.00000000108*(EquationMatureWeight*B246^2))+(0.00000015*(B246^2*B246))+(-0.000000215*(B246^2*EquationMilkPrice))+(0.00000000251*(B246^2*EquationDIMDNB))), 0)</f>
        <v>0.59651865398215631</v>
      </c>
      <c r="F246" s="55">
        <f>IF((-1.892738+(0.137703*(EquationCR))+(0.669836*(EquationHDR))+(0.0000175*(EquationRHA))+(0.000161*(EquationAFC))+(0.013845*(EquationSemenCost))+(0.000016727*(EquationMatureWeight))+(-0.015935*(LOG(EquationVetCosts)))+(0.000118*(EquationVetCosts))+(0.160623*(LOG(EquationVWP)))+(-0.003008*(EquationVWP))+(-0.000090785*(B246^2))+(0.01937*(B246))+(0.020762*(EquationMilkPrice))+(-0.019043*(EquationFeedPrice))+(0.00001449*(EquationReplacementPrice))+(0.175818*(EquationCullCost))+(-0.000295*(EquationDIMDNB))+(0.000002704*(EquationCR*B246^2))+(-0.000001916*(EquationHDR*B246^2))+(-0.000000000127*(EquationRHA*B246^2))+(-0.0000000903*(EquationSemenCost*B246^2))+(-0.000000000771*(EquationMatureWeight*B246^2))+(0.000000137*(B246^2*B246))+(-0.00000257*(B246^2*EquationCullCost)))&gt;0, (-1.892738+(0.137703*(EquationCR))+(0.669836*(EquationHDR))+(0.0000175*(EquationRHA))+(0.000161*(EquationAFC))+(0.013845*(EquationSemenCost))+(0.000016727*(EquationMatureWeight))+(-0.015935*(LOG(EquationVetCosts)))+(0.000118*(EquationVetCosts))+(0.160623*(LOG(EquationVWP)))+(-0.003008*(EquationVWP))+(-0.000090785*(B246^2))+(0.01937*(B246))+(0.020762*(EquationMilkPrice))+(-0.019043*(EquationFeedPrice))+(0.00001449*(EquationReplacementPrice))+(0.175818*(EquationCullCost))+(-0.000295*(EquationDIMDNB))+(0.000002704*(EquationCR*B246^2))+(-0.000001916*(EquationHDR*B246^2))+(-0.000000000127*(EquationRHA*B246^2))+(-0.0000000903*(EquationSemenCost*B246^2))+(-0.000000000771*(EquationMatureWeight*B246^2))+(0.000000137*(B246^2*B246))+(-0.00000257*(B246^2*EquationCullCost))), 0)</f>
        <v>0.56077760911550834</v>
      </c>
      <c r="G246" s="56">
        <f>IF((-1.860553+(0.112009*(EquationCR))+(0.5932*(EquationHDR))+(0.000015682*(EquationRHA))+(0.000842*(EquationAFC))+(0.013148*(EquationSemenCost))+(0.000054807*(EquationMatureWeight))+(-0.025351*(LOG(EquationVetCosts)))+(0.0000512*(EquationVetCosts))+(0.087616*(LOG(EquationVWP)))+(-0.00202*(EquationVWP))+(-0.000084247*(B246^2))+(0.018329*(B246))+(0.018516*(EquationMilkPrice))+(0.0064*(EquationFeedPrice))+(0.000011343*(EquationReplacementPrice))+(0.013031*(EquationCullCost))+(-0.000245*(EquationDIMDNB))+(0.000002399*(EquationCR*B246^2))+(-0.000001548*(EquationHDR*B246^2))+(-0.000000000112*(EquationRHA*B246^2))+(-0.0000000853*(EquationSemenCost*B246^2))+(-0.000000000948*(EquationMatureWeight*B246^2))+(0.000000302*(LOG(EquationVetCosts)*B246^2))+(-0.00000000421*(EquationVWP*B246^2))+(0.000000126*(B246^2*B246))+(-0.000000254*(B246^2*EquationFeedPrice)))&gt;0, (-1.860553+(0.112009*(EquationCR))+(0.5932*(EquationHDR))+(0.000015682*(EquationRHA))+(0.000842*(EquationAFC))+(0.013148*(EquationSemenCost))+(0.000054807*(EquationMatureWeight))+(-0.025351*(LOG(EquationVetCosts)))+(0.0000512*(EquationVetCosts))+(0.087616*(LOG(EquationVWP)))+(-0.00202*(EquationVWP))+(-0.000084247*(B246^2))+(0.018329*(B246))+(0.018516*(EquationMilkPrice))+(0.0064*(EquationFeedPrice))+(0.000011343*(EquationReplacementPrice))+(0.013031*(EquationCullCost))+(-0.000245*(EquationDIMDNB))+(0.000002399*(EquationCR*B246^2))+(-0.000001548*(EquationHDR*B246^2))+(-0.000000000112*(EquationRHA*B246^2))+(-0.0000000853*(EquationSemenCost*B246^2))+(-0.000000000948*(EquationMatureWeight*B246^2))+(0.000000302*(LOG(EquationVetCosts)*B246^2))+(-0.00000000421*(EquationVWP*B246^2))+(0.000000126*(B246^2*B246))+(-0.000000254*(B246^2*EquationFeedPrice))), 0)</f>
        <v>0.51814262303801051</v>
      </c>
    </row>
    <row r="247" spans="2:7" x14ac:dyDescent="0.2">
      <c r="B247" s="42">
        <v>204</v>
      </c>
      <c r="C247" s="55">
        <f t="shared" si="3"/>
        <v>0.59713293585497773</v>
      </c>
      <c r="D247" s="55">
        <f>IF((-1.870102+(0.51187*(EquationCR))+(1.033374*(EquationHDR))+(0.000011344*(EquationRHA))+(-0.000138*(EquationAFC))+(0.01358*(EquationSemenCost))+(-0.000072752*(EquationMatureWeight))+(-0.046035*(LOG(EquationVetCosts)))+(0.000451*(EquationVetCosts))+(0.512031*(LOG(EquationVWP)))+(-0.006352*(EquationVWP))+(-0.000079212*(B247^2))+(0.015118*(B247))+(0.022341*(EquationMilkPrice))+(-0.022641*(EquationFeedPrice))+(0.000247*(EquationReplacementPrice))+(-0.184557*(EquationCullCost))+(-0.000542*(EquationDIMDNB))+(-0.000004986*(EquationHDR*B247^2))+(-0.000000000147*(EquationRHA*B247^2))+(-0.0000000903*(EquationSemenCost*B247^2))+(-0.000000000856*(EquationMatureWeight*B247^2))+(0.000000134*(B247^2*B247))+(-0.000000149*(B247^2*EquationMilkPrice))+(0.00000000264*(B247^2*EquationDIMDNB)))&gt;0, (-1.870102+(0.51187*(EquationCR))+(1.033374*(EquationHDR))+(0.000011344*(EquationRHA))+(-0.000138*(EquationAFC))+(0.01358*(EquationSemenCost))+(-0.000072752*(EquationMatureWeight))+(-0.046035*(LOG(EquationVetCosts)))+(0.000451*(EquationVetCosts))+(0.512031*(LOG(EquationVWP)))+(-0.006352*(EquationVWP))+(-0.000079212*(B247^2))+(0.015118*(B247))+(0.022341*(EquationMilkPrice))+(-0.022641*(EquationFeedPrice))+(0.000247*(EquationReplacementPrice))+(-0.184557*(EquationCullCost))+(-0.000542*(EquationDIMDNB))+(-0.000004986*(EquationHDR*B247^2))+(-0.000000000147*(EquationRHA*B247^2))+(-0.0000000903*(EquationSemenCost*B247^2))+(-0.000000000856*(EquationMatureWeight*B247^2))+(0.000000134*(B247^2*B247))+(-0.000000149*(B247^2*EquationMilkPrice))+(0.00000000264*(B247^2*EquationDIMDNB))), 0)</f>
        <v>0.52072489047377657</v>
      </c>
      <c r="E247" s="55">
        <f>IF((-2.51389+(0.253043*(EquationCR))+(0.791564*(EquationHDR))+(0.000017482*(EquationRHA))+(0.000958*(EquationAFC))+(0.014823*(EquationSemenCost))+(0.00003361*(EquationMatureWeight))+(0.044008*(LOG(EquationVetCosts)))+(-0.000161*(EquationVetCosts))+(0.375409*(LOG(EquationVWP)))+(-0.004875*(EquationVWP))+(-0.000095702*(B247^2))+(0.02001*(B247))+(0.039073*(EquationMilkPrice))+(-0.018836*(EquationFeedPrice))+(0.000102*(EquationReplacementPrice))+(-0.124297*(EquationCullCost))+(-0.000511*(EquationDIMDNB))+(0.00000253*(EquationCR*B247^2))+(-0.000002589*(EquationHDR*B247^2))+(-0.000000000136*(EquationRHA*B247^2))+(-0.0000001*(EquationSemenCost*B247^2))+(-0.00000000108*(EquationMatureWeight*B247^2))+(0.00000015*(B247^2*B247))+(-0.000000215*(B247^2*EquationMilkPrice))+(0.00000000251*(B247^2*EquationDIMDNB)))&gt;0, (-2.51389+(0.253043*(EquationCR))+(0.791564*(EquationHDR))+(0.000017482*(EquationRHA))+(0.000958*(EquationAFC))+(0.014823*(EquationSemenCost))+(0.00003361*(EquationMatureWeight))+(0.044008*(LOG(EquationVetCosts)))+(-0.000161*(EquationVetCosts))+(0.375409*(LOG(EquationVWP)))+(-0.004875*(EquationVWP))+(-0.000095702*(B247^2))+(0.02001*(B247))+(0.039073*(EquationMilkPrice))+(-0.018836*(EquationFeedPrice))+(0.000102*(EquationReplacementPrice))+(-0.124297*(EquationCullCost))+(-0.000511*(EquationDIMDNB))+(0.00000253*(EquationCR*B247^2))+(-0.000002589*(EquationHDR*B247^2))+(-0.000000000136*(EquationRHA*B247^2))+(-0.0000001*(EquationSemenCost*B247^2))+(-0.00000000108*(EquationMatureWeight*B247^2))+(0.00000015*(B247^2*B247))+(-0.000000215*(B247^2*EquationMilkPrice))+(0.00000000251*(B247^2*EquationDIMDNB))), 0)</f>
        <v>0.59214389698215708</v>
      </c>
      <c r="F247" s="55">
        <f>IF((-1.892738+(0.137703*(EquationCR))+(0.669836*(EquationHDR))+(0.0000175*(EquationRHA))+(0.000161*(EquationAFC))+(0.013845*(EquationSemenCost))+(0.000016727*(EquationMatureWeight))+(-0.015935*(LOG(EquationVetCosts)))+(0.000118*(EquationVetCosts))+(0.160623*(LOG(EquationVWP)))+(-0.003008*(EquationVWP))+(-0.000090785*(B247^2))+(0.01937*(B247))+(0.020762*(EquationMilkPrice))+(-0.019043*(EquationFeedPrice))+(0.00001449*(EquationReplacementPrice))+(0.175818*(EquationCullCost))+(-0.000295*(EquationDIMDNB))+(0.000002704*(EquationCR*B247^2))+(-0.000001916*(EquationHDR*B247^2))+(-0.000000000127*(EquationRHA*B247^2))+(-0.0000000903*(EquationSemenCost*B247^2))+(-0.000000000771*(EquationMatureWeight*B247^2))+(0.000000137*(B247^2*B247))+(-0.00000257*(B247^2*EquationCullCost)))&gt;0, (-1.892738+(0.137703*(EquationCR))+(0.669836*(EquationHDR))+(0.0000175*(EquationRHA))+(0.000161*(EquationAFC))+(0.013845*(EquationSemenCost))+(0.000016727*(EquationMatureWeight))+(-0.015935*(LOG(EquationVetCosts)))+(0.000118*(EquationVetCosts))+(0.160623*(LOG(EquationVWP)))+(-0.003008*(EquationVWP))+(-0.000090785*(B247^2))+(0.01937*(B247))+(0.020762*(EquationMilkPrice))+(-0.019043*(EquationFeedPrice))+(0.00001449*(EquationReplacementPrice))+(0.175818*(EquationCullCost))+(-0.000295*(EquationDIMDNB))+(0.000002704*(EquationCR*B247^2))+(-0.000001916*(EquationHDR*B247^2))+(-0.000000000127*(EquationRHA*B247^2))+(-0.0000000903*(EquationSemenCost*B247^2))+(-0.000000000771*(EquationMatureWeight*B247^2))+(0.000000137*(B247^2*B247))+(-0.00000257*(B247^2*EquationCullCost))), 0)</f>
        <v>0.55708590411550829</v>
      </c>
      <c r="G247" s="56">
        <f>IF((-1.860553+(0.112009*(EquationCR))+(0.5932*(EquationHDR))+(0.000015682*(EquationRHA))+(0.000842*(EquationAFC))+(0.013148*(EquationSemenCost))+(0.000054807*(EquationMatureWeight))+(-0.025351*(LOG(EquationVetCosts)))+(0.0000512*(EquationVetCosts))+(0.087616*(LOG(EquationVWP)))+(-0.00202*(EquationVWP))+(-0.000084247*(B247^2))+(0.018329*(B247))+(0.018516*(EquationMilkPrice))+(0.0064*(EquationFeedPrice))+(0.000011343*(EquationReplacementPrice))+(0.013031*(EquationCullCost))+(-0.000245*(EquationDIMDNB))+(0.000002399*(EquationCR*B247^2))+(-0.000001548*(EquationHDR*B247^2))+(-0.000000000112*(EquationRHA*B247^2))+(-0.0000000853*(EquationSemenCost*B247^2))+(-0.000000000948*(EquationMatureWeight*B247^2))+(0.000000302*(LOG(EquationVetCosts)*B247^2))+(-0.00000000421*(EquationVWP*B247^2))+(0.000000126*(B247^2*B247))+(-0.000000254*(B247^2*EquationFeedPrice)))&gt;0, (-1.860553+(0.112009*(EquationCR))+(0.5932*(EquationHDR))+(0.000015682*(EquationRHA))+(0.000842*(EquationAFC))+(0.013148*(EquationSemenCost))+(0.000054807*(EquationMatureWeight))+(-0.025351*(LOG(EquationVetCosts)))+(0.0000512*(EquationVetCosts))+(0.087616*(LOG(EquationVWP)))+(-0.00202*(EquationVWP))+(-0.000084247*(B247^2))+(0.018329*(B247))+(0.018516*(EquationMilkPrice))+(0.0064*(EquationFeedPrice))+(0.000011343*(EquationReplacementPrice))+(0.013031*(EquationCullCost))+(-0.000245*(EquationDIMDNB))+(0.000002399*(EquationCR*B247^2))+(-0.000001548*(EquationHDR*B247^2))+(-0.000000000112*(EquationRHA*B247^2))+(-0.0000000853*(EquationSemenCost*B247^2))+(-0.000000000948*(EquationMatureWeight*B247^2))+(0.000000302*(LOG(EquationVetCosts)*B247^2))+(-0.00000000421*(EquationVWP*B247^2))+(0.000000126*(B247^2*B247))+(-0.000000254*(B247^2*EquationFeedPrice))), 0)</f>
        <v>0.51486573462079965</v>
      </c>
    </row>
    <row r="248" spans="2:7" x14ac:dyDescent="0.2">
      <c r="B248" s="42">
        <v>205</v>
      </c>
      <c r="C248" s="55">
        <f t="shared" si="3"/>
        <v>0.59699803940464458</v>
      </c>
      <c r="D248" s="55">
        <f>IF((-1.870102+(0.51187*(EquationCR))+(1.033374*(EquationHDR))+(0.000011344*(EquationRHA))+(-0.000138*(EquationAFC))+(0.01358*(EquationSemenCost))+(-0.000072752*(EquationMatureWeight))+(-0.046035*(LOG(EquationVetCosts)))+(0.000451*(EquationVetCosts))+(0.512031*(LOG(EquationVWP)))+(-0.006352*(EquationVWP))+(-0.000079212*(B248^2))+(0.015118*(B248))+(0.022341*(EquationMilkPrice))+(-0.022641*(EquationFeedPrice))+(0.000247*(EquationReplacementPrice))+(-0.184557*(EquationCullCost))+(-0.000542*(EquationDIMDNB))+(-0.000004986*(EquationHDR*B248^2))+(-0.000000000147*(EquationRHA*B248^2))+(-0.0000000903*(EquationSemenCost*B248^2))+(-0.000000000856*(EquationMatureWeight*B248^2))+(0.000000134*(B248^2*B248))+(-0.000000149*(B248^2*EquationMilkPrice))+(0.00000000264*(B248^2*EquationDIMDNB)))&gt;0, (-1.870102+(0.51187*(EquationCR))+(1.033374*(EquationHDR))+(0.000011344*(EquationRHA))+(-0.000138*(EquationAFC))+(0.01358*(EquationSemenCost))+(-0.000072752*(EquationMatureWeight))+(-0.046035*(LOG(EquationVetCosts)))+(0.000451*(EquationVetCosts))+(0.512031*(LOG(EquationVWP)))+(-0.006352*(EquationVWP))+(-0.000079212*(B248^2))+(0.015118*(B248))+(0.022341*(EquationMilkPrice))+(-0.022641*(EquationFeedPrice))+(0.000247*(EquationReplacementPrice))+(-0.184557*(EquationCullCost))+(-0.000542*(EquationDIMDNB))+(-0.000004986*(EquationHDR*B248^2))+(-0.000000000147*(EquationRHA*B248^2))+(-0.0000000903*(EquationSemenCost*B248^2))+(-0.000000000856*(EquationMatureWeight*B248^2))+(0.000000134*(B248^2*B248))+(-0.000000149*(B248^2*EquationMilkPrice))+(0.00000000264*(B248^2*EquationDIMDNB))), 0)</f>
        <v>0.51587673007377677</v>
      </c>
      <c r="E248" s="55">
        <f>IF((-2.51389+(0.253043*(EquationCR))+(0.791564*(EquationHDR))+(0.000017482*(EquationRHA))+(0.000958*(EquationAFC))+(0.014823*(EquationSemenCost))+(0.00003361*(EquationMatureWeight))+(0.044008*(LOG(EquationVetCosts)))+(-0.000161*(EquationVetCosts))+(0.375409*(LOG(EquationVWP)))+(-0.004875*(EquationVWP))+(-0.000095702*(B248^2))+(0.02001*(B248))+(0.039073*(EquationMilkPrice))+(-0.018836*(EquationFeedPrice))+(0.000102*(EquationReplacementPrice))+(-0.124297*(EquationCullCost))+(-0.000511*(EquationDIMDNB))+(0.00000253*(EquationCR*B248^2))+(-0.000002589*(EquationHDR*B248^2))+(-0.000000000136*(EquationRHA*B248^2))+(-0.0000001*(EquationSemenCost*B248^2))+(-0.00000000108*(EquationMatureWeight*B248^2))+(0.00000015*(B248^2*B248))+(-0.000000215*(B248^2*EquationMilkPrice))+(0.00000000251*(B248^2*EquationDIMDNB)))&gt;0, (-2.51389+(0.253043*(EquationCR))+(0.791564*(EquationHDR))+(0.000017482*(EquationRHA))+(0.000958*(EquationAFC))+(0.014823*(EquationSemenCost))+(0.00003361*(EquationMatureWeight))+(0.044008*(LOG(EquationVetCosts)))+(-0.000161*(EquationVetCosts))+(0.375409*(LOG(EquationVWP)))+(-0.004875*(EquationVWP))+(-0.000095702*(B248^2))+(0.02001*(B248))+(0.039073*(EquationMilkPrice))+(-0.018836*(EquationFeedPrice))+(0.000102*(EquationReplacementPrice))+(-0.124297*(EquationCullCost))+(-0.000511*(EquationDIMDNB))+(0.00000253*(EquationCR*B248^2))+(-0.000002589*(EquationHDR*B248^2))+(-0.000000000136*(EquationRHA*B248^2))+(-0.0000001*(EquationSemenCost*B248^2))+(-0.00000000108*(EquationMatureWeight*B248^2))+(0.00000015*(B248^2*B248))+(-0.000000215*(B248^2*EquationMilkPrice))+(0.00000000251*(B248^2*EquationDIMDNB))), 0)</f>
        <v>0.58774133798215611</v>
      </c>
      <c r="F248" s="55">
        <f>IF((-1.892738+(0.137703*(EquationCR))+(0.669836*(EquationHDR))+(0.0000175*(EquationRHA))+(0.000161*(EquationAFC))+(0.013845*(EquationSemenCost))+(0.000016727*(EquationMatureWeight))+(-0.015935*(LOG(EquationVetCosts)))+(0.000118*(EquationVetCosts))+(0.160623*(LOG(EquationVWP)))+(-0.003008*(EquationVWP))+(-0.000090785*(B248^2))+(0.01937*(B248))+(0.020762*(EquationMilkPrice))+(-0.019043*(EquationFeedPrice))+(0.00001449*(EquationReplacementPrice))+(0.175818*(EquationCullCost))+(-0.000295*(EquationDIMDNB))+(0.000002704*(EquationCR*B248^2))+(-0.000001916*(EquationHDR*B248^2))+(-0.000000000127*(EquationRHA*B248^2))+(-0.0000000903*(EquationSemenCost*B248^2))+(-0.000000000771*(EquationMatureWeight*B248^2))+(0.000000137*(B248^2*B248))+(-0.00000257*(B248^2*EquationCullCost)))&gt;0, (-1.892738+(0.137703*(EquationCR))+(0.669836*(EquationHDR))+(0.0000175*(EquationRHA))+(0.000161*(EquationAFC))+(0.013845*(EquationSemenCost))+(0.000016727*(EquationMatureWeight))+(-0.015935*(LOG(EquationVetCosts)))+(0.000118*(EquationVetCosts))+(0.160623*(LOG(EquationVWP)))+(-0.003008*(EquationVWP))+(-0.000090785*(B248^2))+(0.01937*(B248))+(0.020762*(EquationMilkPrice))+(-0.019043*(EquationFeedPrice))+(0.00001449*(EquationReplacementPrice))+(0.175818*(EquationCullCost))+(-0.000295*(EquationDIMDNB))+(0.000002704*(EquationCR*B248^2))+(-0.000001916*(EquationHDR*B248^2))+(-0.000000000127*(EquationRHA*B248^2))+(-0.0000000903*(EquationSemenCost*B248^2))+(-0.000000000771*(EquationMatureWeight*B248^2))+(0.000000137*(B248^2*B248))+(-0.00000257*(B248^2*EquationCullCost))), 0)</f>
        <v>0.55336492311550833</v>
      </c>
      <c r="G248" s="56">
        <f>IF((-1.860553+(0.112009*(EquationCR))+(0.5932*(EquationHDR))+(0.000015682*(EquationRHA))+(0.000842*(EquationAFC))+(0.013148*(EquationSemenCost))+(0.000054807*(EquationMatureWeight))+(-0.025351*(LOG(EquationVetCosts)))+(0.0000512*(EquationVetCosts))+(0.087616*(LOG(EquationVWP)))+(-0.00202*(EquationVWP))+(-0.000084247*(B248^2))+(0.018329*(B248))+(0.018516*(EquationMilkPrice))+(0.0064*(EquationFeedPrice))+(0.000011343*(EquationReplacementPrice))+(0.013031*(EquationCullCost))+(-0.000245*(EquationDIMDNB))+(0.000002399*(EquationCR*B248^2))+(-0.000001548*(EquationHDR*B248^2))+(-0.000000000112*(EquationRHA*B248^2))+(-0.0000000853*(EquationSemenCost*B248^2))+(-0.000000000948*(EquationMatureWeight*B248^2))+(0.000000302*(LOG(EquationVetCosts)*B248^2))+(-0.00000000421*(EquationVWP*B248^2))+(0.000000126*(B248^2*B248))+(-0.000000254*(B248^2*EquationFeedPrice)))&gt;0, (-1.860553+(0.112009*(EquationCR))+(0.5932*(EquationHDR))+(0.000015682*(EquationRHA))+(0.000842*(EquationAFC))+(0.013148*(EquationSemenCost))+(0.000054807*(EquationMatureWeight))+(-0.025351*(LOG(EquationVetCosts)))+(0.0000512*(EquationVetCosts))+(0.087616*(LOG(EquationVWP)))+(-0.00202*(EquationVWP))+(-0.000084247*(B248^2))+(0.018329*(B248))+(0.018516*(EquationMilkPrice))+(0.0064*(EquationFeedPrice))+(0.000011343*(EquationReplacementPrice))+(0.013031*(EquationCullCost))+(-0.000245*(EquationDIMDNB))+(0.000002399*(EquationCR*B248^2))+(-0.000001548*(EquationHDR*B248^2))+(-0.000000000112*(EquationRHA*B248^2))+(-0.0000000853*(EquationSemenCost*B248^2))+(-0.000000000948*(EquationMatureWeight*B248^2))+(0.000000302*(LOG(EquationVetCosts)*B248^2))+(-0.00000000421*(EquationVWP*B248^2))+(0.000000126*(B248^2*B248))+(-0.000000254*(B248^2*EquationFeedPrice))), 0)</f>
        <v>0.51155997560694455</v>
      </c>
    </row>
    <row r="249" spans="2:7" x14ac:dyDescent="0.2">
      <c r="B249" s="42">
        <v>206</v>
      </c>
      <c r="C249" s="55">
        <f t="shared" si="3"/>
        <v>0.59681965663230474</v>
      </c>
      <c r="D249" s="55">
        <f>IF((-1.870102+(0.51187*(EquationCR))+(1.033374*(EquationHDR))+(0.000011344*(EquationRHA))+(-0.000138*(EquationAFC))+(0.01358*(EquationSemenCost))+(-0.000072752*(EquationMatureWeight))+(-0.046035*(LOG(EquationVetCosts)))+(0.000451*(EquationVetCosts))+(0.512031*(LOG(EquationVWP)))+(-0.006352*(EquationVWP))+(-0.000079212*(B249^2))+(0.015118*(B249))+(0.022341*(EquationMilkPrice))+(-0.022641*(EquationFeedPrice))+(0.000247*(EquationReplacementPrice))+(-0.184557*(EquationCullCost))+(-0.000542*(EquationDIMDNB))+(-0.000004986*(EquationHDR*B249^2))+(-0.000000000147*(EquationRHA*B249^2))+(-0.0000000903*(EquationSemenCost*B249^2))+(-0.000000000856*(EquationMatureWeight*B249^2))+(0.000000134*(B249^2*B249))+(-0.000000149*(B249^2*EquationMilkPrice))+(0.00000000264*(B249^2*EquationDIMDNB)))&gt;0, (-1.870102+(0.51187*(EquationCR))+(1.033374*(EquationHDR))+(0.000011344*(EquationRHA))+(-0.000138*(EquationAFC))+(0.01358*(EquationSemenCost))+(-0.000072752*(EquationMatureWeight))+(-0.046035*(LOG(EquationVetCosts)))+(0.000451*(EquationVetCosts))+(0.512031*(LOG(EquationVWP)))+(-0.006352*(EquationVWP))+(-0.000079212*(B249^2))+(0.015118*(B249))+(0.022341*(EquationMilkPrice))+(-0.022641*(EquationFeedPrice))+(0.000247*(EquationReplacementPrice))+(-0.184557*(EquationCullCost))+(-0.000542*(EquationDIMDNB))+(-0.000004986*(EquationHDR*B249^2))+(-0.000000000147*(EquationRHA*B249^2))+(-0.0000000903*(EquationSemenCost*B249^2))+(-0.000000000856*(EquationMatureWeight*B249^2))+(0.000000134*(B249^2*B249))+(-0.000000149*(B249^2*EquationMilkPrice))+(0.00000000264*(B249^2*EquationDIMDNB))), 0)</f>
        <v>0.51101354647377617</v>
      </c>
      <c r="E249" s="55">
        <f>IF((-2.51389+(0.253043*(EquationCR))+(0.791564*(EquationHDR))+(0.000017482*(EquationRHA))+(0.000958*(EquationAFC))+(0.014823*(EquationSemenCost))+(0.00003361*(EquationMatureWeight))+(0.044008*(LOG(EquationVetCosts)))+(-0.000161*(EquationVetCosts))+(0.375409*(LOG(EquationVWP)))+(-0.004875*(EquationVWP))+(-0.000095702*(B249^2))+(0.02001*(B249))+(0.039073*(EquationMilkPrice))+(-0.018836*(EquationFeedPrice))+(0.000102*(EquationReplacementPrice))+(-0.124297*(EquationCullCost))+(-0.000511*(EquationDIMDNB))+(0.00000253*(EquationCR*B249^2))+(-0.000002589*(EquationHDR*B249^2))+(-0.000000000136*(EquationRHA*B249^2))+(-0.0000001*(EquationSemenCost*B249^2))+(-0.00000000108*(EquationMatureWeight*B249^2))+(0.00000015*(B249^2*B249))+(-0.000000215*(B249^2*EquationMilkPrice))+(0.00000000251*(B249^2*EquationDIMDNB)))&gt;0, (-2.51389+(0.253043*(EquationCR))+(0.791564*(EquationHDR))+(0.000017482*(EquationRHA))+(0.000958*(EquationAFC))+(0.014823*(EquationSemenCost))+(0.00003361*(EquationMatureWeight))+(0.044008*(LOG(EquationVetCosts)))+(-0.000161*(EquationVetCosts))+(0.375409*(LOG(EquationVWP)))+(-0.004875*(EquationVWP))+(-0.000095702*(B249^2))+(0.02001*(B249))+(0.039073*(EquationMilkPrice))+(-0.018836*(EquationFeedPrice))+(0.000102*(EquationReplacementPrice))+(-0.124297*(EquationCullCost))+(-0.000511*(EquationDIMDNB))+(0.00000253*(EquationCR*B249^2))+(-0.000002589*(EquationHDR*B249^2))+(-0.000000000136*(EquationRHA*B249^2))+(-0.0000001*(EquationSemenCost*B249^2))+(-0.00000000108*(EquationMatureWeight*B249^2))+(0.00000015*(B249^2*B249))+(-0.000000215*(B249^2*EquationMilkPrice))+(0.00000000251*(B249^2*EquationDIMDNB))), 0)</f>
        <v>0.58331187698215659</v>
      </c>
      <c r="F249" s="55">
        <f>IF((-1.892738+(0.137703*(EquationCR))+(0.669836*(EquationHDR))+(0.0000175*(EquationRHA))+(0.000161*(EquationAFC))+(0.013845*(EquationSemenCost))+(0.000016727*(EquationMatureWeight))+(-0.015935*(LOG(EquationVetCosts)))+(0.000118*(EquationVetCosts))+(0.160623*(LOG(EquationVWP)))+(-0.003008*(EquationVWP))+(-0.000090785*(B249^2))+(0.01937*(B249))+(0.020762*(EquationMilkPrice))+(-0.019043*(EquationFeedPrice))+(0.00001449*(EquationReplacementPrice))+(0.175818*(EquationCullCost))+(-0.000295*(EquationDIMDNB))+(0.000002704*(EquationCR*B249^2))+(-0.000001916*(EquationHDR*B249^2))+(-0.000000000127*(EquationRHA*B249^2))+(-0.0000000903*(EquationSemenCost*B249^2))+(-0.000000000771*(EquationMatureWeight*B249^2))+(0.000000137*(B249^2*B249))+(-0.00000257*(B249^2*EquationCullCost)))&gt;0, (-1.892738+(0.137703*(EquationCR))+(0.669836*(EquationHDR))+(0.0000175*(EquationRHA))+(0.000161*(EquationAFC))+(0.013845*(EquationSemenCost))+(0.000016727*(EquationMatureWeight))+(-0.015935*(LOG(EquationVetCosts)))+(0.000118*(EquationVetCosts))+(0.160623*(LOG(EquationVWP)))+(-0.003008*(EquationVWP))+(-0.000090785*(B249^2))+(0.01937*(B249))+(0.020762*(EquationMilkPrice))+(-0.019043*(EquationFeedPrice))+(0.00001449*(EquationReplacementPrice))+(0.175818*(EquationCullCost))+(-0.000295*(EquationDIMDNB))+(0.000002704*(EquationCR*B249^2))+(-0.000001916*(EquationHDR*B249^2))+(-0.000000000127*(EquationRHA*B249^2))+(-0.0000000903*(EquationSemenCost*B249^2))+(-0.000000000771*(EquationMatureWeight*B249^2))+(0.000000137*(B249^2*B249))+(-0.00000257*(B249^2*EquationCullCost))), 0)</f>
        <v>0.54961548811550764</v>
      </c>
      <c r="G249" s="56">
        <f>IF((-1.860553+(0.112009*(EquationCR))+(0.5932*(EquationHDR))+(0.000015682*(EquationRHA))+(0.000842*(EquationAFC))+(0.013148*(EquationSemenCost))+(0.000054807*(EquationMatureWeight))+(-0.025351*(LOG(EquationVetCosts)))+(0.0000512*(EquationVetCosts))+(0.087616*(LOG(EquationVWP)))+(-0.00202*(EquationVWP))+(-0.000084247*(B249^2))+(0.018329*(B249))+(0.018516*(EquationMilkPrice))+(0.0064*(EquationFeedPrice))+(0.000011343*(EquationReplacementPrice))+(0.013031*(EquationCullCost))+(-0.000245*(EquationDIMDNB))+(0.000002399*(EquationCR*B249^2))+(-0.000001548*(EquationHDR*B249^2))+(-0.000000000112*(EquationRHA*B249^2))+(-0.0000000853*(EquationSemenCost*B249^2))+(-0.000000000948*(EquationMatureWeight*B249^2))+(0.000000302*(LOG(EquationVetCosts)*B249^2))+(-0.00000000421*(EquationVWP*B249^2))+(0.000000126*(B249^2*B249))+(-0.000000254*(B249^2*EquationFeedPrice)))&gt;0, (-1.860553+(0.112009*(EquationCR))+(0.5932*(EquationHDR))+(0.000015682*(EquationRHA))+(0.000842*(EquationAFC))+(0.013148*(EquationSemenCost))+(0.000054807*(EquationMatureWeight))+(-0.025351*(LOG(EquationVetCosts)))+(0.0000512*(EquationVetCosts))+(0.087616*(LOG(EquationVWP)))+(-0.00202*(EquationVWP))+(-0.000084247*(B249^2))+(0.018329*(B249))+(0.018516*(EquationMilkPrice))+(0.0064*(EquationFeedPrice))+(0.000011343*(EquationReplacementPrice))+(0.013031*(EquationCullCost))+(-0.000245*(EquationDIMDNB))+(0.000002399*(EquationCR*B249^2))+(-0.000001548*(EquationHDR*B249^2))+(-0.000000000112*(EquationRHA*B249^2))+(-0.0000000853*(EquationSemenCost*B249^2))+(-0.000000000948*(EquationMatureWeight*B249^2))+(0.000000302*(LOG(EquationVetCosts)*B249^2))+(-0.00000000421*(EquationVWP*B249^2))+(0.000000126*(B249^2*B249))+(-0.000000254*(B249^2*EquationFeedPrice))), 0)</f>
        <v>0.50822610199644447</v>
      </c>
    </row>
    <row r="250" spans="2:7" x14ac:dyDescent="0.2">
      <c r="B250" s="42">
        <v>207</v>
      </c>
      <c r="C250" s="55">
        <f t="shared" si="3"/>
        <v>0.59659815593795884</v>
      </c>
      <c r="D250" s="55">
        <f>IF((-1.870102+(0.51187*(EquationCR))+(1.033374*(EquationHDR))+(0.000011344*(EquationRHA))+(-0.000138*(EquationAFC))+(0.01358*(EquationSemenCost))+(-0.000072752*(EquationMatureWeight))+(-0.046035*(LOG(EquationVetCosts)))+(0.000451*(EquationVetCosts))+(0.512031*(LOG(EquationVWP)))+(-0.006352*(EquationVWP))+(-0.000079212*(B250^2))+(0.015118*(B250))+(0.022341*(EquationMilkPrice))+(-0.022641*(EquationFeedPrice))+(0.000247*(EquationReplacementPrice))+(-0.184557*(EquationCullCost))+(-0.000542*(EquationDIMDNB))+(-0.000004986*(EquationHDR*B250^2))+(-0.000000000147*(EquationRHA*B250^2))+(-0.0000000903*(EquationSemenCost*B250^2))+(-0.000000000856*(EquationMatureWeight*B250^2))+(0.000000134*(B250^2*B250))+(-0.000000149*(B250^2*EquationMilkPrice))+(0.00000000264*(B250^2*EquationDIMDNB)))&gt;0, (-1.870102+(0.51187*(EquationCR))+(1.033374*(EquationHDR))+(0.000011344*(EquationRHA))+(-0.000138*(EquationAFC))+(0.01358*(EquationSemenCost))+(-0.000072752*(EquationMatureWeight))+(-0.046035*(LOG(EquationVetCosts)))+(0.000451*(EquationVetCosts))+(0.512031*(LOG(EquationVWP)))+(-0.006352*(EquationVWP))+(-0.000079212*(B250^2))+(0.015118*(B250))+(0.022341*(EquationMilkPrice))+(-0.022641*(EquationFeedPrice))+(0.000247*(EquationReplacementPrice))+(-0.184557*(EquationCullCost))+(-0.000542*(EquationDIMDNB))+(-0.000004986*(EquationHDR*B250^2))+(-0.000000000147*(EquationRHA*B250^2))+(-0.0000000903*(EquationSemenCost*B250^2))+(-0.000000000856*(EquationMatureWeight*B250^2))+(0.000000134*(B250^2*B250))+(-0.000000149*(B250^2*EquationMilkPrice))+(0.00000000264*(B250^2*EquationDIMDNB))), 0)</f>
        <v>0.50613614367377679</v>
      </c>
      <c r="E250" s="55">
        <f>IF((-2.51389+(0.253043*(EquationCR))+(0.791564*(EquationHDR))+(0.000017482*(EquationRHA))+(0.000958*(EquationAFC))+(0.014823*(EquationSemenCost))+(0.00003361*(EquationMatureWeight))+(0.044008*(LOG(EquationVetCosts)))+(-0.000161*(EquationVetCosts))+(0.375409*(LOG(EquationVWP)))+(-0.004875*(EquationVWP))+(-0.000095702*(B250^2))+(0.02001*(B250))+(0.039073*(EquationMilkPrice))+(-0.018836*(EquationFeedPrice))+(0.000102*(EquationReplacementPrice))+(-0.124297*(EquationCullCost))+(-0.000511*(EquationDIMDNB))+(0.00000253*(EquationCR*B250^2))+(-0.000002589*(EquationHDR*B250^2))+(-0.000000000136*(EquationRHA*B250^2))+(-0.0000001*(EquationSemenCost*B250^2))+(-0.00000000108*(EquationMatureWeight*B250^2))+(0.00000015*(B250^2*B250))+(-0.000000215*(B250^2*EquationMilkPrice))+(0.00000000251*(B250^2*EquationDIMDNB)))&gt;0, (-2.51389+(0.253043*(EquationCR))+(0.791564*(EquationHDR))+(0.000017482*(EquationRHA))+(0.000958*(EquationAFC))+(0.014823*(EquationSemenCost))+(0.00003361*(EquationMatureWeight))+(0.044008*(LOG(EquationVetCosts)))+(-0.000161*(EquationVetCosts))+(0.375409*(LOG(EquationVWP)))+(-0.004875*(EquationVWP))+(-0.000095702*(B250^2))+(0.02001*(B250))+(0.039073*(EquationMilkPrice))+(-0.018836*(EquationFeedPrice))+(0.000102*(EquationReplacementPrice))+(-0.124297*(EquationCullCost))+(-0.000511*(EquationDIMDNB))+(0.00000253*(EquationCR*B250^2))+(-0.000002589*(EquationHDR*B250^2))+(-0.000000000136*(EquationRHA*B250^2))+(-0.0000001*(EquationSemenCost*B250^2))+(-0.00000000108*(EquationMatureWeight*B250^2))+(0.00000015*(B250^2*B250))+(-0.000000215*(B250^2*EquationMilkPrice))+(0.00000000251*(B250^2*EquationDIMDNB))), 0)</f>
        <v>0.57885641398215637</v>
      </c>
      <c r="F250" s="55">
        <f>IF((-1.892738+(0.137703*(EquationCR))+(0.669836*(EquationHDR))+(0.0000175*(EquationRHA))+(0.000161*(EquationAFC))+(0.013845*(EquationSemenCost))+(0.000016727*(EquationMatureWeight))+(-0.015935*(LOG(EquationVetCosts)))+(0.000118*(EquationVetCosts))+(0.160623*(LOG(EquationVWP)))+(-0.003008*(EquationVWP))+(-0.000090785*(B250^2))+(0.01937*(B250))+(0.020762*(EquationMilkPrice))+(-0.019043*(EquationFeedPrice))+(0.00001449*(EquationReplacementPrice))+(0.175818*(EquationCullCost))+(-0.000295*(EquationDIMDNB))+(0.000002704*(EquationCR*B250^2))+(-0.000001916*(EquationHDR*B250^2))+(-0.000000000127*(EquationRHA*B250^2))+(-0.0000000903*(EquationSemenCost*B250^2))+(-0.000000000771*(EquationMatureWeight*B250^2))+(0.000000137*(B250^2*B250))+(-0.00000257*(B250^2*EquationCullCost)))&gt;0, (-1.892738+(0.137703*(EquationCR))+(0.669836*(EquationHDR))+(0.0000175*(EquationRHA))+(0.000161*(EquationAFC))+(0.013845*(EquationSemenCost))+(0.000016727*(EquationMatureWeight))+(-0.015935*(LOG(EquationVetCosts)))+(0.000118*(EquationVetCosts))+(0.160623*(LOG(EquationVWP)))+(-0.003008*(EquationVWP))+(-0.000090785*(B250^2))+(0.01937*(B250))+(0.020762*(EquationMilkPrice))+(-0.019043*(EquationFeedPrice))+(0.00001449*(EquationReplacementPrice))+(0.175818*(EquationCullCost))+(-0.000295*(EquationDIMDNB))+(0.000002704*(EquationCR*B250^2))+(-0.000001916*(EquationHDR*B250^2))+(-0.000000000127*(EquationRHA*B250^2))+(-0.0000000903*(EquationSemenCost*B250^2))+(-0.000000000771*(EquationMatureWeight*B250^2))+(0.000000137*(B250^2*B250))+(-0.00000257*(B250^2*EquationCullCost))), 0)</f>
        <v>0.54583842111550751</v>
      </c>
      <c r="G250" s="56">
        <f>IF((-1.860553+(0.112009*(EquationCR))+(0.5932*(EquationHDR))+(0.000015682*(EquationRHA))+(0.000842*(EquationAFC))+(0.013148*(EquationSemenCost))+(0.000054807*(EquationMatureWeight))+(-0.025351*(LOG(EquationVetCosts)))+(0.0000512*(EquationVetCosts))+(0.087616*(LOG(EquationVWP)))+(-0.00202*(EquationVWP))+(-0.000084247*(B250^2))+(0.018329*(B250))+(0.018516*(EquationMilkPrice))+(0.0064*(EquationFeedPrice))+(0.000011343*(EquationReplacementPrice))+(0.013031*(EquationCullCost))+(-0.000245*(EquationDIMDNB))+(0.000002399*(EquationCR*B250^2))+(-0.000001548*(EquationHDR*B250^2))+(-0.000000000112*(EquationRHA*B250^2))+(-0.0000000853*(EquationSemenCost*B250^2))+(-0.000000000948*(EquationMatureWeight*B250^2))+(0.000000302*(LOG(EquationVetCosts)*B250^2))+(-0.00000000421*(EquationVWP*B250^2))+(0.000000126*(B250^2*B250))+(-0.000000254*(B250^2*EquationFeedPrice)))&gt;0, (-1.860553+(0.112009*(EquationCR))+(0.5932*(EquationHDR))+(0.000015682*(EquationRHA))+(0.000842*(EquationAFC))+(0.013148*(EquationSemenCost))+(0.000054807*(EquationMatureWeight))+(-0.025351*(LOG(EquationVetCosts)))+(0.0000512*(EquationVetCosts))+(0.087616*(LOG(EquationVWP)))+(-0.00202*(EquationVWP))+(-0.000084247*(B250^2))+(0.018329*(B250))+(0.018516*(EquationMilkPrice))+(0.0064*(EquationFeedPrice))+(0.000011343*(EquationReplacementPrice))+(0.013031*(EquationCullCost))+(-0.000245*(EquationDIMDNB))+(0.000002399*(EquationCR*B250^2))+(-0.000001548*(EquationHDR*B250^2))+(-0.000000000112*(EquationRHA*B250^2))+(-0.0000000853*(EquationSemenCost*B250^2))+(-0.000000000948*(EquationMatureWeight*B250^2))+(0.000000302*(LOG(EquationVetCosts)*B250^2))+(-0.00000000421*(EquationVWP*B250^2))+(0.000000126*(B250^2*B250))+(-0.000000254*(B250^2*EquationFeedPrice))), 0)</f>
        <v>0.50486486978930012</v>
      </c>
    </row>
    <row r="251" spans="2:7" x14ac:dyDescent="0.2">
      <c r="B251" s="42">
        <v>208</v>
      </c>
      <c r="C251" s="55">
        <f t="shared" si="3"/>
        <v>0.59633390572160594</v>
      </c>
      <c r="D251" s="55">
        <f>IF((-1.870102+(0.51187*(EquationCR))+(1.033374*(EquationHDR))+(0.000011344*(EquationRHA))+(-0.000138*(EquationAFC))+(0.01358*(EquationSemenCost))+(-0.000072752*(EquationMatureWeight))+(-0.046035*(LOG(EquationVetCosts)))+(0.000451*(EquationVetCosts))+(0.512031*(LOG(EquationVWP)))+(-0.006352*(EquationVWP))+(-0.000079212*(B251^2))+(0.015118*(B251))+(0.022341*(EquationMilkPrice))+(-0.022641*(EquationFeedPrice))+(0.000247*(EquationReplacementPrice))+(-0.184557*(EquationCullCost))+(-0.000542*(EquationDIMDNB))+(-0.000004986*(EquationHDR*B251^2))+(-0.000000000147*(EquationRHA*B251^2))+(-0.0000000903*(EquationSemenCost*B251^2))+(-0.000000000856*(EquationMatureWeight*B251^2))+(0.000000134*(B251^2*B251))+(-0.000000149*(B251^2*EquationMilkPrice))+(0.00000000264*(B251^2*EquationDIMDNB)))&gt;0, (-1.870102+(0.51187*(EquationCR))+(1.033374*(EquationHDR))+(0.000011344*(EquationRHA))+(-0.000138*(EquationAFC))+(0.01358*(EquationSemenCost))+(-0.000072752*(EquationMatureWeight))+(-0.046035*(LOG(EquationVetCosts)))+(0.000451*(EquationVetCosts))+(0.512031*(LOG(EquationVWP)))+(-0.006352*(EquationVWP))+(-0.000079212*(B251^2))+(0.015118*(B251))+(0.022341*(EquationMilkPrice))+(-0.022641*(EquationFeedPrice))+(0.000247*(EquationReplacementPrice))+(-0.184557*(EquationCullCost))+(-0.000542*(EquationDIMDNB))+(-0.000004986*(EquationHDR*B251^2))+(-0.000000000147*(EquationRHA*B251^2))+(-0.0000000903*(EquationSemenCost*B251^2))+(-0.000000000856*(EquationMatureWeight*B251^2))+(0.000000134*(B251^2*B251))+(-0.000000149*(B251^2*EquationMilkPrice))+(0.00000000264*(B251^2*EquationDIMDNB))), 0)</f>
        <v>0.50124532567377644</v>
      </c>
      <c r="E251" s="55">
        <f>IF((-2.51389+(0.253043*(EquationCR))+(0.791564*(EquationHDR))+(0.000017482*(EquationRHA))+(0.000958*(EquationAFC))+(0.014823*(EquationSemenCost))+(0.00003361*(EquationMatureWeight))+(0.044008*(LOG(EquationVetCosts)))+(-0.000161*(EquationVetCosts))+(0.375409*(LOG(EquationVWP)))+(-0.004875*(EquationVWP))+(-0.000095702*(B251^2))+(0.02001*(B251))+(0.039073*(EquationMilkPrice))+(-0.018836*(EquationFeedPrice))+(0.000102*(EquationReplacementPrice))+(-0.124297*(EquationCullCost))+(-0.000511*(EquationDIMDNB))+(0.00000253*(EquationCR*B251^2))+(-0.000002589*(EquationHDR*B251^2))+(-0.000000000136*(EquationRHA*B251^2))+(-0.0000001*(EquationSemenCost*B251^2))+(-0.00000000108*(EquationMatureWeight*B251^2))+(0.00000015*(B251^2*B251))+(-0.000000215*(B251^2*EquationMilkPrice))+(0.00000000251*(B251^2*EquationDIMDNB)))&gt;0, (-2.51389+(0.253043*(EquationCR))+(0.791564*(EquationHDR))+(0.000017482*(EquationRHA))+(0.000958*(EquationAFC))+(0.014823*(EquationSemenCost))+(0.00003361*(EquationMatureWeight))+(0.044008*(LOG(EquationVetCosts)))+(-0.000161*(EquationVetCosts))+(0.375409*(LOG(EquationVWP)))+(-0.004875*(EquationVWP))+(-0.000095702*(B251^2))+(0.02001*(B251))+(0.039073*(EquationMilkPrice))+(-0.018836*(EquationFeedPrice))+(0.000102*(EquationReplacementPrice))+(-0.124297*(EquationCullCost))+(-0.000511*(EquationDIMDNB))+(0.00000253*(EquationCR*B251^2))+(-0.000002589*(EquationHDR*B251^2))+(-0.000000000136*(EquationRHA*B251^2))+(-0.0000001*(EquationSemenCost*B251^2))+(-0.00000000108*(EquationMatureWeight*B251^2))+(0.00000015*(B251^2*B251))+(-0.000000215*(B251^2*EquationMilkPrice))+(0.00000000251*(B251^2*EquationDIMDNB))), 0)</f>
        <v>0.5743758489821561</v>
      </c>
      <c r="F251" s="55">
        <f>IF((-1.892738+(0.137703*(EquationCR))+(0.669836*(EquationHDR))+(0.0000175*(EquationRHA))+(0.000161*(EquationAFC))+(0.013845*(EquationSemenCost))+(0.000016727*(EquationMatureWeight))+(-0.015935*(LOG(EquationVetCosts)))+(0.000118*(EquationVetCosts))+(0.160623*(LOG(EquationVWP)))+(-0.003008*(EquationVWP))+(-0.000090785*(B251^2))+(0.01937*(B251))+(0.020762*(EquationMilkPrice))+(-0.019043*(EquationFeedPrice))+(0.00001449*(EquationReplacementPrice))+(0.175818*(EquationCullCost))+(-0.000295*(EquationDIMDNB))+(0.000002704*(EquationCR*B251^2))+(-0.000001916*(EquationHDR*B251^2))+(-0.000000000127*(EquationRHA*B251^2))+(-0.0000000903*(EquationSemenCost*B251^2))+(-0.000000000771*(EquationMatureWeight*B251^2))+(0.000000137*(B251^2*B251))+(-0.00000257*(B251^2*EquationCullCost)))&gt;0, (-1.892738+(0.137703*(EquationCR))+(0.669836*(EquationHDR))+(0.0000175*(EquationRHA))+(0.000161*(EquationAFC))+(0.013845*(EquationSemenCost))+(0.000016727*(EquationMatureWeight))+(-0.015935*(LOG(EquationVetCosts)))+(0.000118*(EquationVetCosts))+(0.160623*(LOG(EquationVWP)))+(-0.003008*(EquationVWP))+(-0.000090785*(B251^2))+(0.01937*(B251))+(0.020762*(EquationMilkPrice))+(-0.019043*(EquationFeedPrice))+(0.00001449*(EquationReplacementPrice))+(0.175818*(EquationCullCost))+(-0.000295*(EquationDIMDNB))+(0.000002704*(EquationCR*B251^2))+(-0.000001916*(EquationHDR*B251^2))+(-0.000000000127*(EquationRHA*B251^2))+(-0.0000000903*(EquationSemenCost*B251^2))+(-0.000000000771*(EquationMatureWeight*B251^2))+(0.000000137*(B251^2*B251))+(-0.00000257*(B251^2*EquationCullCost))), 0)</f>
        <v>0.54203454411550833</v>
      </c>
      <c r="G251" s="56">
        <f>IF((-1.860553+(0.112009*(EquationCR))+(0.5932*(EquationHDR))+(0.000015682*(EquationRHA))+(0.000842*(EquationAFC))+(0.013148*(EquationSemenCost))+(0.000054807*(EquationMatureWeight))+(-0.025351*(LOG(EquationVetCosts)))+(0.0000512*(EquationVetCosts))+(0.087616*(LOG(EquationVWP)))+(-0.00202*(EquationVWP))+(-0.000084247*(B251^2))+(0.018329*(B251))+(0.018516*(EquationMilkPrice))+(0.0064*(EquationFeedPrice))+(0.000011343*(EquationReplacementPrice))+(0.013031*(EquationCullCost))+(-0.000245*(EquationDIMDNB))+(0.000002399*(EquationCR*B251^2))+(-0.000001548*(EquationHDR*B251^2))+(-0.000000000112*(EquationRHA*B251^2))+(-0.0000000853*(EquationSemenCost*B251^2))+(-0.000000000948*(EquationMatureWeight*B251^2))+(0.000000302*(LOG(EquationVetCosts)*B251^2))+(-0.00000000421*(EquationVWP*B251^2))+(0.000000126*(B251^2*B251))+(-0.000000254*(B251^2*EquationFeedPrice)))&gt;0, (-1.860553+(0.112009*(EquationCR))+(0.5932*(EquationHDR))+(0.000015682*(EquationRHA))+(0.000842*(EquationAFC))+(0.013148*(EquationSemenCost))+(0.000054807*(EquationMatureWeight))+(-0.025351*(LOG(EquationVetCosts)))+(0.0000512*(EquationVetCosts))+(0.087616*(LOG(EquationVWP)))+(-0.00202*(EquationVWP))+(-0.000084247*(B251^2))+(0.018329*(B251))+(0.018516*(EquationMilkPrice))+(0.0064*(EquationFeedPrice))+(0.000011343*(EquationReplacementPrice))+(0.013031*(EquationCullCost))+(-0.000245*(EquationDIMDNB))+(0.000002399*(EquationCR*B251^2))+(-0.000001548*(EquationHDR*B251^2))+(-0.000000000112*(EquationRHA*B251^2))+(-0.0000000853*(EquationSemenCost*B251^2))+(-0.000000000948*(EquationMatureWeight*B251^2))+(0.000000302*(LOG(EquationVetCosts)*B251^2))+(-0.00000000421*(EquationVWP*B251^2))+(0.000000126*(B251^2*B251))+(-0.000000254*(B251^2*EquationFeedPrice))), 0)</f>
        <v>0.50147703498551044</v>
      </c>
    </row>
    <row r="252" spans="2:7" x14ac:dyDescent="0.2">
      <c r="B252" s="42">
        <v>209</v>
      </c>
      <c r="C252" s="55">
        <f t="shared" si="3"/>
        <v>0.59602727438324654</v>
      </c>
      <c r="D252" s="55">
        <f>IF((-1.870102+(0.51187*(EquationCR))+(1.033374*(EquationHDR))+(0.000011344*(EquationRHA))+(-0.000138*(EquationAFC))+(0.01358*(EquationSemenCost))+(-0.000072752*(EquationMatureWeight))+(-0.046035*(LOG(EquationVetCosts)))+(0.000451*(EquationVetCosts))+(0.512031*(LOG(EquationVWP)))+(-0.006352*(EquationVWP))+(-0.000079212*(B252^2))+(0.015118*(B252))+(0.022341*(EquationMilkPrice))+(-0.022641*(EquationFeedPrice))+(0.000247*(EquationReplacementPrice))+(-0.184557*(EquationCullCost))+(-0.000542*(EquationDIMDNB))+(-0.000004986*(EquationHDR*B252^2))+(-0.000000000147*(EquationRHA*B252^2))+(-0.0000000903*(EquationSemenCost*B252^2))+(-0.000000000856*(EquationMatureWeight*B252^2))+(0.000000134*(B252^2*B252))+(-0.000000149*(B252^2*EquationMilkPrice))+(0.00000000264*(B252^2*EquationDIMDNB)))&gt;0, (-1.870102+(0.51187*(EquationCR))+(1.033374*(EquationHDR))+(0.000011344*(EquationRHA))+(-0.000138*(EquationAFC))+(0.01358*(EquationSemenCost))+(-0.000072752*(EquationMatureWeight))+(-0.046035*(LOG(EquationVetCosts)))+(0.000451*(EquationVetCosts))+(0.512031*(LOG(EquationVWP)))+(-0.006352*(EquationVWP))+(-0.000079212*(B252^2))+(0.015118*(B252))+(0.022341*(EquationMilkPrice))+(-0.022641*(EquationFeedPrice))+(0.000247*(EquationReplacementPrice))+(-0.184557*(EquationCullCost))+(-0.000542*(EquationDIMDNB))+(-0.000004986*(EquationHDR*B252^2))+(-0.000000000147*(EquationRHA*B252^2))+(-0.0000000903*(EquationSemenCost*B252^2))+(-0.000000000856*(EquationMatureWeight*B252^2))+(0.000000134*(B252^2*B252))+(-0.000000149*(B252^2*EquationMilkPrice))+(0.00000000264*(B252^2*EquationDIMDNB))), 0)</f>
        <v>0.49634189647377663</v>
      </c>
      <c r="E252" s="55">
        <f>IF((-2.51389+(0.253043*(EquationCR))+(0.791564*(EquationHDR))+(0.000017482*(EquationRHA))+(0.000958*(EquationAFC))+(0.014823*(EquationSemenCost))+(0.00003361*(EquationMatureWeight))+(0.044008*(LOG(EquationVetCosts)))+(-0.000161*(EquationVetCosts))+(0.375409*(LOG(EquationVWP)))+(-0.004875*(EquationVWP))+(-0.000095702*(B252^2))+(0.02001*(B252))+(0.039073*(EquationMilkPrice))+(-0.018836*(EquationFeedPrice))+(0.000102*(EquationReplacementPrice))+(-0.124297*(EquationCullCost))+(-0.000511*(EquationDIMDNB))+(0.00000253*(EquationCR*B252^2))+(-0.000002589*(EquationHDR*B252^2))+(-0.000000000136*(EquationRHA*B252^2))+(-0.0000001*(EquationSemenCost*B252^2))+(-0.00000000108*(EquationMatureWeight*B252^2))+(0.00000015*(B252^2*B252))+(-0.000000215*(B252^2*EquationMilkPrice))+(0.00000000251*(B252^2*EquationDIMDNB)))&gt;0, (-2.51389+(0.253043*(EquationCR))+(0.791564*(EquationHDR))+(0.000017482*(EquationRHA))+(0.000958*(EquationAFC))+(0.014823*(EquationSemenCost))+(0.00003361*(EquationMatureWeight))+(0.044008*(LOG(EquationVetCosts)))+(-0.000161*(EquationVetCosts))+(0.375409*(LOG(EquationVWP)))+(-0.004875*(EquationVWP))+(-0.000095702*(B252^2))+(0.02001*(B252))+(0.039073*(EquationMilkPrice))+(-0.018836*(EquationFeedPrice))+(0.000102*(EquationReplacementPrice))+(-0.124297*(EquationCullCost))+(-0.000511*(EquationDIMDNB))+(0.00000253*(EquationCR*B252^2))+(-0.000002589*(EquationHDR*B252^2))+(-0.000000000136*(EquationRHA*B252^2))+(-0.0000001*(EquationSemenCost*B252^2))+(-0.00000000108*(EquationMatureWeight*B252^2))+(0.00000015*(B252^2*B252))+(-0.000000215*(B252^2*EquationMilkPrice))+(0.00000000251*(B252^2*EquationDIMDNB))), 0)</f>
        <v>0.56987108198215652</v>
      </c>
      <c r="F252" s="55">
        <f>IF((-1.892738+(0.137703*(EquationCR))+(0.669836*(EquationHDR))+(0.0000175*(EquationRHA))+(0.000161*(EquationAFC))+(0.013845*(EquationSemenCost))+(0.000016727*(EquationMatureWeight))+(-0.015935*(LOG(EquationVetCosts)))+(0.000118*(EquationVetCosts))+(0.160623*(LOG(EquationVWP)))+(-0.003008*(EquationVWP))+(-0.000090785*(B252^2))+(0.01937*(B252))+(0.020762*(EquationMilkPrice))+(-0.019043*(EquationFeedPrice))+(0.00001449*(EquationReplacementPrice))+(0.175818*(EquationCullCost))+(-0.000295*(EquationDIMDNB))+(0.000002704*(EquationCR*B252^2))+(-0.000001916*(EquationHDR*B252^2))+(-0.000000000127*(EquationRHA*B252^2))+(-0.0000000903*(EquationSemenCost*B252^2))+(-0.000000000771*(EquationMatureWeight*B252^2))+(0.000000137*(B252^2*B252))+(-0.00000257*(B252^2*EquationCullCost)))&gt;0, (-1.892738+(0.137703*(EquationCR))+(0.669836*(EquationHDR))+(0.0000175*(EquationRHA))+(0.000161*(EquationAFC))+(0.013845*(EquationSemenCost))+(0.000016727*(EquationMatureWeight))+(-0.015935*(LOG(EquationVetCosts)))+(0.000118*(EquationVetCosts))+(0.160623*(LOG(EquationVWP)))+(-0.003008*(EquationVWP))+(-0.000090785*(B252^2))+(0.01937*(B252))+(0.020762*(EquationMilkPrice))+(-0.019043*(EquationFeedPrice))+(0.00001449*(EquationReplacementPrice))+(0.175818*(EquationCullCost))+(-0.000295*(EquationDIMDNB))+(0.000002704*(EquationCR*B252^2))+(-0.000001916*(EquationHDR*B252^2))+(-0.000000000127*(EquationRHA*B252^2))+(-0.0000000903*(EquationSemenCost*B252^2))+(-0.000000000771*(EquationMatureWeight*B252^2))+(0.000000137*(B252^2*B252))+(-0.00000257*(B252^2*EquationCullCost))), 0)</f>
        <v>0.53820467911550884</v>
      </c>
      <c r="G252" s="56">
        <f>IF((-1.860553+(0.112009*(EquationCR))+(0.5932*(EquationHDR))+(0.000015682*(EquationRHA))+(0.000842*(EquationAFC))+(0.013148*(EquationSemenCost))+(0.000054807*(EquationMatureWeight))+(-0.025351*(LOG(EquationVetCosts)))+(0.0000512*(EquationVetCosts))+(0.087616*(LOG(EquationVWP)))+(-0.00202*(EquationVWP))+(-0.000084247*(B252^2))+(0.018329*(B252))+(0.018516*(EquationMilkPrice))+(0.0064*(EquationFeedPrice))+(0.000011343*(EquationReplacementPrice))+(0.013031*(EquationCullCost))+(-0.000245*(EquationDIMDNB))+(0.000002399*(EquationCR*B252^2))+(-0.000001548*(EquationHDR*B252^2))+(-0.000000000112*(EquationRHA*B252^2))+(-0.0000000853*(EquationSemenCost*B252^2))+(-0.000000000948*(EquationMatureWeight*B252^2))+(0.000000302*(LOG(EquationVetCosts)*B252^2))+(-0.00000000421*(EquationVWP*B252^2))+(0.000000126*(B252^2*B252))+(-0.000000254*(B252^2*EquationFeedPrice)))&gt;0, (-1.860553+(0.112009*(EquationCR))+(0.5932*(EquationHDR))+(0.000015682*(EquationRHA))+(0.000842*(EquationAFC))+(0.013148*(EquationSemenCost))+(0.000054807*(EquationMatureWeight))+(-0.025351*(LOG(EquationVetCosts)))+(0.0000512*(EquationVetCosts))+(0.087616*(LOG(EquationVWP)))+(-0.00202*(EquationVWP))+(-0.000084247*(B252^2))+(0.018329*(B252))+(0.018516*(EquationMilkPrice))+(0.0064*(EquationFeedPrice))+(0.000011343*(EquationReplacementPrice))+(0.013031*(EquationCullCost))+(-0.000245*(EquationDIMDNB))+(0.000002399*(EquationCR*B252^2))+(-0.000001548*(EquationHDR*B252^2))+(-0.000000000112*(EquationRHA*B252^2))+(-0.0000000853*(EquationSemenCost*B252^2))+(-0.000000000948*(EquationMatureWeight*B252^2))+(0.000000302*(LOG(EquationVetCosts)*B252^2))+(-0.00000000421*(EquationVWP*B252^2))+(0.000000126*(B252^2*B252))+(-0.000000254*(B252^2*EquationFeedPrice))), 0)</f>
        <v>0.4980633535850767</v>
      </c>
    </row>
    <row r="253" spans="2:7" x14ac:dyDescent="0.2">
      <c r="B253" s="42">
        <v>210</v>
      </c>
      <c r="C253" s="55">
        <f t="shared" si="3"/>
        <v>0.5956786303228806</v>
      </c>
      <c r="D253" s="55">
        <f>IF((-1.870102+(0.51187*(EquationCR))+(1.033374*(EquationHDR))+(0.000011344*(EquationRHA))+(-0.000138*(EquationAFC))+(0.01358*(EquationSemenCost))+(-0.000072752*(EquationMatureWeight))+(-0.046035*(LOG(EquationVetCosts)))+(0.000451*(EquationVetCosts))+(0.512031*(LOG(EquationVWP)))+(-0.006352*(EquationVWP))+(-0.000079212*(B253^2))+(0.015118*(B253))+(0.022341*(EquationMilkPrice))+(-0.022641*(EquationFeedPrice))+(0.000247*(EquationReplacementPrice))+(-0.184557*(EquationCullCost))+(-0.000542*(EquationDIMDNB))+(-0.000004986*(EquationHDR*B253^2))+(-0.000000000147*(EquationRHA*B253^2))+(-0.0000000903*(EquationSemenCost*B253^2))+(-0.000000000856*(EquationMatureWeight*B253^2))+(0.000000134*(B253^2*B253))+(-0.000000149*(B253^2*EquationMilkPrice))+(0.00000000264*(B253^2*EquationDIMDNB)))&gt;0, (-1.870102+(0.51187*(EquationCR))+(1.033374*(EquationHDR))+(0.000011344*(EquationRHA))+(-0.000138*(EquationAFC))+(0.01358*(EquationSemenCost))+(-0.000072752*(EquationMatureWeight))+(-0.046035*(LOG(EquationVetCosts)))+(0.000451*(EquationVetCosts))+(0.512031*(LOG(EquationVWP)))+(-0.006352*(EquationVWP))+(-0.000079212*(B253^2))+(0.015118*(B253))+(0.022341*(EquationMilkPrice))+(-0.022641*(EquationFeedPrice))+(0.000247*(EquationReplacementPrice))+(-0.184557*(EquationCullCost))+(-0.000542*(EquationDIMDNB))+(-0.000004986*(EquationHDR*B253^2))+(-0.000000000147*(EquationRHA*B253^2))+(-0.0000000903*(EquationSemenCost*B253^2))+(-0.000000000856*(EquationMatureWeight*B253^2))+(0.000000134*(B253^2*B253))+(-0.000000149*(B253^2*EquationMilkPrice))+(0.00000000264*(B253^2*EquationDIMDNB))), 0)</f>
        <v>0.49142666007377617</v>
      </c>
      <c r="E253" s="55">
        <f>IF((-2.51389+(0.253043*(EquationCR))+(0.791564*(EquationHDR))+(0.000017482*(EquationRHA))+(0.000958*(EquationAFC))+(0.014823*(EquationSemenCost))+(0.00003361*(EquationMatureWeight))+(0.044008*(LOG(EquationVetCosts)))+(-0.000161*(EquationVetCosts))+(0.375409*(LOG(EquationVWP)))+(-0.004875*(EquationVWP))+(-0.000095702*(B253^2))+(0.02001*(B253))+(0.039073*(EquationMilkPrice))+(-0.018836*(EquationFeedPrice))+(0.000102*(EquationReplacementPrice))+(-0.124297*(EquationCullCost))+(-0.000511*(EquationDIMDNB))+(0.00000253*(EquationCR*B253^2))+(-0.000002589*(EquationHDR*B253^2))+(-0.000000000136*(EquationRHA*B253^2))+(-0.0000001*(EquationSemenCost*B253^2))+(-0.00000000108*(EquationMatureWeight*B253^2))+(0.00000015*(B253^2*B253))+(-0.000000215*(B253^2*EquationMilkPrice))+(0.00000000251*(B253^2*EquationDIMDNB)))&gt;0, (-2.51389+(0.253043*(EquationCR))+(0.791564*(EquationHDR))+(0.000017482*(EquationRHA))+(0.000958*(EquationAFC))+(0.014823*(EquationSemenCost))+(0.00003361*(EquationMatureWeight))+(0.044008*(LOG(EquationVetCosts)))+(-0.000161*(EquationVetCosts))+(0.375409*(LOG(EquationVWP)))+(-0.004875*(EquationVWP))+(-0.000095702*(B253^2))+(0.02001*(B253))+(0.039073*(EquationMilkPrice))+(-0.018836*(EquationFeedPrice))+(0.000102*(EquationReplacementPrice))+(-0.124297*(EquationCullCost))+(-0.000511*(EquationDIMDNB))+(0.00000253*(EquationCR*B253^2))+(-0.000002589*(EquationHDR*B253^2))+(-0.000000000136*(EquationRHA*B253^2))+(-0.0000001*(EquationSemenCost*B253^2))+(-0.00000000108*(EquationMatureWeight*B253^2))+(0.00000015*(B253^2*B253))+(-0.000000215*(B253^2*EquationMilkPrice))+(0.00000000251*(B253^2*EquationDIMDNB))), 0)</f>
        <v>0.56534301298215617</v>
      </c>
      <c r="F253" s="55">
        <f>IF((-1.892738+(0.137703*(EquationCR))+(0.669836*(EquationHDR))+(0.0000175*(EquationRHA))+(0.000161*(EquationAFC))+(0.013845*(EquationSemenCost))+(0.000016727*(EquationMatureWeight))+(-0.015935*(LOG(EquationVetCosts)))+(0.000118*(EquationVetCosts))+(0.160623*(LOG(EquationVWP)))+(-0.003008*(EquationVWP))+(-0.000090785*(B253^2))+(0.01937*(B253))+(0.020762*(EquationMilkPrice))+(-0.019043*(EquationFeedPrice))+(0.00001449*(EquationReplacementPrice))+(0.175818*(EquationCullCost))+(-0.000295*(EquationDIMDNB))+(0.000002704*(EquationCR*B253^2))+(-0.000001916*(EquationHDR*B253^2))+(-0.000000000127*(EquationRHA*B253^2))+(-0.0000000903*(EquationSemenCost*B253^2))+(-0.000000000771*(EquationMatureWeight*B253^2))+(0.000000137*(B253^2*B253))+(-0.00000257*(B253^2*EquationCullCost)))&gt;0, (-1.892738+(0.137703*(EquationCR))+(0.669836*(EquationHDR))+(0.0000175*(EquationRHA))+(0.000161*(EquationAFC))+(0.013845*(EquationSemenCost))+(0.000016727*(EquationMatureWeight))+(-0.015935*(LOG(EquationVetCosts)))+(0.000118*(EquationVetCosts))+(0.160623*(LOG(EquationVWP)))+(-0.003008*(EquationVWP))+(-0.000090785*(B253^2))+(0.01937*(B253))+(0.020762*(EquationMilkPrice))+(-0.019043*(EquationFeedPrice))+(0.00001449*(EquationReplacementPrice))+(0.175818*(EquationCullCost))+(-0.000295*(EquationDIMDNB))+(0.000002704*(EquationCR*B253^2))+(-0.000001916*(EquationHDR*B253^2))+(-0.000000000127*(EquationRHA*B253^2))+(-0.0000000903*(EquationSemenCost*B253^2))+(-0.000000000771*(EquationMatureWeight*B253^2))+(0.000000137*(B253^2*B253))+(-0.00000257*(B253^2*EquationCullCost))), 0)</f>
        <v>0.53434964811550856</v>
      </c>
      <c r="G253" s="56">
        <f>IF((-1.860553+(0.112009*(EquationCR))+(0.5932*(EquationHDR))+(0.000015682*(EquationRHA))+(0.000842*(EquationAFC))+(0.013148*(EquationSemenCost))+(0.000054807*(EquationMatureWeight))+(-0.025351*(LOG(EquationVetCosts)))+(0.0000512*(EquationVetCosts))+(0.087616*(LOG(EquationVWP)))+(-0.00202*(EquationVWP))+(-0.000084247*(B253^2))+(0.018329*(B253))+(0.018516*(EquationMilkPrice))+(0.0064*(EquationFeedPrice))+(0.000011343*(EquationReplacementPrice))+(0.013031*(EquationCullCost))+(-0.000245*(EquationDIMDNB))+(0.000002399*(EquationCR*B253^2))+(-0.000001548*(EquationHDR*B253^2))+(-0.000000000112*(EquationRHA*B253^2))+(-0.0000000853*(EquationSemenCost*B253^2))+(-0.000000000948*(EquationMatureWeight*B253^2))+(0.000000302*(LOG(EquationVetCosts)*B253^2))+(-0.00000000421*(EquationVWP*B253^2))+(0.000000126*(B253^2*B253))+(-0.000000254*(B253^2*EquationFeedPrice)))&gt;0, (-1.860553+(0.112009*(EquationCR))+(0.5932*(EquationHDR))+(0.000015682*(EquationRHA))+(0.000842*(EquationAFC))+(0.013148*(EquationSemenCost))+(0.000054807*(EquationMatureWeight))+(-0.025351*(LOG(EquationVetCosts)))+(0.0000512*(EquationVetCosts))+(0.087616*(LOG(EquationVWP)))+(-0.00202*(EquationVWP))+(-0.000084247*(B253^2))+(0.018329*(B253))+(0.018516*(EquationMilkPrice))+(0.0064*(EquationFeedPrice))+(0.000011343*(EquationReplacementPrice))+(0.013031*(EquationCullCost))+(-0.000245*(EquationDIMDNB))+(0.000002399*(EquationCR*B253^2))+(-0.000001548*(EquationHDR*B253^2))+(-0.000000000112*(EquationRHA*B253^2))+(-0.0000000853*(EquationSemenCost*B253^2))+(-0.000000000948*(EquationMatureWeight*B253^2))+(0.000000302*(LOG(EquationVetCosts)*B253^2))+(-0.00000000421*(EquationVWP*B253^2))+(0.000000126*(B253^2*B253))+(-0.000000254*(B253^2*EquationFeedPrice))), 0)</f>
        <v>0.4946245815879976</v>
      </c>
    </row>
    <row r="254" spans="2:7" x14ac:dyDescent="0.2">
      <c r="B254" s="42">
        <v>211</v>
      </c>
      <c r="C254" s="55">
        <f t="shared" si="3"/>
        <v>0.59528834194050873</v>
      </c>
      <c r="D254" s="55">
        <f>IF((-1.870102+(0.51187*(EquationCR))+(1.033374*(EquationHDR))+(0.000011344*(EquationRHA))+(-0.000138*(EquationAFC))+(0.01358*(EquationSemenCost))+(-0.000072752*(EquationMatureWeight))+(-0.046035*(LOG(EquationVetCosts)))+(0.000451*(EquationVetCosts))+(0.512031*(LOG(EquationVWP)))+(-0.006352*(EquationVWP))+(-0.000079212*(B254^2))+(0.015118*(B254))+(0.022341*(EquationMilkPrice))+(-0.022641*(EquationFeedPrice))+(0.000247*(EquationReplacementPrice))+(-0.184557*(EquationCullCost))+(-0.000542*(EquationDIMDNB))+(-0.000004986*(EquationHDR*B254^2))+(-0.000000000147*(EquationRHA*B254^2))+(-0.0000000903*(EquationSemenCost*B254^2))+(-0.000000000856*(EquationMatureWeight*B254^2))+(0.000000134*(B254^2*B254))+(-0.000000149*(B254^2*EquationMilkPrice))+(0.00000000264*(B254^2*EquationDIMDNB)))&gt;0, (-1.870102+(0.51187*(EquationCR))+(1.033374*(EquationHDR))+(0.000011344*(EquationRHA))+(-0.000138*(EquationAFC))+(0.01358*(EquationSemenCost))+(-0.000072752*(EquationMatureWeight))+(-0.046035*(LOG(EquationVetCosts)))+(0.000451*(EquationVetCosts))+(0.512031*(LOG(EquationVWP)))+(-0.006352*(EquationVWP))+(-0.000079212*(B254^2))+(0.015118*(B254))+(0.022341*(EquationMilkPrice))+(-0.022641*(EquationFeedPrice))+(0.000247*(EquationReplacementPrice))+(-0.184557*(EquationCullCost))+(-0.000542*(EquationDIMDNB))+(-0.000004986*(EquationHDR*B254^2))+(-0.000000000147*(EquationRHA*B254^2))+(-0.0000000903*(EquationSemenCost*B254^2))+(-0.000000000856*(EquationMatureWeight*B254^2))+(0.000000134*(B254^2*B254))+(-0.000000149*(B254^2*EquationMilkPrice))+(0.00000000264*(B254^2*EquationDIMDNB))), 0)</f>
        <v>0.4865004204737769</v>
      </c>
      <c r="E254" s="55">
        <f>IF((-2.51389+(0.253043*(EquationCR))+(0.791564*(EquationHDR))+(0.000017482*(EquationRHA))+(0.000958*(EquationAFC))+(0.014823*(EquationSemenCost))+(0.00003361*(EquationMatureWeight))+(0.044008*(LOG(EquationVetCosts)))+(-0.000161*(EquationVetCosts))+(0.375409*(LOG(EquationVWP)))+(-0.004875*(EquationVWP))+(-0.000095702*(B254^2))+(0.02001*(B254))+(0.039073*(EquationMilkPrice))+(-0.018836*(EquationFeedPrice))+(0.000102*(EquationReplacementPrice))+(-0.124297*(EquationCullCost))+(-0.000511*(EquationDIMDNB))+(0.00000253*(EquationCR*B254^2))+(-0.000002589*(EquationHDR*B254^2))+(-0.000000000136*(EquationRHA*B254^2))+(-0.0000001*(EquationSemenCost*B254^2))+(-0.00000000108*(EquationMatureWeight*B254^2))+(0.00000015*(B254^2*B254))+(-0.000000215*(B254^2*EquationMilkPrice))+(0.00000000251*(B254^2*EquationDIMDNB)))&gt;0, (-2.51389+(0.253043*(EquationCR))+(0.791564*(EquationHDR))+(0.000017482*(EquationRHA))+(0.000958*(EquationAFC))+(0.014823*(EquationSemenCost))+(0.00003361*(EquationMatureWeight))+(0.044008*(LOG(EquationVetCosts)))+(-0.000161*(EquationVetCosts))+(0.375409*(LOG(EquationVWP)))+(-0.004875*(EquationVWP))+(-0.000095702*(B254^2))+(0.02001*(B254))+(0.039073*(EquationMilkPrice))+(-0.018836*(EquationFeedPrice))+(0.000102*(EquationReplacementPrice))+(-0.124297*(EquationCullCost))+(-0.000511*(EquationDIMDNB))+(0.00000253*(EquationCR*B254^2))+(-0.000002589*(EquationHDR*B254^2))+(-0.000000000136*(EquationRHA*B254^2))+(-0.0000001*(EquationSemenCost*B254^2))+(-0.00000000108*(EquationMatureWeight*B254^2))+(0.00000015*(B254^2*B254))+(-0.000000215*(B254^2*EquationMilkPrice))+(0.00000000251*(B254^2*EquationDIMDNB))), 0)</f>
        <v>0.56079254198215711</v>
      </c>
      <c r="F254" s="55">
        <f>IF((-1.892738+(0.137703*(EquationCR))+(0.669836*(EquationHDR))+(0.0000175*(EquationRHA))+(0.000161*(EquationAFC))+(0.013845*(EquationSemenCost))+(0.000016727*(EquationMatureWeight))+(-0.015935*(LOG(EquationVetCosts)))+(0.000118*(EquationVetCosts))+(0.160623*(LOG(EquationVWP)))+(-0.003008*(EquationVWP))+(-0.000090785*(B254^2))+(0.01937*(B254))+(0.020762*(EquationMilkPrice))+(-0.019043*(EquationFeedPrice))+(0.00001449*(EquationReplacementPrice))+(0.175818*(EquationCullCost))+(-0.000295*(EquationDIMDNB))+(0.000002704*(EquationCR*B254^2))+(-0.000001916*(EquationHDR*B254^2))+(-0.000000000127*(EquationRHA*B254^2))+(-0.0000000903*(EquationSemenCost*B254^2))+(-0.000000000771*(EquationMatureWeight*B254^2))+(0.000000137*(B254^2*B254))+(-0.00000257*(B254^2*EquationCullCost)))&gt;0, (-1.892738+(0.137703*(EquationCR))+(0.669836*(EquationHDR))+(0.0000175*(EquationRHA))+(0.000161*(EquationAFC))+(0.013845*(EquationSemenCost))+(0.000016727*(EquationMatureWeight))+(-0.015935*(LOG(EquationVetCosts)))+(0.000118*(EquationVetCosts))+(0.160623*(LOG(EquationVWP)))+(-0.003008*(EquationVWP))+(-0.000090785*(B254^2))+(0.01937*(B254))+(0.020762*(EquationMilkPrice))+(-0.019043*(EquationFeedPrice))+(0.00001449*(EquationReplacementPrice))+(0.175818*(EquationCullCost))+(-0.000295*(EquationDIMDNB))+(0.000002704*(EquationCR*B254^2))+(-0.000001916*(EquationHDR*B254^2))+(-0.000000000127*(EquationRHA*B254^2))+(-0.0000000903*(EquationSemenCost*B254^2))+(-0.000000000771*(EquationMatureWeight*B254^2))+(0.000000137*(B254^2*B254))+(-0.00000257*(B254^2*EquationCullCost))), 0)</f>
        <v>0.53047027311550876</v>
      </c>
      <c r="G254" s="56">
        <f>IF((-1.860553+(0.112009*(EquationCR))+(0.5932*(EquationHDR))+(0.000015682*(EquationRHA))+(0.000842*(EquationAFC))+(0.013148*(EquationSemenCost))+(0.000054807*(EquationMatureWeight))+(-0.025351*(LOG(EquationVetCosts)))+(0.0000512*(EquationVetCosts))+(0.087616*(LOG(EquationVWP)))+(-0.00202*(EquationVWP))+(-0.000084247*(B254^2))+(0.018329*(B254))+(0.018516*(EquationMilkPrice))+(0.0064*(EquationFeedPrice))+(0.000011343*(EquationReplacementPrice))+(0.013031*(EquationCullCost))+(-0.000245*(EquationDIMDNB))+(0.000002399*(EquationCR*B254^2))+(-0.000001548*(EquationHDR*B254^2))+(-0.000000000112*(EquationRHA*B254^2))+(-0.0000000853*(EquationSemenCost*B254^2))+(-0.000000000948*(EquationMatureWeight*B254^2))+(0.000000302*(LOG(EquationVetCosts)*B254^2))+(-0.00000000421*(EquationVWP*B254^2))+(0.000000126*(B254^2*B254))+(-0.000000254*(B254^2*EquationFeedPrice)))&gt;0, (-1.860553+(0.112009*(EquationCR))+(0.5932*(EquationHDR))+(0.000015682*(EquationRHA))+(0.000842*(EquationAFC))+(0.013148*(EquationSemenCost))+(0.000054807*(EquationMatureWeight))+(-0.025351*(LOG(EquationVetCosts)))+(0.0000512*(EquationVetCosts))+(0.087616*(LOG(EquationVWP)))+(-0.00202*(EquationVWP))+(-0.000084247*(B254^2))+(0.018329*(B254))+(0.018516*(EquationMilkPrice))+(0.0064*(EquationFeedPrice))+(0.000011343*(EquationReplacementPrice))+(0.013031*(EquationCullCost))+(-0.000245*(EquationDIMDNB))+(0.000002399*(EquationCR*B254^2))+(-0.000001548*(EquationHDR*B254^2))+(-0.000000000112*(EquationRHA*B254^2))+(-0.0000000853*(EquationSemenCost*B254^2))+(-0.000000000948*(EquationMatureWeight*B254^2))+(0.000000302*(LOG(EquationVetCosts)*B254^2))+(-0.00000000421*(EquationVWP*B254^2))+(0.000000126*(B254^2*B254))+(-0.000000254*(B254^2*EquationFeedPrice))), 0)</f>
        <v>0.49116147499427432</v>
      </c>
    </row>
    <row r="255" spans="2:7" x14ac:dyDescent="0.2">
      <c r="B255" s="42">
        <v>212</v>
      </c>
      <c r="C255" s="55">
        <f t="shared" si="3"/>
        <v>0.59485677763613021</v>
      </c>
      <c r="D255" s="55">
        <f>IF((-1.870102+(0.51187*(EquationCR))+(1.033374*(EquationHDR))+(0.000011344*(EquationRHA))+(-0.000138*(EquationAFC))+(0.01358*(EquationSemenCost))+(-0.000072752*(EquationMatureWeight))+(-0.046035*(LOG(EquationVetCosts)))+(0.000451*(EquationVetCosts))+(0.512031*(LOG(EquationVWP)))+(-0.006352*(EquationVWP))+(-0.000079212*(B255^2))+(0.015118*(B255))+(0.022341*(EquationMilkPrice))+(-0.022641*(EquationFeedPrice))+(0.000247*(EquationReplacementPrice))+(-0.184557*(EquationCullCost))+(-0.000542*(EquationDIMDNB))+(-0.000004986*(EquationHDR*B255^2))+(-0.000000000147*(EquationRHA*B255^2))+(-0.0000000903*(EquationSemenCost*B255^2))+(-0.000000000856*(EquationMatureWeight*B255^2))+(0.000000134*(B255^2*B255))+(-0.000000149*(B255^2*EquationMilkPrice))+(0.00000000264*(B255^2*EquationDIMDNB)))&gt;0, (-1.870102+(0.51187*(EquationCR))+(1.033374*(EquationHDR))+(0.000011344*(EquationRHA))+(-0.000138*(EquationAFC))+(0.01358*(EquationSemenCost))+(-0.000072752*(EquationMatureWeight))+(-0.046035*(LOG(EquationVetCosts)))+(0.000451*(EquationVetCosts))+(0.512031*(LOG(EquationVWP)))+(-0.006352*(EquationVWP))+(-0.000079212*(B255^2))+(0.015118*(B255))+(0.022341*(EquationMilkPrice))+(-0.022641*(EquationFeedPrice))+(0.000247*(EquationReplacementPrice))+(-0.184557*(EquationCullCost))+(-0.000542*(EquationDIMDNB))+(-0.000004986*(EquationHDR*B255^2))+(-0.000000000147*(EquationRHA*B255^2))+(-0.0000000903*(EquationSemenCost*B255^2))+(-0.000000000856*(EquationMatureWeight*B255^2))+(0.000000134*(B255^2*B255))+(-0.000000149*(B255^2*EquationMilkPrice))+(0.00000000264*(B255^2*EquationDIMDNB))), 0)</f>
        <v>0.4815639816737769</v>
      </c>
      <c r="E255" s="55">
        <f>IF((-2.51389+(0.253043*(EquationCR))+(0.791564*(EquationHDR))+(0.000017482*(EquationRHA))+(0.000958*(EquationAFC))+(0.014823*(EquationSemenCost))+(0.00003361*(EquationMatureWeight))+(0.044008*(LOG(EquationVetCosts)))+(-0.000161*(EquationVetCosts))+(0.375409*(LOG(EquationVWP)))+(-0.004875*(EquationVWP))+(-0.000095702*(B255^2))+(0.02001*(B255))+(0.039073*(EquationMilkPrice))+(-0.018836*(EquationFeedPrice))+(0.000102*(EquationReplacementPrice))+(-0.124297*(EquationCullCost))+(-0.000511*(EquationDIMDNB))+(0.00000253*(EquationCR*B255^2))+(-0.000002589*(EquationHDR*B255^2))+(-0.000000000136*(EquationRHA*B255^2))+(-0.0000001*(EquationSemenCost*B255^2))+(-0.00000000108*(EquationMatureWeight*B255^2))+(0.00000015*(B255^2*B255))+(-0.000000215*(B255^2*EquationMilkPrice))+(0.00000000251*(B255^2*EquationDIMDNB)))&gt;0, (-2.51389+(0.253043*(EquationCR))+(0.791564*(EquationHDR))+(0.000017482*(EquationRHA))+(0.000958*(EquationAFC))+(0.014823*(EquationSemenCost))+(0.00003361*(EquationMatureWeight))+(0.044008*(LOG(EquationVetCosts)))+(-0.000161*(EquationVetCosts))+(0.375409*(LOG(EquationVWP)))+(-0.004875*(EquationVWP))+(-0.000095702*(B255^2))+(0.02001*(B255))+(0.039073*(EquationMilkPrice))+(-0.018836*(EquationFeedPrice))+(0.000102*(EquationReplacementPrice))+(-0.124297*(EquationCullCost))+(-0.000511*(EquationDIMDNB))+(0.00000253*(EquationCR*B255^2))+(-0.000002589*(EquationHDR*B255^2))+(-0.000000000136*(EquationRHA*B255^2))+(-0.0000001*(EquationSemenCost*B255^2))+(-0.00000000108*(EquationMatureWeight*B255^2))+(0.00000015*(B255^2*B255))+(-0.000000215*(B255^2*EquationMilkPrice))+(0.00000000251*(B255^2*EquationDIMDNB))), 0)</f>
        <v>0.55622056898215544</v>
      </c>
      <c r="F255" s="55">
        <f>IF((-1.892738+(0.137703*(EquationCR))+(0.669836*(EquationHDR))+(0.0000175*(EquationRHA))+(0.000161*(EquationAFC))+(0.013845*(EquationSemenCost))+(0.000016727*(EquationMatureWeight))+(-0.015935*(LOG(EquationVetCosts)))+(0.000118*(EquationVetCosts))+(0.160623*(LOG(EquationVWP)))+(-0.003008*(EquationVWP))+(-0.000090785*(B255^2))+(0.01937*(B255))+(0.020762*(EquationMilkPrice))+(-0.019043*(EquationFeedPrice))+(0.00001449*(EquationReplacementPrice))+(0.175818*(EquationCullCost))+(-0.000295*(EquationDIMDNB))+(0.000002704*(EquationCR*B255^2))+(-0.000001916*(EquationHDR*B255^2))+(-0.000000000127*(EquationRHA*B255^2))+(-0.0000000903*(EquationSemenCost*B255^2))+(-0.000000000771*(EquationMatureWeight*B255^2))+(0.000000137*(B255^2*B255))+(-0.00000257*(B255^2*EquationCullCost)))&gt;0, (-1.892738+(0.137703*(EquationCR))+(0.669836*(EquationHDR))+(0.0000175*(EquationRHA))+(0.000161*(EquationAFC))+(0.013845*(EquationSemenCost))+(0.000016727*(EquationMatureWeight))+(-0.015935*(LOG(EquationVetCosts)))+(0.000118*(EquationVetCosts))+(0.160623*(LOG(EquationVWP)))+(-0.003008*(EquationVWP))+(-0.000090785*(B255^2))+(0.01937*(B255))+(0.020762*(EquationMilkPrice))+(-0.019043*(EquationFeedPrice))+(0.00001449*(EquationReplacementPrice))+(0.175818*(EquationCullCost))+(-0.000295*(EquationDIMDNB))+(0.000002704*(EquationCR*B255^2))+(-0.000001916*(EquationHDR*B255^2))+(-0.000000000127*(EquationRHA*B255^2))+(-0.0000000903*(EquationSemenCost*B255^2))+(-0.000000000771*(EquationMatureWeight*B255^2))+(0.000000137*(B255^2*B255))+(-0.00000257*(B255^2*EquationCullCost))), 0)</f>
        <v>0.52656737611550752</v>
      </c>
      <c r="G255" s="56">
        <f>IF((-1.860553+(0.112009*(EquationCR))+(0.5932*(EquationHDR))+(0.000015682*(EquationRHA))+(0.000842*(EquationAFC))+(0.013148*(EquationSemenCost))+(0.000054807*(EquationMatureWeight))+(-0.025351*(LOG(EquationVetCosts)))+(0.0000512*(EquationVetCosts))+(0.087616*(LOG(EquationVWP)))+(-0.00202*(EquationVWP))+(-0.000084247*(B255^2))+(0.018329*(B255))+(0.018516*(EquationMilkPrice))+(0.0064*(EquationFeedPrice))+(0.000011343*(EquationReplacementPrice))+(0.013031*(EquationCullCost))+(-0.000245*(EquationDIMDNB))+(0.000002399*(EquationCR*B255^2))+(-0.000001548*(EquationHDR*B255^2))+(-0.000000000112*(EquationRHA*B255^2))+(-0.0000000853*(EquationSemenCost*B255^2))+(-0.000000000948*(EquationMatureWeight*B255^2))+(0.000000302*(LOG(EquationVetCosts)*B255^2))+(-0.00000000421*(EquationVWP*B255^2))+(0.000000126*(B255^2*B255))+(-0.000000254*(B255^2*EquationFeedPrice)))&gt;0, (-1.860553+(0.112009*(EquationCR))+(0.5932*(EquationHDR))+(0.000015682*(EquationRHA))+(0.000842*(EquationAFC))+(0.013148*(EquationSemenCost))+(0.000054807*(EquationMatureWeight))+(-0.025351*(LOG(EquationVetCosts)))+(0.0000512*(EquationVetCosts))+(0.087616*(LOG(EquationVWP)))+(-0.00202*(EquationVWP))+(-0.000084247*(B255^2))+(0.018329*(B255))+(0.018516*(EquationMilkPrice))+(0.0064*(EquationFeedPrice))+(0.000011343*(EquationReplacementPrice))+(0.013031*(EquationCullCost))+(-0.000245*(EquationDIMDNB))+(0.000002399*(EquationCR*B255^2))+(-0.000001548*(EquationHDR*B255^2))+(-0.000000000112*(EquationRHA*B255^2))+(-0.0000000853*(EquationSemenCost*B255^2))+(-0.000000000948*(EquationMatureWeight*B255^2))+(0.000000302*(LOG(EquationVetCosts)*B255^2))+(-0.00000000421*(EquationVWP*B255^2))+(0.000000126*(B255^2*B255))+(-0.000000254*(B255^2*EquationFeedPrice))), 0)</f>
        <v>0.48767478980390577</v>
      </c>
    </row>
    <row r="256" spans="2:7" x14ac:dyDescent="0.2">
      <c r="B256" s="42">
        <v>213</v>
      </c>
      <c r="C256" s="55">
        <f t="shared" si="3"/>
        <v>0.59438430580974444</v>
      </c>
      <c r="D256" s="55">
        <f>IF((-1.870102+(0.51187*(EquationCR))+(1.033374*(EquationHDR))+(0.000011344*(EquationRHA))+(-0.000138*(EquationAFC))+(0.01358*(EquationSemenCost))+(-0.000072752*(EquationMatureWeight))+(-0.046035*(LOG(EquationVetCosts)))+(0.000451*(EquationVetCosts))+(0.512031*(LOG(EquationVWP)))+(-0.006352*(EquationVWP))+(-0.000079212*(B256^2))+(0.015118*(B256))+(0.022341*(EquationMilkPrice))+(-0.022641*(EquationFeedPrice))+(0.000247*(EquationReplacementPrice))+(-0.184557*(EquationCullCost))+(-0.000542*(EquationDIMDNB))+(-0.000004986*(EquationHDR*B256^2))+(-0.000000000147*(EquationRHA*B256^2))+(-0.0000000903*(EquationSemenCost*B256^2))+(-0.000000000856*(EquationMatureWeight*B256^2))+(0.000000134*(B256^2*B256))+(-0.000000149*(B256^2*EquationMilkPrice))+(0.00000000264*(B256^2*EquationDIMDNB)))&gt;0, (-1.870102+(0.51187*(EquationCR))+(1.033374*(EquationHDR))+(0.000011344*(EquationRHA))+(-0.000138*(EquationAFC))+(0.01358*(EquationSemenCost))+(-0.000072752*(EquationMatureWeight))+(-0.046035*(LOG(EquationVetCosts)))+(0.000451*(EquationVetCosts))+(0.512031*(LOG(EquationVWP)))+(-0.006352*(EquationVWP))+(-0.000079212*(B256^2))+(0.015118*(B256))+(0.022341*(EquationMilkPrice))+(-0.022641*(EquationFeedPrice))+(0.000247*(EquationReplacementPrice))+(-0.184557*(EquationCullCost))+(-0.000542*(EquationDIMDNB))+(-0.000004986*(EquationHDR*B256^2))+(-0.000000000147*(EquationRHA*B256^2))+(-0.0000000903*(EquationSemenCost*B256^2))+(-0.000000000856*(EquationMatureWeight*B256^2))+(0.000000134*(B256^2*B256))+(-0.000000149*(B256^2*EquationMilkPrice))+(0.00000000264*(B256^2*EquationDIMDNB))), 0)</f>
        <v>0.4766181476737763</v>
      </c>
      <c r="E256" s="55">
        <f>IF((-2.51389+(0.253043*(EquationCR))+(0.791564*(EquationHDR))+(0.000017482*(EquationRHA))+(0.000958*(EquationAFC))+(0.014823*(EquationSemenCost))+(0.00003361*(EquationMatureWeight))+(0.044008*(LOG(EquationVetCosts)))+(-0.000161*(EquationVetCosts))+(0.375409*(LOG(EquationVWP)))+(-0.004875*(EquationVWP))+(-0.000095702*(B256^2))+(0.02001*(B256))+(0.039073*(EquationMilkPrice))+(-0.018836*(EquationFeedPrice))+(0.000102*(EquationReplacementPrice))+(-0.124297*(EquationCullCost))+(-0.000511*(EquationDIMDNB))+(0.00000253*(EquationCR*B256^2))+(-0.000002589*(EquationHDR*B256^2))+(-0.000000000136*(EquationRHA*B256^2))+(-0.0000001*(EquationSemenCost*B256^2))+(-0.00000000108*(EquationMatureWeight*B256^2))+(0.00000015*(B256^2*B256))+(-0.000000215*(B256^2*EquationMilkPrice))+(0.00000000251*(B256^2*EquationDIMDNB)))&gt;0, (-2.51389+(0.253043*(EquationCR))+(0.791564*(EquationHDR))+(0.000017482*(EquationRHA))+(0.000958*(EquationAFC))+(0.014823*(EquationSemenCost))+(0.00003361*(EquationMatureWeight))+(0.044008*(LOG(EquationVetCosts)))+(-0.000161*(EquationVetCosts))+(0.375409*(LOG(EquationVWP)))+(-0.004875*(EquationVWP))+(-0.000095702*(B256^2))+(0.02001*(B256))+(0.039073*(EquationMilkPrice))+(-0.018836*(EquationFeedPrice))+(0.000102*(EquationReplacementPrice))+(-0.124297*(EquationCullCost))+(-0.000511*(EquationDIMDNB))+(0.00000253*(EquationCR*B256^2))+(-0.000002589*(EquationHDR*B256^2))+(-0.000000000136*(EquationRHA*B256^2))+(-0.0000001*(EquationSemenCost*B256^2))+(-0.00000000108*(EquationMatureWeight*B256^2))+(0.00000015*(B256^2*B256))+(-0.000000215*(B256^2*EquationMilkPrice))+(0.00000000251*(B256^2*EquationDIMDNB))), 0)</f>
        <v>0.55162799398215701</v>
      </c>
      <c r="F256" s="55">
        <f>IF((-1.892738+(0.137703*(EquationCR))+(0.669836*(EquationHDR))+(0.0000175*(EquationRHA))+(0.000161*(EquationAFC))+(0.013845*(EquationSemenCost))+(0.000016727*(EquationMatureWeight))+(-0.015935*(LOG(EquationVetCosts)))+(0.000118*(EquationVetCosts))+(0.160623*(LOG(EquationVWP)))+(-0.003008*(EquationVWP))+(-0.000090785*(B256^2))+(0.01937*(B256))+(0.020762*(EquationMilkPrice))+(-0.019043*(EquationFeedPrice))+(0.00001449*(EquationReplacementPrice))+(0.175818*(EquationCullCost))+(-0.000295*(EquationDIMDNB))+(0.000002704*(EquationCR*B256^2))+(-0.000001916*(EquationHDR*B256^2))+(-0.000000000127*(EquationRHA*B256^2))+(-0.0000000903*(EquationSemenCost*B256^2))+(-0.000000000771*(EquationMatureWeight*B256^2))+(0.000000137*(B256^2*B256))+(-0.00000257*(B256^2*EquationCullCost)))&gt;0, (-1.892738+(0.137703*(EquationCR))+(0.669836*(EquationHDR))+(0.0000175*(EquationRHA))+(0.000161*(EquationAFC))+(0.013845*(EquationSemenCost))+(0.000016727*(EquationMatureWeight))+(-0.015935*(LOG(EquationVetCosts)))+(0.000118*(EquationVetCosts))+(0.160623*(LOG(EquationVWP)))+(-0.003008*(EquationVWP))+(-0.000090785*(B256^2))+(0.01937*(B256))+(0.020762*(EquationMilkPrice))+(-0.019043*(EquationFeedPrice))+(0.00001449*(EquationReplacementPrice))+(0.175818*(EquationCullCost))+(-0.000295*(EquationDIMDNB))+(0.000002704*(EquationCR*B256^2))+(-0.000001916*(EquationHDR*B256^2))+(-0.000000000127*(EquationRHA*B256^2))+(-0.0000000903*(EquationSemenCost*B256^2))+(-0.000000000771*(EquationMatureWeight*B256^2))+(0.000000137*(B256^2*B256))+(-0.00000257*(B256^2*EquationCullCost))), 0)</f>
        <v>0.52264177911550869</v>
      </c>
      <c r="G256" s="56">
        <f>IF((-1.860553+(0.112009*(EquationCR))+(0.5932*(EquationHDR))+(0.000015682*(EquationRHA))+(0.000842*(EquationAFC))+(0.013148*(EquationSemenCost))+(0.000054807*(EquationMatureWeight))+(-0.025351*(LOG(EquationVetCosts)))+(0.0000512*(EquationVetCosts))+(0.087616*(LOG(EquationVWP)))+(-0.00202*(EquationVWP))+(-0.000084247*(B256^2))+(0.018329*(B256))+(0.018516*(EquationMilkPrice))+(0.0064*(EquationFeedPrice))+(0.000011343*(EquationReplacementPrice))+(0.013031*(EquationCullCost))+(-0.000245*(EquationDIMDNB))+(0.000002399*(EquationCR*B256^2))+(-0.000001548*(EquationHDR*B256^2))+(-0.000000000112*(EquationRHA*B256^2))+(-0.0000000853*(EquationSemenCost*B256^2))+(-0.000000000948*(EquationMatureWeight*B256^2))+(0.000000302*(LOG(EquationVetCosts)*B256^2))+(-0.00000000421*(EquationVWP*B256^2))+(0.000000126*(B256^2*B256))+(-0.000000254*(B256^2*EquationFeedPrice)))&gt;0, (-1.860553+(0.112009*(EquationCR))+(0.5932*(EquationHDR))+(0.000015682*(EquationRHA))+(0.000842*(EquationAFC))+(0.013148*(EquationSemenCost))+(0.000054807*(EquationMatureWeight))+(-0.025351*(LOG(EquationVetCosts)))+(0.0000512*(EquationVetCosts))+(0.087616*(LOG(EquationVWP)))+(-0.00202*(EquationVWP))+(-0.000084247*(B256^2))+(0.018329*(B256))+(0.018516*(EquationMilkPrice))+(0.0064*(EquationFeedPrice))+(0.000011343*(EquationReplacementPrice))+(0.013031*(EquationCullCost))+(-0.000245*(EquationDIMDNB))+(0.000002399*(EquationCR*B256^2))+(-0.000001548*(EquationHDR*B256^2))+(-0.000000000112*(EquationRHA*B256^2))+(-0.0000000853*(EquationSemenCost*B256^2))+(-0.000000000948*(EquationMatureWeight*B256^2))+(0.000000302*(LOG(EquationVetCosts)*B256^2))+(-0.00000000421*(EquationVWP*B256^2))+(0.000000126*(B256^2*B256))+(-0.000000254*(B256^2*EquationFeedPrice))), 0)</f>
        <v>0.48416528201689218</v>
      </c>
    </row>
    <row r="257" spans="2:7" x14ac:dyDescent="0.2">
      <c r="B257" s="42">
        <v>214</v>
      </c>
      <c r="C257" s="55">
        <f t="shared" si="3"/>
        <v>0.59387129486135293</v>
      </c>
      <c r="D257" s="55">
        <f>IF((-1.870102+(0.51187*(EquationCR))+(1.033374*(EquationHDR))+(0.000011344*(EquationRHA))+(-0.000138*(EquationAFC))+(0.01358*(EquationSemenCost))+(-0.000072752*(EquationMatureWeight))+(-0.046035*(LOG(EquationVetCosts)))+(0.000451*(EquationVetCosts))+(0.512031*(LOG(EquationVWP)))+(-0.006352*(EquationVWP))+(-0.000079212*(B257^2))+(0.015118*(B257))+(0.022341*(EquationMilkPrice))+(-0.022641*(EquationFeedPrice))+(0.000247*(EquationReplacementPrice))+(-0.184557*(EquationCullCost))+(-0.000542*(EquationDIMDNB))+(-0.000004986*(EquationHDR*B257^2))+(-0.000000000147*(EquationRHA*B257^2))+(-0.0000000903*(EquationSemenCost*B257^2))+(-0.000000000856*(EquationMatureWeight*B257^2))+(0.000000134*(B257^2*B257))+(-0.000000149*(B257^2*EquationMilkPrice))+(0.00000000264*(B257^2*EquationDIMDNB)))&gt;0, (-1.870102+(0.51187*(EquationCR))+(1.033374*(EquationHDR))+(0.000011344*(EquationRHA))+(-0.000138*(EquationAFC))+(0.01358*(EquationSemenCost))+(-0.000072752*(EquationMatureWeight))+(-0.046035*(LOG(EquationVetCosts)))+(0.000451*(EquationVetCosts))+(0.512031*(LOG(EquationVWP)))+(-0.006352*(EquationVWP))+(-0.000079212*(B257^2))+(0.015118*(B257))+(0.022341*(EquationMilkPrice))+(-0.022641*(EquationFeedPrice))+(0.000247*(EquationReplacementPrice))+(-0.184557*(EquationCullCost))+(-0.000542*(EquationDIMDNB))+(-0.000004986*(EquationHDR*B257^2))+(-0.000000000147*(EquationRHA*B257^2))+(-0.0000000903*(EquationSemenCost*B257^2))+(-0.000000000856*(EquationMatureWeight*B257^2))+(0.000000134*(B257^2*B257))+(-0.000000149*(B257^2*EquationMilkPrice))+(0.00000000264*(B257^2*EquationDIMDNB))), 0)</f>
        <v>0.47166372247377669</v>
      </c>
      <c r="E257" s="55">
        <f>IF((-2.51389+(0.253043*(EquationCR))+(0.791564*(EquationHDR))+(0.000017482*(EquationRHA))+(0.000958*(EquationAFC))+(0.014823*(EquationSemenCost))+(0.00003361*(EquationMatureWeight))+(0.044008*(LOG(EquationVetCosts)))+(-0.000161*(EquationVetCosts))+(0.375409*(LOG(EquationVWP)))+(-0.004875*(EquationVWP))+(-0.000095702*(B257^2))+(0.02001*(B257))+(0.039073*(EquationMilkPrice))+(-0.018836*(EquationFeedPrice))+(0.000102*(EquationReplacementPrice))+(-0.124297*(EquationCullCost))+(-0.000511*(EquationDIMDNB))+(0.00000253*(EquationCR*B257^2))+(-0.000002589*(EquationHDR*B257^2))+(-0.000000000136*(EquationRHA*B257^2))+(-0.0000001*(EquationSemenCost*B257^2))+(-0.00000000108*(EquationMatureWeight*B257^2))+(0.00000015*(B257^2*B257))+(-0.000000215*(B257^2*EquationMilkPrice))+(0.00000000251*(B257^2*EquationDIMDNB)))&gt;0, (-2.51389+(0.253043*(EquationCR))+(0.791564*(EquationHDR))+(0.000017482*(EquationRHA))+(0.000958*(EquationAFC))+(0.014823*(EquationSemenCost))+(0.00003361*(EquationMatureWeight))+(0.044008*(LOG(EquationVetCosts)))+(-0.000161*(EquationVetCosts))+(0.375409*(LOG(EquationVWP)))+(-0.004875*(EquationVWP))+(-0.000095702*(B257^2))+(0.02001*(B257))+(0.039073*(EquationMilkPrice))+(-0.018836*(EquationFeedPrice))+(0.000102*(EquationReplacementPrice))+(-0.124297*(EquationCullCost))+(-0.000511*(EquationDIMDNB))+(0.00000253*(EquationCR*B257^2))+(-0.000002589*(EquationHDR*B257^2))+(-0.000000000136*(EquationRHA*B257^2))+(-0.0000001*(EquationSemenCost*B257^2))+(-0.00000000108*(EquationMatureWeight*B257^2))+(0.00000015*(B257^2*B257))+(-0.000000215*(B257^2*EquationMilkPrice))+(0.00000000251*(B257^2*EquationDIMDNB))), 0)</f>
        <v>0.54701571698215568</v>
      </c>
      <c r="F257" s="55">
        <f>IF((-1.892738+(0.137703*(EquationCR))+(0.669836*(EquationHDR))+(0.0000175*(EquationRHA))+(0.000161*(EquationAFC))+(0.013845*(EquationSemenCost))+(0.000016727*(EquationMatureWeight))+(-0.015935*(LOG(EquationVetCosts)))+(0.000118*(EquationVetCosts))+(0.160623*(LOG(EquationVWP)))+(-0.003008*(EquationVWP))+(-0.000090785*(B257^2))+(0.01937*(B257))+(0.020762*(EquationMilkPrice))+(-0.019043*(EquationFeedPrice))+(0.00001449*(EquationReplacementPrice))+(0.175818*(EquationCullCost))+(-0.000295*(EquationDIMDNB))+(0.000002704*(EquationCR*B257^2))+(-0.000001916*(EquationHDR*B257^2))+(-0.000000000127*(EquationRHA*B257^2))+(-0.0000000903*(EquationSemenCost*B257^2))+(-0.000000000771*(EquationMatureWeight*B257^2))+(0.000000137*(B257^2*B257))+(-0.00000257*(B257^2*EquationCullCost)))&gt;0, (-1.892738+(0.137703*(EquationCR))+(0.669836*(EquationHDR))+(0.0000175*(EquationRHA))+(0.000161*(EquationAFC))+(0.013845*(EquationSemenCost))+(0.000016727*(EquationMatureWeight))+(-0.015935*(LOG(EquationVetCosts)))+(0.000118*(EquationVetCosts))+(0.160623*(LOG(EquationVWP)))+(-0.003008*(EquationVWP))+(-0.000090785*(B257^2))+(0.01937*(B257))+(0.020762*(EquationMilkPrice))+(-0.019043*(EquationFeedPrice))+(0.00001449*(EquationReplacementPrice))+(0.175818*(EquationCullCost))+(-0.000295*(EquationDIMDNB))+(0.000002704*(EquationCR*B257^2))+(-0.000001916*(EquationHDR*B257^2))+(-0.000000000127*(EquationRHA*B257^2))+(-0.0000000903*(EquationSemenCost*B257^2))+(-0.000000000771*(EquationMatureWeight*B257^2))+(0.000000137*(B257^2*B257))+(-0.00000257*(B257^2*EquationCullCost))), 0)</f>
        <v>0.5186943041155091</v>
      </c>
      <c r="G257" s="56">
        <f>IF((-1.860553+(0.112009*(EquationCR))+(0.5932*(EquationHDR))+(0.000015682*(EquationRHA))+(0.000842*(EquationAFC))+(0.013148*(EquationSemenCost))+(0.000054807*(EquationMatureWeight))+(-0.025351*(LOG(EquationVetCosts)))+(0.0000512*(EquationVetCosts))+(0.087616*(LOG(EquationVWP)))+(-0.00202*(EquationVWP))+(-0.000084247*(B257^2))+(0.018329*(B257))+(0.018516*(EquationMilkPrice))+(0.0064*(EquationFeedPrice))+(0.000011343*(EquationReplacementPrice))+(0.013031*(EquationCullCost))+(-0.000245*(EquationDIMDNB))+(0.000002399*(EquationCR*B257^2))+(-0.000001548*(EquationHDR*B257^2))+(-0.000000000112*(EquationRHA*B257^2))+(-0.0000000853*(EquationSemenCost*B257^2))+(-0.000000000948*(EquationMatureWeight*B257^2))+(0.000000302*(LOG(EquationVetCosts)*B257^2))+(-0.00000000421*(EquationVWP*B257^2))+(0.000000126*(B257^2*B257))+(-0.000000254*(B257^2*EquationFeedPrice)))&gt;0, (-1.860553+(0.112009*(EquationCR))+(0.5932*(EquationHDR))+(0.000015682*(EquationRHA))+(0.000842*(EquationAFC))+(0.013148*(EquationSemenCost))+(0.000054807*(EquationMatureWeight))+(-0.025351*(LOG(EquationVetCosts)))+(0.0000512*(EquationVetCosts))+(0.087616*(LOG(EquationVWP)))+(-0.00202*(EquationVWP))+(-0.000084247*(B257^2))+(0.018329*(B257))+(0.018516*(EquationMilkPrice))+(0.0064*(EquationFeedPrice))+(0.000011343*(EquationReplacementPrice))+(0.013031*(EquationCullCost))+(-0.000245*(EquationDIMDNB))+(0.000002399*(EquationCR*B257^2))+(-0.000001548*(EquationHDR*B257^2))+(-0.000000000112*(EquationRHA*B257^2))+(-0.0000000853*(EquationSemenCost*B257^2))+(-0.000000000948*(EquationMatureWeight*B257^2))+(0.000000302*(LOG(EquationVetCosts)*B257^2))+(-0.00000000421*(EquationVWP*B257^2))+(0.000000126*(B257^2*B257))+(-0.000000254*(B257^2*EquationFeedPrice))), 0)</f>
        <v>0.4806337076332341</v>
      </c>
    </row>
    <row r="258" spans="2:7" x14ac:dyDescent="0.2">
      <c r="B258" s="42">
        <v>215</v>
      </c>
      <c r="C258" s="55">
        <f t="shared" si="3"/>
        <v>0.59331811319095462</v>
      </c>
      <c r="D258" s="55">
        <f>IF((-1.870102+(0.51187*(EquationCR))+(1.033374*(EquationHDR))+(0.000011344*(EquationRHA))+(-0.000138*(EquationAFC))+(0.01358*(EquationSemenCost))+(-0.000072752*(EquationMatureWeight))+(-0.046035*(LOG(EquationVetCosts)))+(0.000451*(EquationVetCosts))+(0.512031*(LOG(EquationVWP)))+(-0.006352*(EquationVWP))+(-0.000079212*(B258^2))+(0.015118*(B258))+(0.022341*(EquationMilkPrice))+(-0.022641*(EquationFeedPrice))+(0.000247*(EquationReplacementPrice))+(-0.184557*(EquationCullCost))+(-0.000542*(EquationDIMDNB))+(-0.000004986*(EquationHDR*B258^2))+(-0.000000000147*(EquationRHA*B258^2))+(-0.0000000903*(EquationSemenCost*B258^2))+(-0.000000000856*(EquationMatureWeight*B258^2))+(0.000000134*(B258^2*B258))+(-0.000000149*(B258^2*EquationMilkPrice))+(0.00000000264*(B258^2*EquationDIMDNB)))&gt;0, (-1.870102+(0.51187*(EquationCR))+(1.033374*(EquationHDR))+(0.000011344*(EquationRHA))+(-0.000138*(EquationAFC))+(0.01358*(EquationSemenCost))+(-0.000072752*(EquationMatureWeight))+(-0.046035*(LOG(EquationVetCosts)))+(0.000451*(EquationVetCosts))+(0.512031*(LOG(EquationVWP)))+(-0.006352*(EquationVWP))+(-0.000079212*(B258^2))+(0.015118*(B258))+(0.022341*(EquationMilkPrice))+(-0.022641*(EquationFeedPrice))+(0.000247*(EquationReplacementPrice))+(-0.184557*(EquationCullCost))+(-0.000542*(EquationDIMDNB))+(-0.000004986*(EquationHDR*B258^2))+(-0.000000000147*(EquationRHA*B258^2))+(-0.0000000903*(EquationSemenCost*B258^2))+(-0.000000000856*(EquationMatureWeight*B258^2))+(0.000000134*(B258^2*B258))+(-0.000000149*(B258^2*EquationMilkPrice))+(0.00000000264*(B258^2*EquationDIMDNB))), 0)</f>
        <v>0.4667015100737763</v>
      </c>
      <c r="E258" s="55">
        <f>IF((-2.51389+(0.253043*(EquationCR))+(0.791564*(EquationHDR))+(0.000017482*(EquationRHA))+(0.000958*(EquationAFC))+(0.014823*(EquationSemenCost))+(0.00003361*(EquationMatureWeight))+(0.044008*(LOG(EquationVetCosts)))+(-0.000161*(EquationVetCosts))+(0.375409*(LOG(EquationVWP)))+(-0.004875*(EquationVWP))+(-0.000095702*(B258^2))+(0.02001*(B258))+(0.039073*(EquationMilkPrice))+(-0.018836*(EquationFeedPrice))+(0.000102*(EquationReplacementPrice))+(-0.124297*(EquationCullCost))+(-0.000511*(EquationDIMDNB))+(0.00000253*(EquationCR*B258^2))+(-0.000002589*(EquationHDR*B258^2))+(-0.000000000136*(EquationRHA*B258^2))+(-0.0000001*(EquationSemenCost*B258^2))+(-0.00000000108*(EquationMatureWeight*B258^2))+(0.00000015*(B258^2*B258))+(-0.000000215*(B258^2*EquationMilkPrice))+(0.00000000251*(B258^2*EquationDIMDNB)))&gt;0, (-2.51389+(0.253043*(EquationCR))+(0.791564*(EquationHDR))+(0.000017482*(EquationRHA))+(0.000958*(EquationAFC))+(0.014823*(EquationSemenCost))+(0.00003361*(EquationMatureWeight))+(0.044008*(LOG(EquationVetCosts)))+(-0.000161*(EquationVetCosts))+(0.375409*(LOG(EquationVWP)))+(-0.004875*(EquationVWP))+(-0.000095702*(B258^2))+(0.02001*(B258))+(0.039073*(EquationMilkPrice))+(-0.018836*(EquationFeedPrice))+(0.000102*(EquationReplacementPrice))+(-0.124297*(EquationCullCost))+(-0.000511*(EquationDIMDNB))+(0.00000253*(EquationCR*B258^2))+(-0.000002589*(EquationHDR*B258^2))+(-0.000000000136*(EquationRHA*B258^2))+(-0.0000001*(EquationSemenCost*B258^2))+(-0.00000000108*(EquationMatureWeight*B258^2))+(0.00000015*(B258^2*B258))+(-0.000000215*(B258^2*EquationMilkPrice))+(0.00000000251*(B258^2*EquationDIMDNB))), 0)</f>
        <v>0.54238463798215608</v>
      </c>
      <c r="F258" s="55">
        <f>IF((-1.892738+(0.137703*(EquationCR))+(0.669836*(EquationHDR))+(0.0000175*(EquationRHA))+(0.000161*(EquationAFC))+(0.013845*(EquationSemenCost))+(0.000016727*(EquationMatureWeight))+(-0.015935*(LOG(EquationVetCosts)))+(0.000118*(EquationVetCosts))+(0.160623*(LOG(EquationVWP)))+(-0.003008*(EquationVWP))+(-0.000090785*(B258^2))+(0.01937*(B258))+(0.020762*(EquationMilkPrice))+(-0.019043*(EquationFeedPrice))+(0.00001449*(EquationReplacementPrice))+(0.175818*(EquationCullCost))+(-0.000295*(EquationDIMDNB))+(0.000002704*(EquationCR*B258^2))+(-0.000001916*(EquationHDR*B258^2))+(-0.000000000127*(EquationRHA*B258^2))+(-0.0000000903*(EquationSemenCost*B258^2))+(-0.000000000771*(EquationMatureWeight*B258^2))+(0.000000137*(B258^2*B258))+(-0.00000257*(B258^2*EquationCullCost)))&gt;0, (-1.892738+(0.137703*(EquationCR))+(0.669836*(EquationHDR))+(0.0000175*(EquationRHA))+(0.000161*(EquationAFC))+(0.013845*(EquationSemenCost))+(0.000016727*(EquationMatureWeight))+(-0.015935*(LOG(EquationVetCosts)))+(0.000118*(EquationVetCosts))+(0.160623*(LOG(EquationVWP)))+(-0.003008*(EquationVWP))+(-0.000090785*(B258^2))+(0.01937*(B258))+(0.020762*(EquationMilkPrice))+(-0.019043*(EquationFeedPrice))+(0.00001449*(EquationReplacementPrice))+(0.175818*(EquationCullCost))+(-0.000295*(EquationDIMDNB))+(0.000002704*(EquationCR*B258^2))+(-0.000001916*(EquationHDR*B258^2))+(-0.000000000127*(EquationRHA*B258^2))+(-0.0000000903*(EquationSemenCost*B258^2))+(-0.000000000771*(EquationMatureWeight*B258^2))+(0.000000137*(B258^2*B258))+(-0.00000257*(B258^2*EquationCullCost))), 0)</f>
        <v>0.51472577311550827</v>
      </c>
      <c r="G258" s="56">
        <f>IF((-1.860553+(0.112009*(EquationCR))+(0.5932*(EquationHDR))+(0.000015682*(EquationRHA))+(0.000842*(EquationAFC))+(0.013148*(EquationSemenCost))+(0.000054807*(EquationMatureWeight))+(-0.025351*(LOG(EquationVetCosts)))+(0.0000512*(EquationVetCosts))+(0.087616*(LOG(EquationVWP)))+(-0.00202*(EquationVWP))+(-0.000084247*(B258^2))+(0.018329*(B258))+(0.018516*(EquationMilkPrice))+(0.0064*(EquationFeedPrice))+(0.000011343*(EquationReplacementPrice))+(0.013031*(EquationCullCost))+(-0.000245*(EquationDIMDNB))+(0.000002399*(EquationCR*B258^2))+(-0.000001548*(EquationHDR*B258^2))+(-0.000000000112*(EquationRHA*B258^2))+(-0.0000000853*(EquationSemenCost*B258^2))+(-0.000000000948*(EquationMatureWeight*B258^2))+(0.000000302*(LOG(EquationVetCosts)*B258^2))+(-0.00000000421*(EquationVWP*B258^2))+(0.000000126*(B258^2*B258))+(-0.000000254*(B258^2*EquationFeedPrice)))&gt;0, (-1.860553+(0.112009*(EquationCR))+(0.5932*(EquationHDR))+(0.000015682*(EquationRHA))+(0.000842*(EquationAFC))+(0.013148*(EquationSemenCost))+(0.000054807*(EquationMatureWeight))+(-0.025351*(LOG(EquationVetCosts)))+(0.0000512*(EquationVetCosts))+(0.087616*(LOG(EquationVWP)))+(-0.00202*(EquationVWP))+(-0.000084247*(B258^2))+(0.018329*(B258))+(0.018516*(EquationMilkPrice))+(0.0064*(EquationFeedPrice))+(0.000011343*(EquationReplacementPrice))+(0.013031*(EquationCullCost))+(-0.000245*(EquationDIMDNB))+(0.000002399*(EquationCR*B258^2))+(-0.000001548*(EquationHDR*B258^2))+(-0.000000000112*(EquationRHA*B258^2))+(-0.0000000853*(EquationSemenCost*B258^2))+(-0.000000000948*(EquationMatureWeight*B258^2))+(0.000000302*(LOG(EquationVetCosts)*B258^2))+(-0.00000000421*(EquationVWP*B258^2))+(0.000000126*(B258^2*B258))+(-0.000000254*(B258^2*EquationFeedPrice))), 0)</f>
        <v>0.47708082265293172</v>
      </c>
    </row>
    <row r="259" spans="2:7" x14ac:dyDescent="0.2">
      <c r="B259" s="42">
        <v>216</v>
      </c>
      <c r="C259" s="55">
        <f t="shared" si="3"/>
        <v>0.5927251291985498</v>
      </c>
      <c r="D259" s="55">
        <f>IF((-1.870102+(0.51187*(EquationCR))+(1.033374*(EquationHDR))+(0.000011344*(EquationRHA))+(-0.000138*(EquationAFC))+(0.01358*(EquationSemenCost))+(-0.000072752*(EquationMatureWeight))+(-0.046035*(LOG(EquationVetCosts)))+(0.000451*(EquationVetCosts))+(0.512031*(LOG(EquationVWP)))+(-0.006352*(EquationVWP))+(-0.000079212*(B259^2))+(0.015118*(B259))+(0.022341*(EquationMilkPrice))+(-0.022641*(EquationFeedPrice))+(0.000247*(EquationReplacementPrice))+(-0.184557*(EquationCullCost))+(-0.000542*(EquationDIMDNB))+(-0.000004986*(EquationHDR*B259^2))+(-0.000000000147*(EquationRHA*B259^2))+(-0.0000000903*(EquationSemenCost*B259^2))+(-0.000000000856*(EquationMatureWeight*B259^2))+(0.000000134*(B259^2*B259))+(-0.000000149*(B259^2*EquationMilkPrice))+(0.00000000264*(B259^2*EquationDIMDNB)))&gt;0, (-1.870102+(0.51187*(EquationCR))+(1.033374*(EquationHDR))+(0.000011344*(EquationRHA))+(-0.000138*(EquationAFC))+(0.01358*(EquationSemenCost))+(-0.000072752*(EquationMatureWeight))+(-0.046035*(LOG(EquationVetCosts)))+(0.000451*(EquationVetCosts))+(0.512031*(LOG(EquationVWP)))+(-0.006352*(EquationVWP))+(-0.000079212*(B259^2))+(0.015118*(B259))+(0.022341*(EquationMilkPrice))+(-0.022641*(EquationFeedPrice))+(0.000247*(EquationReplacementPrice))+(-0.184557*(EquationCullCost))+(-0.000542*(EquationDIMDNB))+(-0.000004986*(EquationHDR*B259^2))+(-0.000000000147*(EquationRHA*B259^2))+(-0.0000000903*(EquationSemenCost*B259^2))+(-0.000000000856*(EquationMatureWeight*B259^2))+(0.000000134*(B259^2*B259))+(-0.000000149*(B259^2*EquationMilkPrice))+(0.00000000264*(B259^2*EquationDIMDNB))), 0)</f>
        <v>0.4617323144737765</v>
      </c>
      <c r="E259" s="55">
        <f>IF((-2.51389+(0.253043*(EquationCR))+(0.791564*(EquationHDR))+(0.000017482*(EquationRHA))+(0.000958*(EquationAFC))+(0.014823*(EquationSemenCost))+(0.00003361*(EquationMatureWeight))+(0.044008*(LOG(EquationVetCosts)))+(-0.000161*(EquationVetCosts))+(0.375409*(LOG(EquationVWP)))+(-0.004875*(EquationVWP))+(-0.000095702*(B259^2))+(0.02001*(B259))+(0.039073*(EquationMilkPrice))+(-0.018836*(EquationFeedPrice))+(0.000102*(EquationReplacementPrice))+(-0.124297*(EquationCullCost))+(-0.000511*(EquationDIMDNB))+(0.00000253*(EquationCR*B259^2))+(-0.000002589*(EquationHDR*B259^2))+(-0.000000000136*(EquationRHA*B259^2))+(-0.0000001*(EquationSemenCost*B259^2))+(-0.00000000108*(EquationMatureWeight*B259^2))+(0.00000015*(B259^2*B259))+(-0.000000215*(B259^2*EquationMilkPrice))+(0.00000000251*(B259^2*EquationDIMDNB)))&gt;0, (-2.51389+(0.253043*(EquationCR))+(0.791564*(EquationHDR))+(0.000017482*(EquationRHA))+(0.000958*(EquationAFC))+(0.014823*(EquationSemenCost))+(0.00003361*(EquationMatureWeight))+(0.044008*(LOG(EquationVetCosts)))+(-0.000161*(EquationVetCosts))+(0.375409*(LOG(EquationVWP)))+(-0.004875*(EquationVWP))+(-0.000095702*(B259^2))+(0.02001*(B259))+(0.039073*(EquationMilkPrice))+(-0.018836*(EquationFeedPrice))+(0.000102*(EquationReplacementPrice))+(-0.124297*(EquationCullCost))+(-0.000511*(EquationDIMDNB))+(0.00000253*(EquationCR*B259^2))+(-0.000002589*(EquationHDR*B259^2))+(-0.000000000136*(EquationRHA*B259^2))+(-0.0000001*(EquationSemenCost*B259^2))+(-0.00000000108*(EquationMatureWeight*B259^2))+(0.00000015*(B259^2*B259))+(-0.000000215*(B259^2*EquationMilkPrice))+(0.00000000251*(B259^2*EquationDIMDNB))), 0)</f>
        <v>0.5377356569821572</v>
      </c>
      <c r="F259" s="55">
        <f>IF((-1.892738+(0.137703*(EquationCR))+(0.669836*(EquationHDR))+(0.0000175*(EquationRHA))+(0.000161*(EquationAFC))+(0.013845*(EquationSemenCost))+(0.000016727*(EquationMatureWeight))+(-0.015935*(LOG(EquationVetCosts)))+(0.000118*(EquationVetCosts))+(0.160623*(LOG(EquationVWP)))+(-0.003008*(EquationVWP))+(-0.000090785*(B259^2))+(0.01937*(B259))+(0.020762*(EquationMilkPrice))+(-0.019043*(EquationFeedPrice))+(0.00001449*(EquationReplacementPrice))+(0.175818*(EquationCullCost))+(-0.000295*(EquationDIMDNB))+(0.000002704*(EquationCR*B259^2))+(-0.000001916*(EquationHDR*B259^2))+(-0.000000000127*(EquationRHA*B259^2))+(-0.0000000903*(EquationSemenCost*B259^2))+(-0.000000000771*(EquationMatureWeight*B259^2))+(0.000000137*(B259^2*B259))+(-0.00000257*(B259^2*EquationCullCost)))&gt;0, (-1.892738+(0.137703*(EquationCR))+(0.669836*(EquationHDR))+(0.0000175*(EquationRHA))+(0.000161*(EquationAFC))+(0.013845*(EquationSemenCost))+(0.000016727*(EquationMatureWeight))+(-0.015935*(LOG(EquationVetCosts)))+(0.000118*(EquationVetCosts))+(0.160623*(LOG(EquationVWP)))+(-0.003008*(EquationVWP))+(-0.000090785*(B259^2))+(0.01937*(B259))+(0.020762*(EquationMilkPrice))+(-0.019043*(EquationFeedPrice))+(0.00001449*(EquationReplacementPrice))+(0.175818*(EquationCullCost))+(-0.000295*(EquationDIMDNB))+(0.000002704*(EquationCR*B259^2))+(-0.000001916*(EquationHDR*B259^2))+(-0.000000000127*(EquationRHA*B259^2))+(-0.0000000903*(EquationSemenCost*B259^2))+(-0.000000000771*(EquationMatureWeight*B259^2))+(0.000000137*(B259^2*B259))+(-0.00000257*(B259^2*EquationCullCost))), 0)</f>
        <v>0.5107370081155076</v>
      </c>
      <c r="G259" s="56">
        <f>IF((-1.860553+(0.112009*(EquationCR))+(0.5932*(EquationHDR))+(0.000015682*(EquationRHA))+(0.000842*(EquationAFC))+(0.013148*(EquationSemenCost))+(0.000054807*(EquationMatureWeight))+(-0.025351*(LOG(EquationVetCosts)))+(0.0000512*(EquationVetCosts))+(0.087616*(LOG(EquationVWP)))+(-0.00202*(EquationVWP))+(-0.000084247*(B259^2))+(0.018329*(B259))+(0.018516*(EquationMilkPrice))+(0.0064*(EquationFeedPrice))+(0.000011343*(EquationReplacementPrice))+(0.013031*(EquationCullCost))+(-0.000245*(EquationDIMDNB))+(0.000002399*(EquationCR*B259^2))+(-0.000001548*(EquationHDR*B259^2))+(-0.000000000112*(EquationRHA*B259^2))+(-0.0000000853*(EquationSemenCost*B259^2))+(-0.000000000948*(EquationMatureWeight*B259^2))+(0.000000302*(LOG(EquationVetCosts)*B259^2))+(-0.00000000421*(EquationVWP*B259^2))+(0.000000126*(B259^2*B259))+(-0.000000254*(B259^2*EquationFeedPrice)))&gt;0, (-1.860553+(0.112009*(EquationCR))+(0.5932*(EquationHDR))+(0.000015682*(EquationRHA))+(0.000842*(EquationAFC))+(0.013148*(EquationSemenCost))+(0.000054807*(EquationMatureWeight))+(-0.025351*(LOG(EquationVetCosts)))+(0.0000512*(EquationVetCosts))+(0.087616*(LOG(EquationVWP)))+(-0.00202*(EquationVWP))+(-0.000084247*(B259^2))+(0.018329*(B259))+(0.018516*(EquationMilkPrice))+(0.0064*(EquationFeedPrice))+(0.000011343*(EquationReplacementPrice))+(0.013031*(EquationCullCost))+(-0.000245*(EquationDIMDNB))+(0.000002399*(EquationCR*B259^2))+(-0.000001548*(EquationHDR*B259^2))+(-0.000000000112*(EquationRHA*B259^2))+(-0.0000000853*(EquationSemenCost*B259^2))+(-0.000000000948*(EquationMatureWeight*B259^2))+(0.000000302*(LOG(EquationVetCosts)*B259^2))+(-0.00000000421*(EquationVWP*B259^2))+(0.000000126*(B259^2*B259))+(-0.000000254*(B259^2*EquationFeedPrice))), 0)</f>
        <v>0.47350738307598389</v>
      </c>
    </row>
    <row r="260" spans="2:7" x14ac:dyDescent="0.2">
      <c r="B260" s="42">
        <v>217</v>
      </c>
      <c r="C260" s="55">
        <f t="shared" si="3"/>
        <v>0.59209271128413843</v>
      </c>
      <c r="D260" s="55">
        <f>IF((-1.870102+(0.51187*(EquationCR))+(1.033374*(EquationHDR))+(0.000011344*(EquationRHA))+(-0.000138*(EquationAFC))+(0.01358*(EquationSemenCost))+(-0.000072752*(EquationMatureWeight))+(-0.046035*(LOG(EquationVetCosts)))+(0.000451*(EquationVetCosts))+(0.512031*(LOG(EquationVWP)))+(-0.006352*(EquationVWP))+(-0.000079212*(B260^2))+(0.015118*(B260))+(0.022341*(EquationMilkPrice))+(-0.022641*(EquationFeedPrice))+(0.000247*(EquationReplacementPrice))+(-0.184557*(EquationCullCost))+(-0.000542*(EquationDIMDNB))+(-0.000004986*(EquationHDR*B260^2))+(-0.000000000147*(EquationRHA*B260^2))+(-0.0000000903*(EquationSemenCost*B260^2))+(-0.000000000856*(EquationMatureWeight*B260^2))+(0.000000134*(B260^2*B260))+(-0.000000149*(B260^2*EquationMilkPrice))+(0.00000000264*(B260^2*EquationDIMDNB)))&gt;0, (-1.870102+(0.51187*(EquationCR))+(1.033374*(EquationHDR))+(0.000011344*(EquationRHA))+(-0.000138*(EquationAFC))+(0.01358*(EquationSemenCost))+(-0.000072752*(EquationMatureWeight))+(-0.046035*(LOG(EquationVetCosts)))+(0.000451*(EquationVetCosts))+(0.512031*(LOG(EquationVWP)))+(-0.006352*(EquationVWP))+(-0.000079212*(B260^2))+(0.015118*(B260))+(0.022341*(EquationMilkPrice))+(-0.022641*(EquationFeedPrice))+(0.000247*(EquationReplacementPrice))+(-0.184557*(EquationCullCost))+(-0.000542*(EquationDIMDNB))+(-0.000004986*(EquationHDR*B260^2))+(-0.000000000147*(EquationRHA*B260^2))+(-0.0000000903*(EquationSemenCost*B260^2))+(-0.000000000856*(EquationMatureWeight*B260^2))+(0.000000134*(B260^2*B260))+(-0.000000149*(B260^2*EquationMilkPrice))+(0.00000000264*(B260^2*EquationDIMDNB))), 0)</f>
        <v>0.45675693967377651</v>
      </c>
      <c r="E260" s="55">
        <f>IF((-2.51389+(0.253043*(EquationCR))+(0.791564*(EquationHDR))+(0.000017482*(EquationRHA))+(0.000958*(EquationAFC))+(0.014823*(EquationSemenCost))+(0.00003361*(EquationMatureWeight))+(0.044008*(LOG(EquationVetCosts)))+(-0.000161*(EquationVetCosts))+(0.375409*(LOG(EquationVWP)))+(-0.004875*(EquationVWP))+(-0.000095702*(B260^2))+(0.02001*(B260))+(0.039073*(EquationMilkPrice))+(-0.018836*(EquationFeedPrice))+(0.000102*(EquationReplacementPrice))+(-0.124297*(EquationCullCost))+(-0.000511*(EquationDIMDNB))+(0.00000253*(EquationCR*B260^2))+(-0.000002589*(EquationHDR*B260^2))+(-0.000000000136*(EquationRHA*B260^2))+(-0.0000001*(EquationSemenCost*B260^2))+(-0.00000000108*(EquationMatureWeight*B260^2))+(0.00000015*(B260^2*B260))+(-0.000000215*(B260^2*EquationMilkPrice))+(0.00000000251*(B260^2*EquationDIMDNB)))&gt;0, (-2.51389+(0.253043*(EquationCR))+(0.791564*(EquationHDR))+(0.000017482*(EquationRHA))+(0.000958*(EquationAFC))+(0.014823*(EquationSemenCost))+(0.00003361*(EquationMatureWeight))+(0.044008*(LOG(EquationVetCosts)))+(-0.000161*(EquationVetCosts))+(0.375409*(LOG(EquationVWP)))+(-0.004875*(EquationVWP))+(-0.000095702*(B260^2))+(0.02001*(B260))+(0.039073*(EquationMilkPrice))+(-0.018836*(EquationFeedPrice))+(0.000102*(EquationReplacementPrice))+(-0.124297*(EquationCullCost))+(-0.000511*(EquationDIMDNB))+(0.00000253*(EquationCR*B260^2))+(-0.000002589*(EquationHDR*B260^2))+(-0.000000000136*(EquationRHA*B260^2))+(-0.0000001*(EquationSemenCost*B260^2))+(-0.00000000108*(EquationMatureWeight*B260^2))+(0.00000015*(B260^2*B260))+(-0.000000215*(B260^2*EquationMilkPrice))+(0.00000000251*(B260^2*EquationDIMDNB))), 0)</f>
        <v>0.53306967398215599</v>
      </c>
      <c r="F260" s="55">
        <f>IF((-1.892738+(0.137703*(EquationCR))+(0.669836*(EquationHDR))+(0.0000175*(EquationRHA))+(0.000161*(EquationAFC))+(0.013845*(EquationSemenCost))+(0.000016727*(EquationMatureWeight))+(-0.015935*(LOG(EquationVetCosts)))+(0.000118*(EquationVetCosts))+(0.160623*(LOG(EquationVWP)))+(-0.003008*(EquationVWP))+(-0.000090785*(B260^2))+(0.01937*(B260))+(0.020762*(EquationMilkPrice))+(-0.019043*(EquationFeedPrice))+(0.00001449*(EquationReplacementPrice))+(0.175818*(EquationCullCost))+(-0.000295*(EquationDIMDNB))+(0.000002704*(EquationCR*B260^2))+(-0.000001916*(EquationHDR*B260^2))+(-0.000000000127*(EquationRHA*B260^2))+(-0.0000000903*(EquationSemenCost*B260^2))+(-0.000000000771*(EquationMatureWeight*B260^2))+(0.000000137*(B260^2*B260))+(-0.00000257*(B260^2*EquationCullCost)))&gt;0, (-1.892738+(0.137703*(EquationCR))+(0.669836*(EquationHDR))+(0.0000175*(EquationRHA))+(0.000161*(EquationAFC))+(0.013845*(EquationSemenCost))+(0.000016727*(EquationMatureWeight))+(-0.015935*(LOG(EquationVetCosts)))+(0.000118*(EquationVetCosts))+(0.160623*(LOG(EquationVWP)))+(-0.003008*(EquationVWP))+(-0.000090785*(B260^2))+(0.01937*(B260))+(0.020762*(EquationMilkPrice))+(-0.019043*(EquationFeedPrice))+(0.00001449*(EquationReplacementPrice))+(0.175818*(EquationCullCost))+(-0.000295*(EquationDIMDNB))+(0.000002704*(EquationCR*B260^2))+(-0.000001916*(EquationHDR*B260^2))+(-0.000000000127*(EquationRHA*B260^2))+(-0.0000000903*(EquationSemenCost*B260^2))+(-0.000000000771*(EquationMatureWeight*B260^2))+(0.000000137*(B260^2*B260))+(-0.00000257*(B260^2*EquationCullCost))), 0)</f>
        <v>0.50672883111550826</v>
      </c>
      <c r="G260" s="56">
        <f>IF((-1.860553+(0.112009*(EquationCR))+(0.5932*(EquationHDR))+(0.000015682*(EquationRHA))+(0.000842*(EquationAFC))+(0.013148*(EquationSemenCost))+(0.000054807*(EquationMatureWeight))+(-0.025351*(LOG(EquationVetCosts)))+(0.0000512*(EquationVetCosts))+(0.087616*(LOG(EquationVWP)))+(-0.00202*(EquationVWP))+(-0.000084247*(B260^2))+(0.018329*(B260))+(0.018516*(EquationMilkPrice))+(0.0064*(EquationFeedPrice))+(0.000011343*(EquationReplacementPrice))+(0.013031*(EquationCullCost))+(-0.000245*(EquationDIMDNB))+(0.000002399*(EquationCR*B260^2))+(-0.000001548*(EquationHDR*B260^2))+(-0.000000000112*(EquationRHA*B260^2))+(-0.0000000853*(EquationSemenCost*B260^2))+(-0.000000000948*(EquationMatureWeight*B260^2))+(0.000000302*(LOG(EquationVetCosts)*B260^2))+(-0.00000000421*(EquationVWP*B260^2))+(0.000000126*(B260^2*B260))+(-0.000000254*(B260^2*EquationFeedPrice)))&gt;0, (-1.860553+(0.112009*(EquationCR))+(0.5932*(EquationHDR))+(0.000015682*(EquationRHA))+(0.000842*(EquationAFC))+(0.013148*(EquationSemenCost))+(0.000054807*(EquationMatureWeight))+(-0.025351*(LOG(EquationVetCosts)))+(0.0000512*(EquationVetCosts))+(0.087616*(LOG(EquationVWP)))+(-0.00202*(EquationVWP))+(-0.000084247*(B260^2))+(0.018329*(B260))+(0.018516*(EquationMilkPrice))+(0.0064*(EquationFeedPrice))+(0.000011343*(EquationReplacementPrice))+(0.013031*(EquationCullCost))+(-0.000245*(EquationDIMDNB))+(0.000002399*(EquationCR*B260^2))+(-0.000001548*(EquationHDR*B260^2))+(-0.000000000112*(EquationRHA*B260^2))+(-0.0000000853*(EquationSemenCost*B260^2))+(-0.000000000948*(EquationMatureWeight*B260^2))+(0.000000302*(LOG(EquationVetCosts)*B260^2))+(-0.00000000421*(EquationVWP*B260^2))+(0.000000126*(B260^2*B260))+(-0.000000254*(B260^2*EquationFeedPrice))), 0)</f>
        <v>0.46991414490239136</v>
      </c>
    </row>
    <row r="261" spans="2:7" x14ac:dyDescent="0.2">
      <c r="B261" s="42">
        <v>218</v>
      </c>
      <c r="C261" s="55">
        <f t="shared" si="3"/>
        <v>0.59142122784772067</v>
      </c>
      <c r="D261" s="55">
        <f>IF((-1.870102+(0.51187*(EquationCR))+(1.033374*(EquationHDR))+(0.000011344*(EquationRHA))+(-0.000138*(EquationAFC))+(0.01358*(EquationSemenCost))+(-0.000072752*(EquationMatureWeight))+(-0.046035*(LOG(EquationVetCosts)))+(0.000451*(EquationVetCosts))+(0.512031*(LOG(EquationVWP)))+(-0.006352*(EquationVWP))+(-0.000079212*(B261^2))+(0.015118*(B261))+(0.022341*(EquationMilkPrice))+(-0.022641*(EquationFeedPrice))+(0.000247*(EquationReplacementPrice))+(-0.184557*(EquationCullCost))+(-0.000542*(EquationDIMDNB))+(-0.000004986*(EquationHDR*B261^2))+(-0.000000000147*(EquationRHA*B261^2))+(-0.0000000903*(EquationSemenCost*B261^2))+(-0.000000000856*(EquationMatureWeight*B261^2))+(0.000000134*(B261^2*B261))+(-0.000000149*(B261^2*EquationMilkPrice))+(0.00000000264*(B261^2*EquationDIMDNB)))&gt;0, (-1.870102+(0.51187*(EquationCR))+(1.033374*(EquationHDR))+(0.000011344*(EquationRHA))+(-0.000138*(EquationAFC))+(0.01358*(EquationSemenCost))+(-0.000072752*(EquationMatureWeight))+(-0.046035*(LOG(EquationVetCosts)))+(0.000451*(EquationVetCosts))+(0.512031*(LOG(EquationVWP)))+(-0.006352*(EquationVWP))+(-0.000079212*(B261^2))+(0.015118*(B261))+(0.022341*(EquationMilkPrice))+(-0.022641*(EquationFeedPrice))+(0.000247*(EquationReplacementPrice))+(-0.184557*(EquationCullCost))+(-0.000542*(EquationDIMDNB))+(-0.000004986*(EquationHDR*B261^2))+(-0.000000000147*(EquationRHA*B261^2))+(-0.0000000903*(EquationSemenCost*B261^2))+(-0.000000000856*(EquationMatureWeight*B261^2))+(0.000000134*(B261^2*B261))+(-0.000000149*(B261^2*EquationMilkPrice))+(0.00000000264*(B261^2*EquationDIMDNB))), 0)</f>
        <v>0.45177618967377631</v>
      </c>
      <c r="E261" s="55">
        <f>IF((-2.51389+(0.253043*(EquationCR))+(0.791564*(EquationHDR))+(0.000017482*(EquationRHA))+(0.000958*(EquationAFC))+(0.014823*(EquationSemenCost))+(0.00003361*(EquationMatureWeight))+(0.044008*(LOG(EquationVetCosts)))+(-0.000161*(EquationVetCosts))+(0.375409*(LOG(EquationVWP)))+(-0.004875*(EquationVWP))+(-0.000095702*(B261^2))+(0.02001*(B261))+(0.039073*(EquationMilkPrice))+(-0.018836*(EquationFeedPrice))+(0.000102*(EquationReplacementPrice))+(-0.124297*(EquationCullCost))+(-0.000511*(EquationDIMDNB))+(0.00000253*(EquationCR*B261^2))+(-0.000002589*(EquationHDR*B261^2))+(-0.000000000136*(EquationRHA*B261^2))+(-0.0000001*(EquationSemenCost*B261^2))+(-0.00000000108*(EquationMatureWeight*B261^2))+(0.00000015*(B261^2*B261))+(-0.000000215*(B261^2*EquationMilkPrice))+(0.00000000251*(B261^2*EquationDIMDNB)))&gt;0, (-2.51389+(0.253043*(EquationCR))+(0.791564*(EquationHDR))+(0.000017482*(EquationRHA))+(0.000958*(EquationAFC))+(0.014823*(EquationSemenCost))+(0.00003361*(EquationMatureWeight))+(0.044008*(LOG(EquationVetCosts)))+(-0.000161*(EquationVetCosts))+(0.375409*(LOG(EquationVWP)))+(-0.004875*(EquationVWP))+(-0.000095702*(B261^2))+(0.02001*(B261))+(0.039073*(EquationMilkPrice))+(-0.018836*(EquationFeedPrice))+(0.000102*(EquationReplacementPrice))+(-0.124297*(EquationCullCost))+(-0.000511*(EquationDIMDNB))+(0.00000253*(EquationCR*B261^2))+(-0.000002589*(EquationHDR*B261^2))+(-0.000000000136*(EquationRHA*B261^2))+(-0.0000001*(EquationSemenCost*B261^2))+(-0.00000000108*(EquationMatureWeight*B261^2))+(0.00000015*(B261^2*B261))+(-0.000000215*(B261^2*EquationMilkPrice))+(0.00000000251*(B261^2*EquationDIMDNB))), 0)</f>
        <v>0.5283875889821561</v>
      </c>
      <c r="F261" s="55">
        <f>IF((-1.892738+(0.137703*(EquationCR))+(0.669836*(EquationHDR))+(0.0000175*(EquationRHA))+(0.000161*(EquationAFC))+(0.013845*(EquationSemenCost))+(0.000016727*(EquationMatureWeight))+(-0.015935*(LOG(EquationVetCosts)))+(0.000118*(EquationVetCosts))+(0.160623*(LOG(EquationVWP)))+(-0.003008*(EquationVWP))+(-0.000090785*(B261^2))+(0.01937*(B261))+(0.020762*(EquationMilkPrice))+(-0.019043*(EquationFeedPrice))+(0.00001449*(EquationReplacementPrice))+(0.175818*(EquationCullCost))+(-0.000295*(EquationDIMDNB))+(0.000002704*(EquationCR*B261^2))+(-0.000001916*(EquationHDR*B261^2))+(-0.000000000127*(EquationRHA*B261^2))+(-0.0000000903*(EquationSemenCost*B261^2))+(-0.000000000771*(EquationMatureWeight*B261^2))+(0.000000137*(B261^2*B261))+(-0.00000257*(B261^2*EquationCullCost)))&gt;0, (-1.892738+(0.137703*(EquationCR))+(0.669836*(EquationHDR))+(0.0000175*(EquationRHA))+(0.000161*(EquationAFC))+(0.013845*(EquationSemenCost))+(0.000016727*(EquationMatureWeight))+(-0.015935*(LOG(EquationVetCosts)))+(0.000118*(EquationVetCosts))+(0.160623*(LOG(EquationVWP)))+(-0.003008*(EquationVWP))+(-0.000090785*(B261^2))+(0.01937*(B261))+(0.020762*(EquationMilkPrice))+(-0.019043*(EquationFeedPrice))+(0.00001449*(EquationReplacementPrice))+(0.175818*(EquationCullCost))+(-0.000295*(EquationDIMDNB))+(0.000002704*(EquationCR*B261^2))+(-0.000001916*(EquationHDR*B261^2))+(-0.000000000127*(EquationRHA*B261^2))+(-0.0000000903*(EquationSemenCost*B261^2))+(-0.000000000771*(EquationMatureWeight*B261^2))+(0.000000137*(B261^2*B261))+(-0.00000257*(B261^2*EquationCullCost))), 0)</f>
        <v>0.50270206411550766</v>
      </c>
      <c r="G261" s="56">
        <f>IF((-1.860553+(0.112009*(EquationCR))+(0.5932*(EquationHDR))+(0.000015682*(EquationRHA))+(0.000842*(EquationAFC))+(0.013148*(EquationSemenCost))+(0.000054807*(EquationMatureWeight))+(-0.025351*(LOG(EquationVetCosts)))+(0.0000512*(EquationVetCosts))+(0.087616*(LOG(EquationVWP)))+(-0.00202*(EquationVWP))+(-0.000084247*(B261^2))+(0.018329*(B261))+(0.018516*(EquationMilkPrice))+(0.0064*(EquationFeedPrice))+(0.000011343*(EquationReplacementPrice))+(0.013031*(EquationCullCost))+(-0.000245*(EquationDIMDNB))+(0.000002399*(EquationCR*B261^2))+(-0.000001548*(EquationHDR*B261^2))+(-0.000000000112*(EquationRHA*B261^2))+(-0.0000000853*(EquationSemenCost*B261^2))+(-0.000000000948*(EquationMatureWeight*B261^2))+(0.000000302*(LOG(EquationVetCosts)*B261^2))+(-0.00000000421*(EquationVWP*B261^2))+(0.000000126*(B261^2*B261))+(-0.000000254*(B261^2*EquationFeedPrice)))&gt;0, (-1.860553+(0.112009*(EquationCR))+(0.5932*(EquationHDR))+(0.000015682*(EquationRHA))+(0.000842*(EquationAFC))+(0.013148*(EquationSemenCost))+(0.000054807*(EquationMatureWeight))+(-0.025351*(LOG(EquationVetCosts)))+(0.0000512*(EquationVetCosts))+(0.087616*(LOG(EquationVWP)))+(-0.00202*(EquationVWP))+(-0.000084247*(B261^2))+(0.018329*(B261))+(0.018516*(EquationMilkPrice))+(0.0064*(EquationFeedPrice))+(0.000011343*(EquationReplacementPrice))+(0.013031*(EquationCullCost))+(-0.000245*(EquationDIMDNB))+(0.000002399*(EquationCR*B261^2))+(-0.000001548*(EquationHDR*B261^2))+(-0.000000000112*(EquationRHA*B261^2))+(-0.0000000853*(EquationSemenCost*B261^2))+(-0.000000000948*(EquationMatureWeight*B261^2))+(0.000000302*(LOG(EquationVetCosts)*B261^2))+(-0.00000000421*(EquationVWP*B261^2))+(0.000000126*(B261^2*B261))+(-0.000000254*(B261^2*EquationFeedPrice))), 0)</f>
        <v>0.46630186413215424</v>
      </c>
    </row>
    <row r="262" spans="2:7" x14ac:dyDescent="0.2">
      <c r="B262" s="42">
        <v>219</v>
      </c>
      <c r="C262" s="55">
        <f t="shared" si="3"/>
        <v>0.59071104728929591</v>
      </c>
      <c r="D262" s="55">
        <f>IF((-1.870102+(0.51187*(EquationCR))+(1.033374*(EquationHDR))+(0.000011344*(EquationRHA))+(-0.000138*(EquationAFC))+(0.01358*(EquationSemenCost))+(-0.000072752*(EquationMatureWeight))+(-0.046035*(LOG(EquationVetCosts)))+(0.000451*(EquationVetCosts))+(0.512031*(LOG(EquationVWP)))+(-0.006352*(EquationVWP))+(-0.000079212*(B262^2))+(0.015118*(B262))+(0.022341*(EquationMilkPrice))+(-0.022641*(EquationFeedPrice))+(0.000247*(EquationReplacementPrice))+(-0.184557*(EquationCullCost))+(-0.000542*(EquationDIMDNB))+(-0.000004986*(EquationHDR*B262^2))+(-0.000000000147*(EquationRHA*B262^2))+(-0.0000000903*(EquationSemenCost*B262^2))+(-0.000000000856*(EquationMatureWeight*B262^2))+(0.000000134*(B262^2*B262))+(-0.000000149*(B262^2*EquationMilkPrice))+(0.00000000264*(B262^2*EquationDIMDNB)))&gt;0, (-1.870102+(0.51187*(EquationCR))+(1.033374*(EquationHDR))+(0.000011344*(EquationRHA))+(-0.000138*(EquationAFC))+(0.01358*(EquationSemenCost))+(-0.000072752*(EquationMatureWeight))+(-0.046035*(LOG(EquationVetCosts)))+(0.000451*(EquationVetCosts))+(0.512031*(LOG(EquationVWP)))+(-0.006352*(EquationVWP))+(-0.000079212*(B262^2))+(0.015118*(B262))+(0.022341*(EquationMilkPrice))+(-0.022641*(EquationFeedPrice))+(0.000247*(EquationReplacementPrice))+(-0.184557*(EquationCullCost))+(-0.000542*(EquationDIMDNB))+(-0.000004986*(EquationHDR*B262^2))+(-0.000000000147*(EquationRHA*B262^2))+(-0.0000000903*(EquationSemenCost*B262^2))+(-0.000000000856*(EquationMatureWeight*B262^2))+(0.000000134*(B262^2*B262))+(-0.000000149*(B262^2*EquationMilkPrice))+(0.00000000264*(B262^2*EquationDIMDNB))), 0)</f>
        <v>0.44679086847377703</v>
      </c>
      <c r="E262" s="55">
        <f>IF((-2.51389+(0.253043*(EquationCR))+(0.791564*(EquationHDR))+(0.000017482*(EquationRHA))+(0.000958*(EquationAFC))+(0.014823*(EquationSemenCost))+(0.00003361*(EquationMatureWeight))+(0.044008*(LOG(EquationVetCosts)))+(-0.000161*(EquationVetCosts))+(0.375409*(LOG(EquationVWP)))+(-0.004875*(EquationVWP))+(-0.000095702*(B262^2))+(0.02001*(B262))+(0.039073*(EquationMilkPrice))+(-0.018836*(EquationFeedPrice))+(0.000102*(EquationReplacementPrice))+(-0.124297*(EquationCullCost))+(-0.000511*(EquationDIMDNB))+(0.00000253*(EquationCR*B262^2))+(-0.000002589*(EquationHDR*B262^2))+(-0.000000000136*(EquationRHA*B262^2))+(-0.0000001*(EquationSemenCost*B262^2))+(-0.00000000108*(EquationMatureWeight*B262^2))+(0.00000015*(B262^2*B262))+(-0.000000215*(B262^2*EquationMilkPrice))+(0.00000000251*(B262^2*EquationDIMDNB)))&gt;0, (-2.51389+(0.253043*(EquationCR))+(0.791564*(EquationHDR))+(0.000017482*(EquationRHA))+(0.000958*(EquationAFC))+(0.014823*(EquationSemenCost))+(0.00003361*(EquationMatureWeight))+(0.044008*(LOG(EquationVetCosts)))+(-0.000161*(EquationVetCosts))+(0.375409*(LOG(EquationVWP)))+(-0.004875*(EquationVWP))+(-0.000095702*(B262^2))+(0.02001*(B262))+(0.039073*(EquationMilkPrice))+(-0.018836*(EquationFeedPrice))+(0.000102*(EquationReplacementPrice))+(-0.124297*(EquationCullCost))+(-0.000511*(EquationDIMDNB))+(0.00000253*(EquationCR*B262^2))+(-0.000002589*(EquationHDR*B262^2))+(-0.000000000136*(EquationRHA*B262^2))+(-0.0000001*(EquationSemenCost*B262^2))+(-0.00000000108*(EquationMatureWeight*B262^2))+(0.00000015*(B262^2*B262))+(-0.000000215*(B262^2*EquationMilkPrice))+(0.00000000251*(B262^2*EquationDIMDNB))), 0)</f>
        <v>0.52369030198215638</v>
      </c>
      <c r="F262" s="55">
        <f>IF((-1.892738+(0.137703*(EquationCR))+(0.669836*(EquationHDR))+(0.0000175*(EquationRHA))+(0.000161*(EquationAFC))+(0.013845*(EquationSemenCost))+(0.000016727*(EquationMatureWeight))+(-0.015935*(LOG(EquationVetCosts)))+(0.000118*(EquationVetCosts))+(0.160623*(LOG(EquationVWP)))+(-0.003008*(EquationVWP))+(-0.000090785*(B262^2))+(0.01937*(B262))+(0.020762*(EquationMilkPrice))+(-0.019043*(EquationFeedPrice))+(0.00001449*(EquationReplacementPrice))+(0.175818*(EquationCullCost))+(-0.000295*(EquationDIMDNB))+(0.000002704*(EquationCR*B262^2))+(-0.000001916*(EquationHDR*B262^2))+(-0.000000000127*(EquationRHA*B262^2))+(-0.0000000903*(EquationSemenCost*B262^2))+(-0.000000000771*(EquationMatureWeight*B262^2))+(0.000000137*(B262^2*B262))+(-0.00000257*(B262^2*EquationCullCost)))&gt;0, (-1.892738+(0.137703*(EquationCR))+(0.669836*(EquationHDR))+(0.0000175*(EquationRHA))+(0.000161*(EquationAFC))+(0.013845*(EquationSemenCost))+(0.000016727*(EquationMatureWeight))+(-0.015935*(LOG(EquationVetCosts)))+(0.000118*(EquationVetCosts))+(0.160623*(LOG(EquationVWP)))+(-0.003008*(EquationVWP))+(-0.000090785*(B262^2))+(0.01937*(B262))+(0.020762*(EquationMilkPrice))+(-0.019043*(EquationFeedPrice))+(0.00001449*(EquationReplacementPrice))+(0.175818*(EquationCullCost))+(-0.000295*(EquationDIMDNB))+(0.000002704*(EquationCR*B262^2))+(-0.000001916*(EquationHDR*B262^2))+(-0.000000000127*(EquationRHA*B262^2))+(-0.0000000903*(EquationSemenCost*B262^2))+(-0.000000000771*(EquationMatureWeight*B262^2))+(0.000000137*(B262^2*B262))+(-0.00000257*(B262^2*EquationCullCost))), 0)</f>
        <v>0.4986575291155092</v>
      </c>
      <c r="G262" s="56">
        <f>IF((-1.860553+(0.112009*(EquationCR))+(0.5932*(EquationHDR))+(0.000015682*(EquationRHA))+(0.000842*(EquationAFC))+(0.013148*(EquationSemenCost))+(0.000054807*(EquationMatureWeight))+(-0.025351*(LOG(EquationVetCosts)))+(0.0000512*(EquationVetCosts))+(0.087616*(LOG(EquationVWP)))+(-0.00202*(EquationVWP))+(-0.000084247*(B262^2))+(0.018329*(B262))+(0.018516*(EquationMilkPrice))+(0.0064*(EquationFeedPrice))+(0.000011343*(EquationReplacementPrice))+(0.013031*(EquationCullCost))+(-0.000245*(EquationDIMDNB))+(0.000002399*(EquationCR*B262^2))+(-0.000001548*(EquationHDR*B262^2))+(-0.000000000112*(EquationRHA*B262^2))+(-0.0000000853*(EquationSemenCost*B262^2))+(-0.000000000948*(EquationMatureWeight*B262^2))+(0.000000302*(LOG(EquationVetCosts)*B262^2))+(-0.00000000421*(EquationVWP*B262^2))+(0.000000126*(B262^2*B262))+(-0.000000254*(B262^2*EquationFeedPrice)))&gt;0, (-1.860553+(0.112009*(EquationCR))+(0.5932*(EquationHDR))+(0.000015682*(EquationRHA))+(0.000842*(EquationAFC))+(0.013148*(EquationSemenCost))+(0.000054807*(EquationMatureWeight))+(-0.025351*(LOG(EquationVetCosts)))+(0.0000512*(EquationVetCosts))+(0.087616*(LOG(EquationVWP)))+(-0.00202*(EquationVWP))+(-0.000084247*(B262^2))+(0.018329*(B262))+(0.018516*(EquationMilkPrice))+(0.0064*(EquationFeedPrice))+(0.000011343*(EquationReplacementPrice))+(0.013031*(EquationCullCost))+(-0.000245*(EquationDIMDNB))+(0.000002399*(EquationCR*B262^2))+(-0.000001548*(EquationHDR*B262^2))+(-0.000000000112*(EquationRHA*B262^2))+(-0.0000000853*(EquationSemenCost*B262^2))+(-0.000000000948*(EquationMatureWeight*B262^2))+(0.000000302*(LOG(EquationVetCosts)*B262^2))+(-0.00000000421*(EquationVWP*B262^2))+(0.000000126*(B262^2*B262))+(-0.000000254*(B262^2*EquationFeedPrice))), 0)</f>
        <v>0.46267129676527236</v>
      </c>
    </row>
    <row r="263" spans="2:7" x14ac:dyDescent="0.2">
      <c r="B263" s="42">
        <v>220</v>
      </c>
      <c r="C263" s="55">
        <f t="shared" si="3"/>
        <v>0.589962538008865</v>
      </c>
      <c r="D263" s="55">
        <f>IF((-1.870102+(0.51187*(EquationCR))+(1.033374*(EquationHDR))+(0.000011344*(EquationRHA))+(-0.000138*(EquationAFC))+(0.01358*(EquationSemenCost))+(-0.000072752*(EquationMatureWeight))+(-0.046035*(LOG(EquationVetCosts)))+(0.000451*(EquationVetCosts))+(0.512031*(LOG(EquationVWP)))+(-0.006352*(EquationVWP))+(-0.000079212*(B263^2))+(0.015118*(B263))+(0.022341*(EquationMilkPrice))+(-0.022641*(EquationFeedPrice))+(0.000247*(EquationReplacementPrice))+(-0.184557*(EquationCullCost))+(-0.000542*(EquationDIMDNB))+(-0.000004986*(EquationHDR*B263^2))+(-0.000000000147*(EquationRHA*B263^2))+(-0.0000000903*(EquationSemenCost*B263^2))+(-0.000000000856*(EquationMatureWeight*B263^2))+(0.000000134*(B263^2*B263))+(-0.000000149*(B263^2*EquationMilkPrice))+(0.00000000264*(B263^2*EquationDIMDNB)))&gt;0, (-1.870102+(0.51187*(EquationCR))+(1.033374*(EquationHDR))+(0.000011344*(EquationRHA))+(-0.000138*(EquationAFC))+(0.01358*(EquationSemenCost))+(-0.000072752*(EquationMatureWeight))+(-0.046035*(LOG(EquationVetCosts)))+(0.000451*(EquationVetCosts))+(0.512031*(LOG(EquationVWP)))+(-0.006352*(EquationVWP))+(-0.000079212*(B263^2))+(0.015118*(B263))+(0.022341*(EquationMilkPrice))+(-0.022641*(EquationFeedPrice))+(0.000247*(EquationReplacementPrice))+(-0.184557*(EquationCullCost))+(-0.000542*(EquationDIMDNB))+(-0.000004986*(EquationHDR*B263^2))+(-0.000000000147*(EquationRHA*B263^2))+(-0.0000000903*(EquationSemenCost*B263^2))+(-0.000000000856*(EquationMatureWeight*B263^2))+(0.000000134*(B263^2*B263))+(-0.000000149*(B263^2*EquationMilkPrice))+(0.00000000264*(B263^2*EquationDIMDNB))), 0)</f>
        <v>0.4418017800737768</v>
      </c>
      <c r="E263" s="55">
        <f>IF((-2.51389+(0.253043*(EquationCR))+(0.791564*(EquationHDR))+(0.000017482*(EquationRHA))+(0.000958*(EquationAFC))+(0.014823*(EquationSemenCost))+(0.00003361*(EquationMatureWeight))+(0.044008*(LOG(EquationVetCosts)))+(-0.000161*(EquationVetCosts))+(0.375409*(LOG(EquationVWP)))+(-0.004875*(EquationVWP))+(-0.000095702*(B263^2))+(0.02001*(B263))+(0.039073*(EquationMilkPrice))+(-0.018836*(EquationFeedPrice))+(0.000102*(EquationReplacementPrice))+(-0.124297*(EquationCullCost))+(-0.000511*(EquationDIMDNB))+(0.00000253*(EquationCR*B263^2))+(-0.000002589*(EquationHDR*B263^2))+(-0.000000000136*(EquationRHA*B263^2))+(-0.0000001*(EquationSemenCost*B263^2))+(-0.00000000108*(EquationMatureWeight*B263^2))+(0.00000015*(B263^2*B263))+(-0.000000215*(B263^2*EquationMilkPrice))+(0.00000000251*(B263^2*EquationDIMDNB)))&gt;0, (-2.51389+(0.253043*(EquationCR))+(0.791564*(EquationHDR))+(0.000017482*(EquationRHA))+(0.000958*(EquationAFC))+(0.014823*(EquationSemenCost))+(0.00003361*(EquationMatureWeight))+(0.044008*(LOG(EquationVetCosts)))+(-0.000161*(EquationVetCosts))+(0.375409*(LOG(EquationVWP)))+(-0.004875*(EquationVWP))+(-0.000095702*(B263^2))+(0.02001*(B263))+(0.039073*(EquationMilkPrice))+(-0.018836*(EquationFeedPrice))+(0.000102*(EquationReplacementPrice))+(-0.124297*(EquationCullCost))+(-0.000511*(EquationDIMDNB))+(0.00000253*(EquationCR*B263^2))+(-0.000002589*(EquationHDR*B263^2))+(-0.000000000136*(EquationRHA*B263^2))+(-0.0000001*(EquationSemenCost*B263^2))+(-0.00000000108*(EquationMatureWeight*B263^2))+(0.00000015*(B263^2*B263))+(-0.000000215*(B263^2*EquationMilkPrice))+(0.00000000251*(B263^2*EquationDIMDNB))), 0)</f>
        <v>0.51897871298215537</v>
      </c>
      <c r="F263" s="55">
        <f>IF((-1.892738+(0.137703*(EquationCR))+(0.669836*(EquationHDR))+(0.0000175*(EquationRHA))+(0.000161*(EquationAFC))+(0.013845*(EquationSemenCost))+(0.000016727*(EquationMatureWeight))+(-0.015935*(LOG(EquationVetCosts)))+(0.000118*(EquationVetCosts))+(0.160623*(LOG(EquationVWP)))+(-0.003008*(EquationVWP))+(-0.000090785*(B263^2))+(0.01937*(B263))+(0.020762*(EquationMilkPrice))+(-0.019043*(EquationFeedPrice))+(0.00001449*(EquationReplacementPrice))+(0.175818*(EquationCullCost))+(-0.000295*(EquationDIMDNB))+(0.000002704*(EquationCR*B263^2))+(-0.000001916*(EquationHDR*B263^2))+(-0.000000000127*(EquationRHA*B263^2))+(-0.0000000903*(EquationSemenCost*B263^2))+(-0.000000000771*(EquationMatureWeight*B263^2))+(0.000000137*(B263^2*B263))+(-0.00000257*(B263^2*EquationCullCost)))&gt;0, (-1.892738+(0.137703*(EquationCR))+(0.669836*(EquationHDR))+(0.0000175*(EquationRHA))+(0.000161*(EquationAFC))+(0.013845*(EquationSemenCost))+(0.000016727*(EquationMatureWeight))+(-0.015935*(LOG(EquationVetCosts)))+(0.000118*(EquationVetCosts))+(0.160623*(LOG(EquationVWP)))+(-0.003008*(EquationVWP))+(-0.000090785*(B263^2))+(0.01937*(B263))+(0.020762*(EquationMilkPrice))+(-0.019043*(EquationFeedPrice))+(0.00001449*(EquationReplacementPrice))+(0.175818*(EquationCullCost))+(-0.000295*(EquationDIMDNB))+(0.000002704*(EquationCR*B263^2))+(-0.000001916*(EquationHDR*B263^2))+(-0.000000000127*(EquationRHA*B263^2))+(-0.0000000903*(EquationSemenCost*B263^2))+(-0.000000000771*(EquationMatureWeight*B263^2))+(0.000000137*(B263^2*B263))+(-0.00000257*(B263^2*EquationCullCost))), 0)</f>
        <v>0.49459604811550806</v>
      </c>
      <c r="G263" s="56">
        <f>IF((-1.860553+(0.112009*(EquationCR))+(0.5932*(EquationHDR))+(0.000015682*(EquationRHA))+(0.000842*(EquationAFC))+(0.013148*(EquationSemenCost))+(0.000054807*(EquationMatureWeight))+(-0.025351*(LOG(EquationVetCosts)))+(0.0000512*(EquationVetCosts))+(0.087616*(LOG(EquationVWP)))+(-0.00202*(EquationVWP))+(-0.000084247*(B263^2))+(0.018329*(B263))+(0.018516*(EquationMilkPrice))+(0.0064*(EquationFeedPrice))+(0.000011343*(EquationReplacementPrice))+(0.013031*(EquationCullCost))+(-0.000245*(EquationDIMDNB))+(0.000002399*(EquationCR*B263^2))+(-0.000001548*(EquationHDR*B263^2))+(-0.000000000112*(EquationRHA*B263^2))+(-0.0000000853*(EquationSemenCost*B263^2))+(-0.000000000948*(EquationMatureWeight*B263^2))+(0.000000302*(LOG(EquationVetCosts)*B263^2))+(-0.00000000421*(EquationVWP*B263^2))+(0.000000126*(B263^2*B263))+(-0.000000254*(B263^2*EquationFeedPrice)))&gt;0, (-1.860553+(0.112009*(EquationCR))+(0.5932*(EquationHDR))+(0.000015682*(EquationRHA))+(0.000842*(EquationAFC))+(0.013148*(EquationSemenCost))+(0.000054807*(EquationMatureWeight))+(-0.025351*(LOG(EquationVetCosts)))+(0.0000512*(EquationVetCosts))+(0.087616*(LOG(EquationVWP)))+(-0.00202*(EquationVWP))+(-0.000084247*(B263^2))+(0.018329*(B263))+(0.018516*(EquationMilkPrice))+(0.0064*(EquationFeedPrice))+(0.000011343*(EquationReplacementPrice))+(0.013031*(EquationCullCost))+(-0.000245*(EquationDIMDNB))+(0.000002399*(EquationCR*B263^2))+(-0.000001548*(EquationHDR*B263^2))+(-0.000000000112*(EquationRHA*B263^2))+(-0.0000000853*(EquationSemenCost*B263^2))+(-0.000000000948*(EquationMatureWeight*B263^2))+(0.000000302*(LOG(EquationVetCosts)*B263^2))+(-0.00000000421*(EquationVWP*B263^2))+(0.000000126*(B263^2*B263))+(-0.000000254*(B263^2*EquationFeedPrice))), 0)</f>
        <v>0.45902319880174647</v>
      </c>
    </row>
    <row r="264" spans="2:7" x14ac:dyDescent="0.2">
      <c r="B264" s="42">
        <v>221</v>
      </c>
      <c r="C264" s="55">
        <f t="shared" si="3"/>
        <v>0.58917606840642778</v>
      </c>
      <c r="D264" s="55">
        <f>IF((-1.870102+(0.51187*(EquationCR))+(1.033374*(EquationHDR))+(0.000011344*(EquationRHA))+(-0.000138*(EquationAFC))+(0.01358*(EquationSemenCost))+(-0.000072752*(EquationMatureWeight))+(-0.046035*(LOG(EquationVetCosts)))+(0.000451*(EquationVetCosts))+(0.512031*(LOG(EquationVWP)))+(-0.006352*(EquationVWP))+(-0.000079212*(B264^2))+(0.015118*(B264))+(0.022341*(EquationMilkPrice))+(-0.022641*(EquationFeedPrice))+(0.000247*(EquationReplacementPrice))+(-0.184557*(EquationCullCost))+(-0.000542*(EquationDIMDNB))+(-0.000004986*(EquationHDR*B264^2))+(-0.000000000147*(EquationRHA*B264^2))+(-0.0000000903*(EquationSemenCost*B264^2))+(-0.000000000856*(EquationMatureWeight*B264^2))+(0.000000134*(B264^2*B264))+(-0.000000149*(B264^2*EquationMilkPrice))+(0.00000000264*(B264^2*EquationDIMDNB)))&gt;0, (-1.870102+(0.51187*(EquationCR))+(1.033374*(EquationHDR))+(0.000011344*(EquationRHA))+(-0.000138*(EquationAFC))+(0.01358*(EquationSemenCost))+(-0.000072752*(EquationMatureWeight))+(-0.046035*(LOG(EquationVetCosts)))+(0.000451*(EquationVetCosts))+(0.512031*(LOG(EquationVWP)))+(-0.006352*(EquationVWP))+(-0.000079212*(B264^2))+(0.015118*(B264))+(0.022341*(EquationMilkPrice))+(-0.022641*(EquationFeedPrice))+(0.000247*(EquationReplacementPrice))+(-0.184557*(EquationCullCost))+(-0.000542*(EquationDIMDNB))+(-0.000004986*(EquationHDR*B264^2))+(-0.000000000147*(EquationRHA*B264^2))+(-0.0000000903*(EquationSemenCost*B264^2))+(-0.000000000856*(EquationMatureWeight*B264^2))+(0.000000134*(B264^2*B264))+(-0.000000149*(B264^2*EquationMilkPrice))+(0.00000000264*(B264^2*EquationDIMDNB))), 0)</f>
        <v>0.43680972847377675</v>
      </c>
      <c r="E264" s="55">
        <f>IF((-2.51389+(0.253043*(EquationCR))+(0.791564*(EquationHDR))+(0.000017482*(EquationRHA))+(0.000958*(EquationAFC))+(0.014823*(EquationSemenCost))+(0.00003361*(EquationMatureWeight))+(0.044008*(LOG(EquationVetCosts)))+(-0.000161*(EquationVetCosts))+(0.375409*(LOG(EquationVWP)))+(-0.004875*(EquationVWP))+(-0.000095702*(B264^2))+(0.02001*(B264))+(0.039073*(EquationMilkPrice))+(-0.018836*(EquationFeedPrice))+(0.000102*(EquationReplacementPrice))+(-0.124297*(EquationCullCost))+(-0.000511*(EquationDIMDNB))+(0.00000253*(EquationCR*B264^2))+(-0.000002589*(EquationHDR*B264^2))+(-0.000000000136*(EquationRHA*B264^2))+(-0.0000001*(EquationSemenCost*B264^2))+(-0.00000000108*(EquationMatureWeight*B264^2))+(0.00000015*(B264^2*B264))+(-0.000000215*(B264^2*EquationMilkPrice))+(0.00000000251*(B264^2*EquationDIMDNB)))&gt;0, (-2.51389+(0.253043*(EquationCR))+(0.791564*(EquationHDR))+(0.000017482*(EquationRHA))+(0.000958*(EquationAFC))+(0.014823*(EquationSemenCost))+(0.00003361*(EquationMatureWeight))+(0.044008*(LOG(EquationVetCosts)))+(-0.000161*(EquationVetCosts))+(0.375409*(LOG(EquationVWP)))+(-0.004875*(EquationVWP))+(-0.000095702*(B264^2))+(0.02001*(B264))+(0.039073*(EquationMilkPrice))+(-0.018836*(EquationFeedPrice))+(0.000102*(EquationReplacementPrice))+(-0.124297*(EquationCullCost))+(-0.000511*(EquationDIMDNB))+(0.00000253*(EquationCR*B264^2))+(-0.000002589*(EquationHDR*B264^2))+(-0.000000000136*(EquationRHA*B264^2))+(-0.0000001*(EquationSemenCost*B264^2))+(-0.00000000108*(EquationMatureWeight*B264^2))+(0.00000015*(B264^2*B264))+(-0.000000215*(B264^2*EquationMilkPrice))+(0.00000000251*(B264^2*EquationDIMDNB))), 0)</f>
        <v>0.51425372198215691</v>
      </c>
      <c r="F264" s="55">
        <f>IF((-1.892738+(0.137703*(EquationCR))+(0.669836*(EquationHDR))+(0.0000175*(EquationRHA))+(0.000161*(EquationAFC))+(0.013845*(EquationSemenCost))+(0.000016727*(EquationMatureWeight))+(-0.015935*(LOG(EquationVetCosts)))+(0.000118*(EquationVetCosts))+(0.160623*(LOG(EquationVWP)))+(-0.003008*(EquationVWP))+(-0.000090785*(B264^2))+(0.01937*(B264))+(0.020762*(EquationMilkPrice))+(-0.019043*(EquationFeedPrice))+(0.00001449*(EquationReplacementPrice))+(0.175818*(EquationCullCost))+(-0.000295*(EquationDIMDNB))+(0.000002704*(EquationCR*B264^2))+(-0.000001916*(EquationHDR*B264^2))+(-0.000000000127*(EquationRHA*B264^2))+(-0.0000000903*(EquationSemenCost*B264^2))+(-0.000000000771*(EquationMatureWeight*B264^2))+(0.000000137*(B264^2*B264))+(-0.00000257*(B264^2*EquationCullCost)))&gt;0, (-1.892738+(0.137703*(EquationCR))+(0.669836*(EquationHDR))+(0.0000175*(EquationRHA))+(0.000161*(EquationAFC))+(0.013845*(EquationSemenCost))+(0.000016727*(EquationMatureWeight))+(-0.015935*(LOG(EquationVetCosts)))+(0.000118*(EquationVetCosts))+(0.160623*(LOG(EquationVWP)))+(-0.003008*(EquationVWP))+(-0.000090785*(B264^2))+(0.01937*(B264))+(0.020762*(EquationMilkPrice))+(-0.019043*(EquationFeedPrice))+(0.00001449*(EquationReplacementPrice))+(0.175818*(EquationCullCost))+(-0.000295*(EquationDIMDNB))+(0.000002704*(EquationCR*B264^2))+(-0.000001916*(EquationHDR*B264^2))+(-0.000000000127*(EquationRHA*B264^2))+(-0.0000000903*(EquationSemenCost*B264^2))+(-0.000000000771*(EquationMatureWeight*B264^2))+(0.000000137*(B264^2*B264))+(-0.00000257*(B264^2*EquationCullCost))), 0)</f>
        <v>0.49051844311550752</v>
      </c>
      <c r="G264" s="56">
        <f>IF((-1.860553+(0.112009*(EquationCR))+(0.5932*(EquationHDR))+(0.000015682*(EquationRHA))+(0.000842*(EquationAFC))+(0.013148*(EquationSemenCost))+(0.000054807*(EquationMatureWeight))+(-0.025351*(LOG(EquationVetCosts)))+(0.0000512*(EquationVetCosts))+(0.087616*(LOG(EquationVWP)))+(-0.00202*(EquationVWP))+(-0.000084247*(B264^2))+(0.018329*(B264))+(0.018516*(EquationMilkPrice))+(0.0064*(EquationFeedPrice))+(0.000011343*(EquationReplacementPrice))+(0.013031*(EquationCullCost))+(-0.000245*(EquationDIMDNB))+(0.000002399*(EquationCR*B264^2))+(-0.000001548*(EquationHDR*B264^2))+(-0.000000000112*(EquationRHA*B264^2))+(-0.0000000853*(EquationSemenCost*B264^2))+(-0.000000000948*(EquationMatureWeight*B264^2))+(0.000000302*(LOG(EquationVetCosts)*B264^2))+(-0.00000000421*(EquationVWP*B264^2))+(0.000000126*(B264^2*B264))+(-0.000000254*(B264^2*EquationFeedPrice)))&gt;0, (-1.860553+(0.112009*(EquationCR))+(0.5932*(EquationHDR))+(0.000015682*(EquationRHA))+(0.000842*(EquationAFC))+(0.013148*(EquationSemenCost))+(0.000054807*(EquationMatureWeight))+(-0.025351*(LOG(EquationVetCosts)))+(0.0000512*(EquationVetCosts))+(0.087616*(LOG(EquationVWP)))+(-0.00202*(EquationVWP))+(-0.000084247*(B264^2))+(0.018329*(B264))+(0.018516*(EquationMilkPrice))+(0.0064*(EquationFeedPrice))+(0.000011343*(EquationReplacementPrice))+(0.013031*(EquationCullCost))+(-0.000245*(EquationDIMDNB))+(0.000002399*(EquationCR*B264^2))+(-0.000001548*(EquationHDR*B264^2))+(-0.000000000112*(EquationRHA*B264^2))+(-0.0000000853*(EquationSemenCost*B264^2))+(-0.000000000948*(EquationMatureWeight*B264^2))+(0.000000302*(LOG(EquationVetCosts)*B264^2))+(-0.00000000421*(EquationVWP*B264^2))+(0.000000126*(B264^2*B264))+(-0.000000254*(B264^2*EquationFeedPrice))), 0)</f>
        <v>0.45535832624157457</v>
      </c>
    </row>
    <row r="265" spans="2:7" x14ac:dyDescent="0.2">
      <c r="B265" s="42">
        <v>222</v>
      </c>
      <c r="C265" s="55">
        <f t="shared" si="3"/>
        <v>0.58835200688198375</v>
      </c>
      <c r="D265" s="55">
        <f>IF((-1.870102+(0.51187*(EquationCR))+(1.033374*(EquationHDR))+(0.000011344*(EquationRHA))+(-0.000138*(EquationAFC))+(0.01358*(EquationSemenCost))+(-0.000072752*(EquationMatureWeight))+(-0.046035*(LOG(EquationVetCosts)))+(0.000451*(EquationVetCosts))+(0.512031*(LOG(EquationVWP)))+(-0.006352*(EquationVWP))+(-0.000079212*(B265^2))+(0.015118*(B265))+(0.022341*(EquationMilkPrice))+(-0.022641*(EquationFeedPrice))+(0.000247*(EquationReplacementPrice))+(-0.184557*(EquationCullCost))+(-0.000542*(EquationDIMDNB))+(-0.000004986*(EquationHDR*B265^2))+(-0.000000000147*(EquationRHA*B265^2))+(-0.0000000903*(EquationSemenCost*B265^2))+(-0.000000000856*(EquationMatureWeight*B265^2))+(0.000000134*(B265^2*B265))+(-0.000000149*(B265^2*EquationMilkPrice))+(0.00000000264*(B265^2*EquationDIMDNB)))&gt;0, (-1.870102+(0.51187*(EquationCR))+(1.033374*(EquationHDR))+(0.000011344*(EquationRHA))+(-0.000138*(EquationAFC))+(0.01358*(EquationSemenCost))+(-0.000072752*(EquationMatureWeight))+(-0.046035*(LOG(EquationVetCosts)))+(0.000451*(EquationVetCosts))+(0.512031*(LOG(EquationVWP)))+(-0.006352*(EquationVWP))+(-0.000079212*(B265^2))+(0.015118*(B265))+(0.022341*(EquationMilkPrice))+(-0.022641*(EquationFeedPrice))+(0.000247*(EquationReplacementPrice))+(-0.184557*(EquationCullCost))+(-0.000542*(EquationDIMDNB))+(-0.000004986*(EquationHDR*B265^2))+(-0.000000000147*(EquationRHA*B265^2))+(-0.0000000903*(EquationSemenCost*B265^2))+(-0.000000000856*(EquationMatureWeight*B265^2))+(0.000000134*(B265^2*B265))+(-0.000000149*(B265^2*EquationMilkPrice))+(0.00000000264*(B265^2*EquationDIMDNB))), 0)</f>
        <v>0.43181551767377696</v>
      </c>
      <c r="E265" s="55">
        <f>IF((-2.51389+(0.253043*(EquationCR))+(0.791564*(EquationHDR))+(0.000017482*(EquationRHA))+(0.000958*(EquationAFC))+(0.014823*(EquationSemenCost))+(0.00003361*(EquationMatureWeight))+(0.044008*(LOG(EquationVetCosts)))+(-0.000161*(EquationVetCosts))+(0.375409*(LOG(EquationVWP)))+(-0.004875*(EquationVWP))+(-0.000095702*(B265^2))+(0.02001*(B265))+(0.039073*(EquationMilkPrice))+(-0.018836*(EquationFeedPrice))+(0.000102*(EquationReplacementPrice))+(-0.124297*(EquationCullCost))+(-0.000511*(EquationDIMDNB))+(0.00000253*(EquationCR*B265^2))+(-0.000002589*(EquationHDR*B265^2))+(-0.000000000136*(EquationRHA*B265^2))+(-0.0000001*(EquationSemenCost*B265^2))+(-0.00000000108*(EquationMatureWeight*B265^2))+(0.00000015*(B265^2*B265))+(-0.000000215*(B265^2*EquationMilkPrice))+(0.00000000251*(B265^2*EquationDIMDNB)))&gt;0, (-2.51389+(0.253043*(EquationCR))+(0.791564*(EquationHDR))+(0.000017482*(EquationRHA))+(0.000958*(EquationAFC))+(0.014823*(EquationSemenCost))+(0.00003361*(EquationMatureWeight))+(0.044008*(LOG(EquationVetCosts)))+(-0.000161*(EquationVetCosts))+(0.375409*(LOG(EquationVWP)))+(-0.004875*(EquationVWP))+(-0.000095702*(B265^2))+(0.02001*(B265))+(0.039073*(EquationMilkPrice))+(-0.018836*(EquationFeedPrice))+(0.000102*(EquationReplacementPrice))+(-0.124297*(EquationCullCost))+(-0.000511*(EquationDIMDNB))+(0.00000253*(EquationCR*B265^2))+(-0.000002589*(EquationHDR*B265^2))+(-0.000000000136*(EquationRHA*B265^2))+(-0.0000001*(EquationSemenCost*B265^2))+(-0.00000000108*(EquationMatureWeight*B265^2))+(0.00000015*(B265^2*B265))+(-0.000000215*(B265^2*EquationMilkPrice))+(0.00000000251*(B265^2*EquationDIMDNB))), 0)</f>
        <v>0.50951622898215632</v>
      </c>
      <c r="F265" s="55">
        <f>IF((-1.892738+(0.137703*(EquationCR))+(0.669836*(EquationHDR))+(0.0000175*(EquationRHA))+(0.000161*(EquationAFC))+(0.013845*(EquationSemenCost))+(0.000016727*(EquationMatureWeight))+(-0.015935*(LOG(EquationVetCosts)))+(0.000118*(EquationVetCosts))+(0.160623*(LOG(EquationVWP)))+(-0.003008*(EquationVWP))+(-0.000090785*(B265^2))+(0.01937*(B265))+(0.020762*(EquationMilkPrice))+(-0.019043*(EquationFeedPrice))+(0.00001449*(EquationReplacementPrice))+(0.175818*(EquationCullCost))+(-0.000295*(EquationDIMDNB))+(0.000002704*(EquationCR*B265^2))+(-0.000001916*(EquationHDR*B265^2))+(-0.000000000127*(EquationRHA*B265^2))+(-0.0000000903*(EquationSemenCost*B265^2))+(-0.000000000771*(EquationMatureWeight*B265^2))+(0.000000137*(B265^2*B265))+(-0.00000257*(B265^2*EquationCullCost)))&gt;0, (-1.892738+(0.137703*(EquationCR))+(0.669836*(EquationHDR))+(0.0000175*(EquationRHA))+(0.000161*(EquationAFC))+(0.013845*(EquationSemenCost))+(0.000016727*(EquationMatureWeight))+(-0.015935*(LOG(EquationVetCosts)))+(0.000118*(EquationVetCosts))+(0.160623*(LOG(EquationVWP)))+(-0.003008*(EquationVWP))+(-0.000090785*(B265^2))+(0.01937*(B265))+(0.020762*(EquationMilkPrice))+(-0.019043*(EquationFeedPrice))+(0.00001449*(EquationReplacementPrice))+(0.175818*(EquationCullCost))+(-0.000295*(EquationDIMDNB))+(0.000002704*(EquationCR*B265^2))+(-0.000001916*(EquationHDR*B265^2))+(-0.000000000127*(EquationRHA*B265^2))+(-0.0000000903*(EquationSemenCost*B265^2))+(-0.000000000771*(EquationMatureWeight*B265^2))+(0.000000137*(B265^2*B265))+(-0.00000257*(B265^2*EquationCullCost))), 0)</f>
        <v>0.48642553611550743</v>
      </c>
      <c r="G265" s="56">
        <f>IF((-1.860553+(0.112009*(EquationCR))+(0.5932*(EquationHDR))+(0.000015682*(EquationRHA))+(0.000842*(EquationAFC))+(0.013148*(EquationSemenCost))+(0.000054807*(EquationMatureWeight))+(-0.025351*(LOG(EquationVetCosts)))+(0.0000512*(EquationVetCosts))+(0.087616*(LOG(EquationVWP)))+(-0.00202*(EquationVWP))+(-0.000084247*(B265^2))+(0.018329*(B265))+(0.018516*(EquationMilkPrice))+(0.0064*(EquationFeedPrice))+(0.000011343*(EquationReplacementPrice))+(0.013031*(EquationCullCost))+(-0.000245*(EquationDIMDNB))+(0.000002399*(EquationCR*B265^2))+(-0.000001548*(EquationHDR*B265^2))+(-0.000000000112*(EquationRHA*B265^2))+(-0.0000000853*(EquationSemenCost*B265^2))+(-0.000000000948*(EquationMatureWeight*B265^2))+(0.000000302*(LOG(EquationVetCosts)*B265^2))+(-0.00000000421*(EquationVWP*B265^2))+(0.000000126*(B265^2*B265))+(-0.000000254*(B265^2*EquationFeedPrice)))&gt;0, (-1.860553+(0.112009*(EquationCR))+(0.5932*(EquationHDR))+(0.000015682*(EquationRHA))+(0.000842*(EquationAFC))+(0.013148*(EquationSemenCost))+(0.000054807*(EquationMatureWeight))+(-0.025351*(LOG(EquationVetCosts)))+(0.0000512*(EquationVetCosts))+(0.087616*(LOG(EquationVWP)))+(-0.00202*(EquationVWP))+(-0.000084247*(B265^2))+(0.018329*(B265))+(0.018516*(EquationMilkPrice))+(0.0064*(EquationFeedPrice))+(0.000011343*(EquationReplacementPrice))+(0.013031*(EquationCullCost))+(-0.000245*(EquationDIMDNB))+(0.000002399*(EquationCR*B265^2))+(-0.000001548*(EquationHDR*B265^2))+(-0.000000000112*(EquationRHA*B265^2))+(-0.0000000853*(EquationSemenCost*B265^2))+(-0.000000000948*(EquationMatureWeight*B265^2))+(0.000000302*(LOG(EquationVetCosts)*B265^2))+(-0.00000000421*(EquationVWP*B265^2))+(0.000000126*(B265^2*B265))+(-0.000000254*(B265^2*EquationFeedPrice))), 0)</f>
        <v>0.45167743508475827</v>
      </c>
    </row>
    <row r="266" spans="2:7" x14ac:dyDescent="0.2">
      <c r="B266" s="42">
        <v>223</v>
      </c>
      <c r="C266" s="55">
        <f t="shared" si="3"/>
        <v>0.58749072183553341</v>
      </c>
      <c r="D266" s="55">
        <f>IF((-1.870102+(0.51187*(EquationCR))+(1.033374*(EquationHDR))+(0.000011344*(EquationRHA))+(-0.000138*(EquationAFC))+(0.01358*(EquationSemenCost))+(-0.000072752*(EquationMatureWeight))+(-0.046035*(LOG(EquationVetCosts)))+(0.000451*(EquationVetCosts))+(0.512031*(LOG(EquationVWP)))+(-0.006352*(EquationVWP))+(-0.000079212*(B266^2))+(0.015118*(B266))+(0.022341*(EquationMilkPrice))+(-0.022641*(EquationFeedPrice))+(0.000247*(EquationReplacementPrice))+(-0.184557*(EquationCullCost))+(-0.000542*(EquationDIMDNB))+(-0.000004986*(EquationHDR*B266^2))+(-0.000000000147*(EquationRHA*B266^2))+(-0.0000000903*(EquationSemenCost*B266^2))+(-0.000000000856*(EquationMatureWeight*B266^2))+(0.000000134*(B266^2*B266))+(-0.000000149*(B266^2*EquationMilkPrice))+(0.00000000264*(B266^2*EquationDIMDNB)))&gt;0, (-1.870102+(0.51187*(EquationCR))+(1.033374*(EquationHDR))+(0.000011344*(EquationRHA))+(-0.000138*(EquationAFC))+(0.01358*(EquationSemenCost))+(-0.000072752*(EquationMatureWeight))+(-0.046035*(LOG(EquationVetCosts)))+(0.000451*(EquationVetCosts))+(0.512031*(LOG(EquationVWP)))+(-0.006352*(EquationVWP))+(-0.000079212*(B266^2))+(0.015118*(B266))+(0.022341*(EquationMilkPrice))+(-0.022641*(EquationFeedPrice))+(0.000247*(EquationReplacementPrice))+(-0.184557*(EquationCullCost))+(-0.000542*(EquationDIMDNB))+(-0.000004986*(EquationHDR*B266^2))+(-0.000000000147*(EquationRHA*B266^2))+(-0.0000000903*(EquationSemenCost*B266^2))+(-0.000000000856*(EquationMatureWeight*B266^2))+(0.000000134*(B266^2*B266))+(-0.000000149*(B266^2*EquationMilkPrice))+(0.00000000264*(B266^2*EquationDIMDNB))), 0)</f>
        <v>0.42681995167377679</v>
      </c>
      <c r="E266" s="55">
        <f>IF((-2.51389+(0.253043*(EquationCR))+(0.791564*(EquationHDR))+(0.000017482*(EquationRHA))+(0.000958*(EquationAFC))+(0.014823*(EquationSemenCost))+(0.00003361*(EquationMatureWeight))+(0.044008*(LOG(EquationVetCosts)))+(-0.000161*(EquationVetCosts))+(0.375409*(LOG(EquationVWP)))+(-0.004875*(EquationVWP))+(-0.000095702*(B266^2))+(0.02001*(B266))+(0.039073*(EquationMilkPrice))+(-0.018836*(EquationFeedPrice))+(0.000102*(EquationReplacementPrice))+(-0.124297*(EquationCullCost))+(-0.000511*(EquationDIMDNB))+(0.00000253*(EquationCR*B266^2))+(-0.000002589*(EquationHDR*B266^2))+(-0.000000000136*(EquationRHA*B266^2))+(-0.0000001*(EquationSemenCost*B266^2))+(-0.00000000108*(EquationMatureWeight*B266^2))+(0.00000015*(B266^2*B266))+(-0.000000215*(B266^2*EquationMilkPrice))+(0.00000000251*(B266^2*EquationDIMDNB)))&gt;0, (-2.51389+(0.253043*(EquationCR))+(0.791564*(EquationHDR))+(0.000017482*(EquationRHA))+(0.000958*(EquationAFC))+(0.014823*(EquationSemenCost))+(0.00003361*(EquationMatureWeight))+(0.044008*(LOG(EquationVetCosts)))+(-0.000161*(EquationVetCosts))+(0.375409*(LOG(EquationVWP)))+(-0.004875*(EquationVWP))+(-0.000095702*(B266^2))+(0.02001*(B266))+(0.039073*(EquationMilkPrice))+(-0.018836*(EquationFeedPrice))+(0.000102*(EquationReplacementPrice))+(-0.124297*(EquationCullCost))+(-0.000511*(EquationDIMDNB))+(0.00000253*(EquationCR*B266^2))+(-0.000002589*(EquationHDR*B266^2))+(-0.000000000136*(EquationRHA*B266^2))+(-0.0000001*(EquationSemenCost*B266^2))+(-0.00000000108*(EquationMatureWeight*B266^2))+(0.00000015*(B266^2*B266))+(-0.000000215*(B266^2*EquationMilkPrice))+(0.00000000251*(B266^2*EquationDIMDNB))), 0)</f>
        <v>0.504767133982157</v>
      </c>
      <c r="F266" s="55">
        <f>IF((-1.892738+(0.137703*(EquationCR))+(0.669836*(EquationHDR))+(0.0000175*(EquationRHA))+(0.000161*(EquationAFC))+(0.013845*(EquationSemenCost))+(0.000016727*(EquationMatureWeight))+(-0.015935*(LOG(EquationVetCosts)))+(0.000118*(EquationVetCosts))+(0.160623*(LOG(EquationVWP)))+(-0.003008*(EquationVWP))+(-0.000090785*(B266^2))+(0.01937*(B266))+(0.020762*(EquationMilkPrice))+(-0.019043*(EquationFeedPrice))+(0.00001449*(EquationReplacementPrice))+(0.175818*(EquationCullCost))+(-0.000295*(EquationDIMDNB))+(0.000002704*(EquationCR*B266^2))+(-0.000001916*(EquationHDR*B266^2))+(-0.000000000127*(EquationRHA*B266^2))+(-0.0000000903*(EquationSemenCost*B266^2))+(-0.000000000771*(EquationMatureWeight*B266^2))+(0.000000137*(B266^2*B266))+(-0.00000257*(B266^2*EquationCullCost)))&gt;0, (-1.892738+(0.137703*(EquationCR))+(0.669836*(EquationHDR))+(0.0000175*(EquationRHA))+(0.000161*(EquationAFC))+(0.013845*(EquationSemenCost))+(0.000016727*(EquationMatureWeight))+(-0.015935*(LOG(EquationVetCosts)))+(0.000118*(EquationVetCosts))+(0.160623*(LOG(EquationVWP)))+(-0.003008*(EquationVWP))+(-0.000090785*(B266^2))+(0.01937*(B266))+(0.020762*(EquationMilkPrice))+(-0.019043*(EquationFeedPrice))+(0.00001449*(EquationReplacementPrice))+(0.175818*(EquationCullCost))+(-0.000295*(EquationDIMDNB))+(0.000002704*(EquationCR*B266^2))+(-0.000001916*(EquationHDR*B266^2))+(-0.000000000127*(EquationRHA*B266^2))+(-0.0000000903*(EquationSemenCost*B266^2))+(-0.000000000771*(EquationMatureWeight*B266^2))+(0.000000137*(B266^2*B266))+(-0.00000257*(B266^2*EquationCullCost))), 0)</f>
        <v>0.48231814911550763</v>
      </c>
      <c r="G266" s="56">
        <f>IF((-1.860553+(0.112009*(EquationCR))+(0.5932*(EquationHDR))+(0.000015682*(EquationRHA))+(0.000842*(EquationAFC))+(0.013148*(EquationSemenCost))+(0.000054807*(EquationMatureWeight))+(-0.025351*(LOG(EquationVetCosts)))+(0.0000512*(EquationVetCosts))+(0.087616*(LOG(EquationVWP)))+(-0.00202*(EquationVWP))+(-0.000084247*(B266^2))+(0.018329*(B266))+(0.018516*(EquationMilkPrice))+(0.0064*(EquationFeedPrice))+(0.000011343*(EquationReplacementPrice))+(0.013031*(EquationCullCost))+(-0.000245*(EquationDIMDNB))+(0.000002399*(EquationCR*B266^2))+(-0.000001548*(EquationHDR*B266^2))+(-0.000000000112*(EquationRHA*B266^2))+(-0.0000000853*(EquationSemenCost*B266^2))+(-0.000000000948*(EquationMatureWeight*B266^2))+(0.000000302*(LOG(EquationVetCosts)*B266^2))+(-0.00000000421*(EquationVWP*B266^2))+(0.000000126*(B266^2*B266))+(-0.000000254*(B266^2*EquationFeedPrice)))&gt;0, (-1.860553+(0.112009*(EquationCR))+(0.5932*(EquationHDR))+(0.000015682*(EquationRHA))+(0.000842*(EquationAFC))+(0.013148*(EquationSemenCost))+(0.000054807*(EquationMatureWeight))+(-0.025351*(LOG(EquationVetCosts)))+(0.0000512*(EquationVetCosts))+(0.087616*(LOG(EquationVWP)))+(-0.00202*(EquationVWP))+(-0.000084247*(B266^2))+(0.018329*(B266))+(0.018516*(EquationMilkPrice))+(0.0064*(EquationFeedPrice))+(0.000011343*(EquationReplacementPrice))+(0.013031*(EquationCullCost))+(-0.000245*(EquationDIMDNB))+(0.000002399*(EquationCR*B266^2))+(-0.000001548*(EquationHDR*B266^2))+(-0.000000000112*(EquationRHA*B266^2))+(-0.0000000853*(EquationSemenCost*B266^2))+(-0.000000000948*(EquationMatureWeight*B266^2))+(0.000000302*(LOG(EquationVetCosts)*B266^2))+(-0.00000000421*(EquationVWP*B266^2))+(0.000000126*(B266^2*B266))+(-0.000000254*(B266^2*EquationFeedPrice))), 0)</f>
        <v>0.44798128133129755</v>
      </c>
    </row>
    <row r="267" spans="2:7" x14ac:dyDescent="0.2">
      <c r="B267" s="42">
        <v>224</v>
      </c>
      <c r="C267" s="55">
        <f t="shared" si="3"/>
        <v>0.58659258166707662</v>
      </c>
      <c r="D267" s="55">
        <f>IF((-1.870102+(0.51187*(EquationCR))+(1.033374*(EquationHDR))+(0.000011344*(EquationRHA))+(-0.000138*(EquationAFC))+(0.01358*(EquationSemenCost))+(-0.000072752*(EquationMatureWeight))+(-0.046035*(LOG(EquationVetCosts)))+(0.000451*(EquationVetCosts))+(0.512031*(LOG(EquationVWP)))+(-0.006352*(EquationVWP))+(-0.000079212*(B267^2))+(0.015118*(B267))+(0.022341*(EquationMilkPrice))+(-0.022641*(EquationFeedPrice))+(0.000247*(EquationReplacementPrice))+(-0.184557*(EquationCullCost))+(-0.000542*(EquationDIMDNB))+(-0.000004986*(EquationHDR*B267^2))+(-0.000000000147*(EquationRHA*B267^2))+(-0.0000000903*(EquationSemenCost*B267^2))+(-0.000000000856*(EquationMatureWeight*B267^2))+(0.000000134*(B267^2*B267))+(-0.000000149*(B267^2*EquationMilkPrice))+(0.00000000264*(B267^2*EquationDIMDNB)))&gt;0, (-1.870102+(0.51187*(EquationCR))+(1.033374*(EquationHDR))+(0.000011344*(EquationRHA))+(-0.000138*(EquationAFC))+(0.01358*(EquationSemenCost))+(-0.000072752*(EquationMatureWeight))+(-0.046035*(LOG(EquationVetCosts)))+(0.000451*(EquationVetCosts))+(0.512031*(LOG(EquationVWP)))+(-0.006352*(EquationVWP))+(-0.000079212*(B267^2))+(0.015118*(B267))+(0.022341*(EquationMilkPrice))+(-0.022641*(EquationFeedPrice))+(0.000247*(EquationReplacementPrice))+(-0.184557*(EquationCullCost))+(-0.000542*(EquationDIMDNB))+(-0.000004986*(EquationHDR*B267^2))+(-0.000000000147*(EquationRHA*B267^2))+(-0.0000000903*(EquationSemenCost*B267^2))+(-0.000000000856*(EquationMatureWeight*B267^2))+(0.000000134*(B267^2*B267))+(-0.000000149*(B267^2*EquationMilkPrice))+(0.00000000264*(B267^2*EquationDIMDNB))), 0)</f>
        <v>0.4218238344737768</v>
      </c>
      <c r="E267" s="55">
        <f>IF((-2.51389+(0.253043*(EquationCR))+(0.791564*(EquationHDR))+(0.000017482*(EquationRHA))+(0.000958*(EquationAFC))+(0.014823*(EquationSemenCost))+(0.00003361*(EquationMatureWeight))+(0.044008*(LOG(EquationVetCosts)))+(-0.000161*(EquationVetCosts))+(0.375409*(LOG(EquationVWP)))+(-0.004875*(EquationVWP))+(-0.000095702*(B267^2))+(0.02001*(B267))+(0.039073*(EquationMilkPrice))+(-0.018836*(EquationFeedPrice))+(0.000102*(EquationReplacementPrice))+(-0.124297*(EquationCullCost))+(-0.000511*(EquationDIMDNB))+(0.00000253*(EquationCR*B267^2))+(-0.000002589*(EquationHDR*B267^2))+(-0.000000000136*(EquationRHA*B267^2))+(-0.0000001*(EquationSemenCost*B267^2))+(-0.00000000108*(EquationMatureWeight*B267^2))+(0.00000015*(B267^2*B267))+(-0.000000215*(B267^2*EquationMilkPrice))+(0.00000000251*(B267^2*EquationDIMDNB)))&gt;0, (-2.51389+(0.253043*(EquationCR))+(0.791564*(EquationHDR))+(0.000017482*(EquationRHA))+(0.000958*(EquationAFC))+(0.014823*(EquationSemenCost))+(0.00003361*(EquationMatureWeight))+(0.044008*(LOG(EquationVetCosts)))+(-0.000161*(EquationVetCosts))+(0.375409*(LOG(EquationVWP)))+(-0.004875*(EquationVWP))+(-0.000095702*(B267^2))+(0.02001*(B267))+(0.039073*(EquationMilkPrice))+(-0.018836*(EquationFeedPrice))+(0.000102*(EquationReplacementPrice))+(-0.124297*(EquationCullCost))+(-0.000511*(EquationDIMDNB))+(0.00000253*(EquationCR*B267^2))+(-0.000002589*(EquationHDR*B267^2))+(-0.000000000136*(EquationRHA*B267^2))+(-0.0000001*(EquationSemenCost*B267^2))+(-0.00000000108*(EquationMatureWeight*B267^2))+(0.00000015*(B267^2*B267))+(-0.000000215*(B267^2*EquationMilkPrice))+(0.00000000251*(B267^2*EquationDIMDNB))), 0)</f>
        <v>0.50000733698215682</v>
      </c>
      <c r="F267" s="55">
        <f>IF((-1.892738+(0.137703*(EquationCR))+(0.669836*(EquationHDR))+(0.0000175*(EquationRHA))+(0.000161*(EquationAFC))+(0.013845*(EquationSemenCost))+(0.000016727*(EquationMatureWeight))+(-0.015935*(LOG(EquationVetCosts)))+(0.000118*(EquationVetCosts))+(0.160623*(LOG(EquationVWP)))+(-0.003008*(EquationVWP))+(-0.000090785*(B267^2))+(0.01937*(B267))+(0.020762*(EquationMilkPrice))+(-0.019043*(EquationFeedPrice))+(0.00001449*(EquationReplacementPrice))+(0.175818*(EquationCullCost))+(-0.000295*(EquationDIMDNB))+(0.000002704*(EquationCR*B267^2))+(-0.000001916*(EquationHDR*B267^2))+(-0.000000000127*(EquationRHA*B267^2))+(-0.0000000903*(EquationSemenCost*B267^2))+(-0.000000000771*(EquationMatureWeight*B267^2))+(0.000000137*(B267^2*B267))+(-0.00000257*(B267^2*EquationCullCost)))&gt;0, (-1.892738+(0.137703*(EquationCR))+(0.669836*(EquationHDR))+(0.0000175*(EquationRHA))+(0.000161*(EquationAFC))+(0.013845*(EquationSemenCost))+(0.000016727*(EquationMatureWeight))+(-0.015935*(LOG(EquationVetCosts)))+(0.000118*(EquationVetCosts))+(0.160623*(LOG(EquationVWP)))+(-0.003008*(EquationVWP))+(-0.000090785*(B267^2))+(0.01937*(B267))+(0.020762*(EquationMilkPrice))+(-0.019043*(EquationFeedPrice))+(0.00001449*(EquationReplacementPrice))+(0.175818*(EquationCullCost))+(-0.000295*(EquationDIMDNB))+(0.000002704*(EquationCR*B267^2))+(-0.000001916*(EquationHDR*B267^2))+(-0.000000000127*(EquationRHA*B267^2))+(-0.0000000903*(EquationSemenCost*B267^2))+(-0.000000000771*(EquationMatureWeight*B267^2))+(0.000000137*(B267^2*B267))+(-0.00000257*(B267^2*EquationCullCost))), 0)</f>
        <v>0.47819710411550814</v>
      </c>
      <c r="G267" s="56">
        <f>IF((-1.860553+(0.112009*(EquationCR))+(0.5932*(EquationHDR))+(0.000015682*(EquationRHA))+(0.000842*(EquationAFC))+(0.013148*(EquationSemenCost))+(0.000054807*(EquationMatureWeight))+(-0.025351*(LOG(EquationVetCosts)))+(0.0000512*(EquationVetCosts))+(0.087616*(LOG(EquationVWP)))+(-0.00202*(EquationVWP))+(-0.000084247*(B267^2))+(0.018329*(B267))+(0.018516*(EquationMilkPrice))+(0.0064*(EquationFeedPrice))+(0.000011343*(EquationReplacementPrice))+(0.013031*(EquationCullCost))+(-0.000245*(EquationDIMDNB))+(0.000002399*(EquationCR*B267^2))+(-0.000001548*(EquationHDR*B267^2))+(-0.000000000112*(EquationRHA*B267^2))+(-0.0000000853*(EquationSemenCost*B267^2))+(-0.000000000948*(EquationMatureWeight*B267^2))+(0.000000302*(LOG(EquationVetCosts)*B267^2))+(-0.00000000421*(EquationVWP*B267^2))+(0.000000126*(B267^2*B267))+(-0.000000254*(B267^2*EquationFeedPrice)))&gt;0, (-1.860553+(0.112009*(EquationCR))+(0.5932*(EquationHDR))+(0.000015682*(EquationRHA))+(0.000842*(EquationAFC))+(0.013148*(EquationSemenCost))+(0.000054807*(EquationMatureWeight))+(-0.025351*(LOG(EquationVetCosts)))+(0.0000512*(EquationVetCosts))+(0.087616*(LOG(EquationVWP)))+(-0.00202*(EquationVWP))+(-0.000084247*(B267^2))+(0.018329*(B267))+(0.018516*(EquationMilkPrice))+(0.0064*(EquationFeedPrice))+(0.000011343*(EquationReplacementPrice))+(0.013031*(EquationCullCost))+(-0.000245*(EquationDIMDNB))+(0.000002399*(EquationCR*B267^2))+(-0.000001548*(EquationHDR*B267^2))+(-0.000000000112*(EquationRHA*B267^2))+(-0.0000000853*(EquationSemenCost*B267^2))+(-0.000000000948*(EquationMatureWeight*B267^2))+(0.000000302*(LOG(EquationVetCosts)*B267^2))+(-0.00000000421*(EquationVWP*B267^2))+(0.000000126*(B267^2*B267))+(-0.000000254*(B267^2*EquationFeedPrice))), 0)</f>
        <v>0.44427062098119097</v>
      </c>
    </row>
    <row r="268" spans="2:7" x14ac:dyDescent="0.2">
      <c r="B268" s="42">
        <v>225</v>
      </c>
      <c r="C268" s="55">
        <f t="shared" si="3"/>
        <v>0.58565795477661264</v>
      </c>
      <c r="D268" s="55">
        <f>IF((-1.870102+(0.51187*(EquationCR))+(1.033374*(EquationHDR))+(0.000011344*(EquationRHA))+(-0.000138*(EquationAFC))+(0.01358*(EquationSemenCost))+(-0.000072752*(EquationMatureWeight))+(-0.046035*(LOG(EquationVetCosts)))+(0.000451*(EquationVetCosts))+(0.512031*(LOG(EquationVWP)))+(-0.006352*(EquationVWP))+(-0.000079212*(B268^2))+(0.015118*(B268))+(0.022341*(EquationMilkPrice))+(-0.022641*(EquationFeedPrice))+(0.000247*(EquationReplacementPrice))+(-0.184557*(EquationCullCost))+(-0.000542*(EquationDIMDNB))+(-0.000004986*(EquationHDR*B268^2))+(-0.000000000147*(EquationRHA*B268^2))+(-0.0000000903*(EquationSemenCost*B268^2))+(-0.000000000856*(EquationMatureWeight*B268^2))+(0.000000134*(B268^2*B268))+(-0.000000149*(B268^2*EquationMilkPrice))+(0.00000000264*(B268^2*EquationDIMDNB)))&gt;0, (-1.870102+(0.51187*(EquationCR))+(1.033374*(EquationHDR))+(0.000011344*(EquationRHA))+(-0.000138*(EquationAFC))+(0.01358*(EquationSemenCost))+(-0.000072752*(EquationMatureWeight))+(-0.046035*(LOG(EquationVetCosts)))+(0.000451*(EquationVetCosts))+(0.512031*(LOG(EquationVWP)))+(-0.006352*(EquationVWP))+(-0.000079212*(B268^2))+(0.015118*(B268))+(0.022341*(EquationMilkPrice))+(-0.022641*(EquationFeedPrice))+(0.000247*(EquationReplacementPrice))+(-0.184557*(EquationCullCost))+(-0.000542*(EquationDIMDNB))+(-0.000004986*(EquationHDR*B268^2))+(-0.000000000147*(EquationRHA*B268^2))+(-0.0000000903*(EquationSemenCost*B268^2))+(-0.000000000856*(EquationMatureWeight*B268^2))+(0.000000134*(B268^2*B268))+(-0.000000149*(B268^2*EquationMilkPrice))+(0.00000000264*(B268^2*EquationDIMDNB))), 0)</f>
        <v>0.4168279700737767</v>
      </c>
      <c r="E268" s="55">
        <f>IF((-2.51389+(0.253043*(EquationCR))+(0.791564*(EquationHDR))+(0.000017482*(EquationRHA))+(0.000958*(EquationAFC))+(0.014823*(EquationSemenCost))+(0.00003361*(EquationMatureWeight))+(0.044008*(LOG(EquationVetCosts)))+(-0.000161*(EquationVetCosts))+(0.375409*(LOG(EquationVWP)))+(-0.004875*(EquationVWP))+(-0.000095702*(B268^2))+(0.02001*(B268))+(0.039073*(EquationMilkPrice))+(-0.018836*(EquationFeedPrice))+(0.000102*(EquationReplacementPrice))+(-0.124297*(EquationCullCost))+(-0.000511*(EquationDIMDNB))+(0.00000253*(EquationCR*B268^2))+(-0.000002589*(EquationHDR*B268^2))+(-0.000000000136*(EquationRHA*B268^2))+(-0.0000001*(EquationSemenCost*B268^2))+(-0.00000000108*(EquationMatureWeight*B268^2))+(0.00000015*(B268^2*B268))+(-0.000000215*(B268^2*EquationMilkPrice))+(0.00000000251*(B268^2*EquationDIMDNB)))&gt;0, (-2.51389+(0.253043*(EquationCR))+(0.791564*(EquationHDR))+(0.000017482*(EquationRHA))+(0.000958*(EquationAFC))+(0.014823*(EquationSemenCost))+(0.00003361*(EquationMatureWeight))+(0.044008*(LOG(EquationVetCosts)))+(-0.000161*(EquationVetCosts))+(0.375409*(LOG(EquationVWP)))+(-0.004875*(EquationVWP))+(-0.000095702*(B268^2))+(0.02001*(B268))+(0.039073*(EquationMilkPrice))+(-0.018836*(EquationFeedPrice))+(0.000102*(EquationReplacementPrice))+(-0.124297*(EquationCullCost))+(-0.000511*(EquationDIMDNB))+(0.00000253*(EquationCR*B268^2))+(-0.000002589*(EquationHDR*B268^2))+(-0.000000000136*(EquationRHA*B268^2))+(-0.0000001*(EquationSemenCost*B268^2))+(-0.00000000108*(EquationMatureWeight*B268^2))+(0.00000015*(B268^2*B268))+(-0.000000215*(B268^2*EquationMilkPrice))+(0.00000000251*(B268^2*EquationDIMDNB))), 0)</f>
        <v>0.49523773798215615</v>
      </c>
      <c r="F268" s="55">
        <f>IF((-1.892738+(0.137703*(EquationCR))+(0.669836*(EquationHDR))+(0.0000175*(EquationRHA))+(0.000161*(EquationAFC))+(0.013845*(EquationSemenCost))+(0.000016727*(EquationMatureWeight))+(-0.015935*(LOG(EquationVetCosts)))+(0.000118*(EquationVetCosts))+(0.160623*(LOG(EquationVWP)))+(-0.003008*(EquationVWP))+(-0.000090785*(B268^2))+(0.01937*(B268))+(0.020762*(EquationMilkPrice))+(-0.019043*(EquationFeedPrice))+(0.00001449*(EquationReplacementPrice))+(0.175818*(EquationCullCost))+(-0.000295*(EquationDIMDNB))+(0.000002704*(EquationCR*B268^2))+(-0.000001916*(EquationHDR*B268^2))+(-0.000000000127*(EquationRHA*B268^2))+(-0.0000000903*(EquationSemenCost*B268^2))+(-0.000000000771*(EquationMatureWeight*B268^2))+(0.000000137*(B268^2*B268))+(-0.00000257*(B268^2*EquationCullCost)))&gt;0, (-1.892738+(0.137703*(EquationCR))+(0.669836*(EquationHDR))+(0.0000175*(EquationRHA))+(0.000161*(EquationAFC))+(0.013845*(EquationSemenCost))+(0.000016727*(EquationMatureWeight))+(-0.015935*(LOG(EquationVetCosts)))+(0.000118*(EquationVetCosts))+(0.160623*(LOG(EquationVWP)))+(-0.003008*(EquationVWP))+(-0.000090785*(B268^2))+(0.01937*(B268))+(0.020762*(EquationMilkPrice))+(-0.019043*(EquationFeedPrice))+(0.00001449*(EquationReplacementPrice))+(0.175818*(EquationCullCost))+(-0.000295*(EquationDIMDNB))+(0.000002704*(EquationCR*B268^2))+(-0.000001916*(EquationHDR*B268^2))+(-0.000000000127*(EquationRHA*B268^2))+(-0.0000000903*(EquationSemenCost*B268^2))+(-0.000000000771*(EquationMatureWeight*B268^2))+(0.000000137*(B268^2*B268))+(-0.00000257*(B268^2*EquationCullCost))), 0)</f>
        <v>0.47406322311550825</v>
      </c>
      <c r="G268" s="56">
        <f>IF((-1.860553+(0.112009*(EquationCR))+(0.5932*(EquationHDR))+(0.000015682*(EquationRHA))+(0.000842*(EquationAFC))+(0.013148*(EquationSemenCost))+(0.000054807*(EquationMatureWeight))+(-0.025351*(LOG(EquationVetCosts)))+(0.0000512*(EquationVetCosts))+(0.087616*(LOG(EquationVWP)))+(-0.00202*(EquationVWP))+(-0.000084247*(B268^2))+(0.018329*(B268))+(0.018516*(EquationMilkPrice))+(0.0064*(EquationFeedPrice))+(0.000011343*(EquationReplacementPrice))+(0.013031*(EquationCullCost))+(-0.000245*(EquationDIMDNB))+(0.000002399*(EquationCR*B268^2))+(-0.000001548*(EquationHDR*B268^2))+(-0.000000000112*(EquationRHA*B268^2))+(-0.0000000853*(EquationSemenCost*B268^2))+(-0.000000000948*(EquationMatureWeight*B268^2))+(0.000000302*(LOG(EquationVetCosts)*B268^2))+(-0.00000000421*(EquationVWP*B268^2))+(0.000000126*(B268^2*B268))+(-0.000000254*(B268^2*EquationFeedPrice)))&gt;0, (-1.860553+(0.112009*(EquationCR))+(0.5932*(EquationHDR))+(0.000015682*(EquationRHA))+(0.000842*(EquationAFC))+(0.013148*(EquationSemenCost))+(0.000054807*(EquationMatureWeight))+(-0.025351*(LOG(EquationVetCosts)))+(0.0000512*(EquationVetCosts))+(0.087616*(LOG(EquationVWP)))+(-0.00202*(EquationVWP))+(-0.000084247*(B268^2))+(0.018329*(B268))+(0.018516*(EquationMilkPrice))+(0.0064*(EquationFeedPrice))+(0.000011343*(EquationReplacementPrice))+(0.013031*(EquationCullCost))+(-0.000245*(EquationDIMDNB))+(0.000002399*(EquationCR*B268^2))+(-0.000001548*(EquationHDR*B268^2))+(-0.000000000112*(EquationRHA*B268^2))+(-0.0000000853*(EquationSemenCost*B268^2))+(-0.000000000948*(EquationMatureWeight*B268^2))+(0.000000302*(LOG(EquationVetCosts)*B268^2))+(-0.00000000421*(EquationVWP*B268^2))+(0.000000126*(B268^2*B268))+(-0.000000254*(B268^2*EquationFeedPrice))), 0)</f>
        <v>0.44054621003444111</v>
      </c>
    </row>
    <row r="269" spans="2:7" x14ac:dyDescent="0.2">
      <c r="B269" s="42">
        <v>226</v>
      </c>
      <c r="C269" s="55">
        <f t="shared" si="3"/>
        <v>0.58468720956414266</v>
      </c>
      <c r="D269" s="55">
        <f>IF((-1.870102+(0.51187*(EquationCR))+(1.033374*(EquationHDR))+(0.000011344*(EquationRHA))+(-0.000138*(EquationAFC))+(0.01358*(EquationSemenCost))+(-0.000072752*(EquationMatureWeight))+(-0.046035*(LOG(EquationVetCosts)))+(0.000451*(EquationVetCosts))+(0.512031*(LOG(EquationVWP)))+(-0.006352*(EquationVWP))+(-0.000079212*(B269^2))+(0.015118*(B269))+(0.022341*(EquationMilkPrice))+(-0.022641*(EquationFeedPrice))+(0.000247*(EquationReplacementPrice))+(-0.184557*(EquationCullCost))+(-0.000542*(EquationDIMDNB))+(-0.000004986*(EquationHDR*B269^2))+(-0.000000000147*(EquationRHA*B269^2))+(-0.0000000903*(EquationSemenCost*B269^2))+(-0.000000000856*(EquationMatureWeight*B269^2))+(0.000000134*(B269^2*B269))+(-0.000000149*(B269^2*EquationMilkPrice))+(0.00000000264*(B269^2*EquationDIMDNB)))&gt;0, (-1.870102+(0.51187*(EquationCR))+(1.033374*(EquationHDR))+(0.000011344*(EquationRHA))+(-0.000138*(EquationAFC))+(0.01358*(EquationSemenCost))+(-0.000072752*(EquationMatureWeight))+(-0.046035*(LOG(EquationVetCosts)))+(0.000451*(EquationVetCosts))+(0.512031*(LOG(EquationVWP)))+(-0.006352*(EquationVWP))+(-0.000079212*(B269^2))+(0.015118*(B269))+(0.022341*(EquationMilkPrice))+(-0.022641*(EquationFeedPrice))+(0.000247*(EquationReplacementPrice))+(-0.184557*(EquationCullCost))+(-0.000542*(EquationDIMDNB))+(-0.000004986*(EquationHDR*B269^2))+(-0.000000000147*(EquationRHA*B269^2))+(-0.0000000903*(EquationSemenCost*B269^2))+(-0.000000000856*(EquationMatureWeight*B269^2))+(0.000000134*(B269^2*B269))+(-0.000000149*(B269^2*EquationMilkPrice))+(0.00000000264*(B269^2*EquationDIMDNB))), 0)</f>
        <v>0.41183316247377677</v>
      </c>
      <c r="E269" s="55">
        <f>IF((-2.51389+(0.253043*(EquationCR))+(0.791564*(EquationHDR))+(0.000017482*(EquationRHA))+(0.000958*(EquationAFC))+(0.014823*(EquationSemenCost))+(0.00003361*(EquationMatureWeight))+(0.044008*(LOG(EquationVetCosts)))+(-0.000161*(EquationVetCosts))+(0.375409*(LOG(EquationVWP)))+(-0.004875*(EquationVWP))+(-0.000095702*(B269^2))+(0.02001*(B269))+(0.039073*(EquationMilkPrice))+(-0.018836*(EquationFeedPrice))+(0.000102*(EquationReplacementPrice))+(-0.124297*(EquationCullCost))+(-0.000511*(EquationDIMDNB))+(0.00000253*(EquationCR*B269^2))+(-0.000002589*(EquationHDR*B269^2))+(-0.000000000136*(EquationRHA*B269^2))+(-0.0000001*(EquationSemenCost*B269^2))+(-0.00000000108*(EquationMatureWeight*B269^2))+(0.00000015*(B269^2*B269))+(-0.000000215*(B269^2*EquationMilkPrice))+(0.00000000251*(B269^2*EquationDIMDNB)))&gt;0, (-2.51389+(0.253043*(EquationCR))+(0.791564*(EquationHDR))+(0.000017482*(EquationRHA))+(0.000958*(EquationAFC))+(0.014823*(EquationSemenCost))+(0.00003361*(EquationMatureWeight))+(0.044008*(LOG(EquationVetCosts)))+(-0.000161*(EquationVetCosts))+(0.375409*(LOG(EquationVWP)))+(-0.004875*(EquationVWP))+(-0.000095702*(B269^2))+(0.02001*(B269))+(0.039073*(EquationMilkPrice))+(-0.018836*(EquationFeedPrice))+(0.000102*(EquationReplacementPrice))+(-0.124297*(EquationCullCost))+(-0.000511*(EquationDIMDNB))+(0.00000253*(EquationCR*B269^2))+(-0.000002589*(EquationHDR*B269^2))+(-0.000000000136*(EquationRHA*B269^2))+(-0.0000001*(EquationSemenCost*B269^2))+(-0.00000000108*(EquationMatureWeight*B269^2))+(0.00000015*(B269^2*B269))+(-0.000000215*(B269^2*EquationMilkPrice))+(0.00000000251*(B269^2*EquationDIMDNB))), 0)</f>
        <v>0.49045923698215671</v>
      </c>
      <c r="F269" s="55">
        <f>IF((-1.892738+(0.137703*(EquationCR))+(0.669836*(EquationHDR))+(0.0000175*(EquationRHA))+(0.000161*(EquationAFC))+(0.013845*(EquationSemenCost))+(0.000016727*(EquationMatureWeight))+(-0.015935*(LOG(EquationVetCosts)))+(0.000118*(EquationVetCosts))+(0.160623*(LOG(EquationVWP)))+(-0.003008*(EquationVWP))+(-0.000090785*(B269^2))+(0.01937*(B269))+(0.020762*(EquationMilkPrice))+(-0.019043*(EquationFeedPrice))+(0.00001449*(EquationReplacementPrice))+(0.175818*(EquationCullCost))+(-0.000295*(EquationDIMDNB))+(0.000002704*(EquationCR*B269^2))+(-0.000001916*(EquationHDR*B269^2))+(-0.000000000127*(EquationRHA*B269^2))+(-0.0000000903*(EquationSemenCost*B269^2))+(-0.000000000771*(EquationMatureWeight*B269^2))+(0.000000137*(B269^2*B269))+(-0.00000257*(B269^2*EquationCullCost)))&gt;0, (-1.892738+(0.137703*(EquationCR))+(0.669836*(EquationHDR))+(0.0000175*(EquationRHA))+(0.000161*(EquationAFC))+(0.013845*(EquationSemenCost))+(0.000016727*(EquationMatureWeight))+(-0.015935*(LOG(EquationVetCosts)))+(0.000118*(EquationVetCosts))+(0.160623*(LOG(EquationVWP)))+(-0.003008*(EquationVWP))+(-0.000090785*(B269^2))+(0.01937*(B269))+(0.020762*(EquationMilkPrice))+(-0.019043*(EquationFeedPrice))+(0.00001449*(EquationReplacementPrice))+(0.175818*(EquationCullCost))+(-0.000295*(EquationDIMDNB))+(0.000002704*(EquationCR*B269^2))+(-0.000001916*(EquationHDR*B269^2))+(-0.000000000127*(EquationRHA*B269^2))+(-0.0000000903*(EquationSemenCost*B269^2))+(-0.000000000771*(EquationMatureWeight*B269^2))+(0.000000137*(B269^2*B269))+(-0.00000257*(B269^2*EquationCullCost))), 0)</f>
        <v>0.46991732811550702</v>
      </c>
      <c r="G269" s="56">
        <f>IF((-1.860553+(0.112009*(EquationCR))+(0.5932*(EquationHDR))+(0.000015682*(EquationRHA))+(0.000842*(EquationAFC))+(0.013148*(EquationSemenCost))+(0.000054807*(EquationMatureWeight))+(-0.025351*(LOG(EquationVetCosts)))+(0.0000512*(EquationVetCosts))+(0.087616*(LOG(EquationVWP)))+(-0.00202*(EquationVWP))+(-0.000084247*(B269^2))+(0.018329*(B269))+(0.018516*(EquationMilkPrice))+(0.0064*(EquationFeedPrice))+(0.000011343*(EquationReplacementPrice))+(0.013031*(EquationCullCost))+(-0.000245*(EquationDIMDNB))+(0.000002399*(EquationCR*B269^2))+(-0.000001548*(EquationHDR*B269^2))+(-0.000000000112*(EquationRHA*B269^2))+(-0.0000000853*(EquationSemenCost*B269^2))+(-0.000000000948*(EquationMatureWeight*B269^2))+(0.000000302*(LOG(EquationVetCosts)*B269^2))+(-0.00000000421*(EquationVWP*B269^2))+(0.000000126*(B269^2*B269))+(-0.000000254*(B269^2*EquationFeedPrice)))&gt;0, (-1.860553+(0.112009*(EquationCR))+(0.5932*(EquationHDR))+(0.000015682*(EquationRHA))+(0.000842*(EquationAFC))+(0.013148*(EquationSemenCost))+(0.000054807*(EquationMatureWeight))+(-0.025351*(LOG(EquationVetCosts)))+(0.0000512*(EquationVetCosts))+(0.087616*(LOG(EquationVWP)))+(-0.00202*(EquationVWP))+(-0.000084247*(B269^2))+(0.018329*(B269))+(0.018516*(EquationMilkPrice))+(0.0064*(EquationFeedPrice))+(0.000011343*(EquationReplacementPrice))+(0.013031*(EquationCullCost))+(-0.000245*(EquationDIMDNB))+(0.000002399*(EquationCR*B269^2))+(-0.000001548*(EquationHDR*B269^2))+(-0.000000000112*(EquationRHA*B269^2))+(-0.0000000853*(EquationSemenCost*B269^2))+(-0.000000000948*(EquationMatureWeight*B269^2))+(0.000000302*(LOG(EquationVetCosts)*B269^2))+(-0.00000000421*(EquationVWP*B269^2))+(0.000000126*(B269^2*B269))+(-0.000000254*(B269^2*EquationFeedPrice))), 0)</f>
        <v>0.43680880449104564</v>
      </c>
    </row>
    <row r="270" spans="2:7" x14ac:dyDescent="0.2">
      <c r="B270" s="42">
        <v>227</v>
      </c>
      <c r="C270" s="55">
        <f t="shared" si="3"/>
        <v>0.58368071442966662</v>
      </c>
      <c r="D270" s="55">
        <f>IF((-1.870102+(0.51187*(EquationCR))+(1.033374*(EquationHDR))+(0.000011344*(EquationRHA))+(-0.000138*(EquationAFC))+(0.01358*(EquationSemenCost))+(-0.000072752*(EquationMatureWeight))+(-0.046035*(LOG(EquationVetCosts)))+(0.000451*(EquationVetCosts))+(0.512031*(LOG(EquationVWP)))+(-0.006352*(EquationVWP))+(-0.000079212*(B270^2))+(0.015118*(B270))+(0.022341*(EquationMilkPrice))+(-0.022641*(EquationFeedPrice))+(0.000247*(EquationReplacementPrice))+(-0.184557*(EquationCullCost))+(-0.000542*(EquationDIMDNB))+(-0.000004986*(EquationHDR*B270^2))+(-0.000000000147*(EquationRHA*B270^2))+(-0.0000000903*(EquationSemenCost*B270^2))+(-0.000000000856*(EquationMatureWeight*B270^2))+(0.000000134*(B270^2*B270))+(-0.000000149*(B270^2*EquationMilkPrice))+(0.00000000264*(B270^2*EquationDIMDNB)))&gt;0, (-1.870102+(0.51187*(EquationCR))+(1.033374*(EquationHDR))+(0.000011344*(EquationRHA))+(-0.000138*(EquationAFC))+(0.01358*(EquationSemenCost))+(-0.000072752*(EquationMatureWeight))+(-0.046035*(LOG(EquationVetCosts)))+(0.000451*(EquationVetCosts))+(0.512031*(LOG(EquationVWP)))+(-0.006352*(EquationVWP))+(-0.000079212*(B270^2))+(0.015118*(B270))+(0.022341*(EquationMilkPrice))+(-0.022641*(EquationFeedPrice))+(0.000247*(EquationReplacementPrice))+(-0.184557*(EquationCullCost))+(-0.000542*(EquationDIMDNB))+(-0.000004986*(EquationHDR*B270^2))+(-0.000000000147*(EquationRHA*B270^2))+(-0.0000000903*(EquationSemenCost*B270^2))+(-0.000000000856*(EquationMatureWeight*B270^2))+(0.000000134*(B270^2*B270))+(-0.000000149*(B270^2*EquationMilkPrice))+(0.00000000264*(B270^2*EquationDIMDNB))), 0)</f>
        <v>0.40684021567377709</v>
      </c>
      <c r="E270" s="55">
        <f>IF((-2.51389+(0.253043*(EquationCR))+(0.791564*(EquationHDR))+(0.000017482*(EquationRHA))+(0.000958*(EquationAFC))+(0.014823*(EquationSemenCost))+(0.00003361*(EquationMatureWeight))+(0.044008*(LOG(EquationVetCosts)))+(-0.000161*(EquationVetCosts))+(0.375409*(LOG(EquationVWP)))+(-0.004875*(EquationVWP))+(-0.000095702*(B270^2))+(0.02001*(B270))+(0.039073*(EquationMilkPrice))+(-0.018836*(EquationFeedPrice))+(0.000102*(EquationReplacementPrice))+(-0.124297*(EquationCullCost))+(-0.000511*(EquationDIMDNB))+(0.00000253*(EquationCR*B270^2))+(-0.000002589*(EquationHDR*B270^2))+(-0.000000000136*(EquationRHA*B270^2))+(-0.0000001*(EquationSemenCost*B270^2))+(-0.00000000108*(EquationMatureWeight*B270^2))+(0.00000015*(B270^2*B270))+(-0.000000215*(B270^2*EquationMilkPrice))+(0.00000000251*(B270^2*EquationDIMDNB)))&gt;0, (-2.51389+(0.253043*(EquationCR))+(0.791564*(EquationHDR))+(0.000017482*(EquationRHA))+(0.000958*(EquationAFC))+(0.014823*(EquationSemenCost))+(0.00003361*(EquationMatureWeight))+(0.044008*(LOG(EquationVetCosts)))+(-0.000161*(EquationVetCosts))+(0.375409*(LOG(EquationVWP)))+(-0.004875*(EquationVWP))+(-0.000095702*(B270^2))+(0.02001*(B270))+(0.039073*(EquationMilkPrice))+(-0.018836*(EquationFeedPrice))+(0.000102*(EquationReplacementPrice))+(-0.124297*(EquationCullCost))+(-0.000511*(EquationDIMDNB))+(0.00000253*(EquationCR*B270^2))+(-0.000002589*(EquationHDR*B270^2))+(-0.000000000136*(EquationRHA*B270^2))+(-0.0000001*(EquationSemenCost*B270^2))+(-0.00000000108*(EquationMatureWeight*B270^2))+(0.00000015*(B270^2*B270))+(-0.000000215*(B270^2*EquationMilkPrice))+(0.00000000251*(B270^2*EquationDIMDNB))), 0)</f>
        <v>0.48567273398215632</v>
      </c>
      <c r="F270" s="55">
        <f>IF((-1.892738+(0.137703*(EquationCR))+(0.669836*(EquationHDR))+(0.0000175*(EquationRHA))+(0.000161*(EquationAFC))+(0.013845*(EquationSemenCost))+(0.000016727*(EquationMatureWeight))+(-0.015935*(LOG(EquationVetCosts)))+(0.000118*(EquationVetCosts))+(0.160623*(LOG(EquationVWP)))+(-0.003008*(EquationVWP))+(-0.000090785*(B270^2))+(0.01937*(B270))+(0.020762*(EquationMilkPrice))+(-0.019043*(EquationFeedPrice))+(0.00001449*(EquationReplacementPrice))+(0.175818*(EquationCullCost))+(-0.000295*(EquationDIMDNB))+(0.000002704*(EquationCR*B270^2))+(-0.000001916*(EquationHDR*B270^2))+(-0.000000000127*(EquationRHA*B270^2))+(-0.0000000903*(EquationSemenCost*B270^2))+(-0.000000000771*(EquationMatureWeight*B270^2))+(0.000000137*(B270^2*B270))+(-0.00000257*(B270^2*EquationCullCost)))&gt;0, (-1.892738+(0.137703*(EquationCR))+(0.669836*(EquationHDR))+(0.0000175*(EquationRHA))+(0.000161*(EquationAFC))+(0.013845*(EquationSemenCost))+(0.000016727*(EquationMatureWeight))+(-0.015935*(LOG(EquationVetCosts)))+(0.000118*(EquationVetCosts))+(0.160623*(LOG(EquationVWP)))+(-0.003008*(EquationVWP))+(-0.000090785*(B270^2))+(0.01937*(B270))+(0.020762*(EquationMilkPrice))+(-0.019043*(EquationFeedPrice))+(0.00001449*(EquationReplacementPrice))+(0.175818*(EquationCullCost))+(-0.000295*(EquationDIMDNB))+(0.000002704*(EquationCR*B270^2))+(-0.000001916*(EquationHDR*B270^2))+(-0.000000000127*(EquationRHA*B270^2))+(-0.0000000903*(EquationSemenCost*B270^2))+(-0.000000000771*(EquationMatureWeight*B270^2))+(0.000000137*(B270^2*B270))+(-0.00000257*(B270^2*EquationCullCost))), 0)</f>
        <v>0.46576024111550784</v>
      </c>
      <c r="G270" s="56">
        <f>IF((-1.860553+(0.112009*(EquationCR))+(0.5932*(EquationHDR))+(0.000015682*(EquationRHA))+(0.000842*(EquationAFC))+(0.013148*(EquationSemenCost))+(0.000054807*(EquationMatureWeight))+(-0.025351*(LOG(EquationVetCosts)))+(0.0000512*(EquationVetCosts))+(0.087616*(LOG(EquationVWP)))+(-0.00202*(EquationVWP))+(-0.000084247*(B270^2))+(0.018329*(B270))+(0.018516*(EquationMilkPrice))+(0.0064*(EquationFeedPrice))+(0.000011343*(EquationReplacementPrice))+(0.013031*(EquationCullCost))+(-0.000245*(EquationDIMDNB))+(0.000002399*(EquationCR*B270^2))+(-0.000001548*(EquationHDR*B270^2))+(-0.000000000112*(EquationRHA*B270^2))+(-0.0000000853*(EquationSemenCost*B270^2))+(-0.000000000948*(EquationMatureWeight*B270^2))+(0.000000302*(LOG(EquationVetCosts)*B270^2))+(-0.00000000421*(EquationVWP*B270^2))+(0.000000126*(B270^2*B270))+(-0.000000254*(B270^2*EquationFeedPrice)))&gt;0, (-1.860553+(0.112009*(EquationCR))+(0.5932*(EquationHDR))+(0.000015682*(EquationRHA))+(0.000842*(EquationAFC))+(0.013148*(EquationSemenCost))+(0.000054807*(EquationMatureWeight))+(-0.025351*(LOG(EquationVetCosts)))+(0.0000512*(EquationVetCosts))+(0.087616*(LOG(EquationVWP)))+(-0.00202*(EquationVWP))+(-0.000084247*(B270^2))+(0.018329*(B270))+(0.018516*(EquationMilkPrice))+(0.0064*(EquationFeedPrice))+(0.000011343*(EquationReplacementPrice))+(0.013031*(EquationCullCost))+(-0.000245*(EquationDIMDNB))+(0.000002399*(EquationCR*B270^2))+(-0.000001548*(EquationHDR*B270^2))+(-0.000000000112*(EquationRHA*B270^2))+(-0.0000000853*(EquationSemenCost*B270^2))+(-0.000000000948*(EquationMatureWeight*B270^2))+(0.000000302*(LOG(EquationVetCosts)*B270^2))+(-0.00000000421*(EquationVWP*B270^2))+(0.000000126*(B270^2*B270))+(-0.000000254*(B270^2*EquationFeedPrice))), 0)</f>
        <v>0.43305916035100633</v>
      </c>
    </row>
    <row r="271" spans="2:7" x14ac:dyDescent="0.2">
      <c r="B271" s="42">
        <v>228</v>
      </c>
      <c r="C271" s="55">
        <f t="shared" si="3"/>
        <v>0.58263883777318326</v>
      </c>
      <c r="D271" s="55">
        <f>IF((-1.870102+(0.51187*(EquationCR))+(1.033374*(EquationHDR))+(0.000011344*(EquationRHA))+(-0.000138*(EquationAFC))+(0.01358*(EquationSemenCost))+(-0.000072752*(EquationMatureWeight))+(-0.046035*(LOG(EquationVetCosts)))+(0.000451*(EquationVetCosts))+(0.512031*(LOG(EquationVWP)))+(-0.006352*(EquationVWP))+(-0.000079212*(B271^2))+(0.015118*(B271))+(0.022341*(EquationMilkPrice))+(-0.022641*(EquationFeedPrice))+(0.000247*(EquationReplacementPrice))+(-0.184557*(EquationCullCost))+(-0.000542*(EquationDIMDNB))+(-0.000004986*(EquationHDR*B271^2))+(-0.000000000147*(EquationRHA*B271^2))+(-0.0000000903*(EquationSemenCost*B271^2))+(-0.000000000856*(EquationMatureWeight*B271^2))+(0.000000134*(B271^2*B271))+(-0.000000149*(B271^2*EquationMilkPrice))+(0.00000000264*(B271^2*EquationDIMDNB)))&gt;0, (-1.870102+(0.51187*(EquationCR))+(1.033374*(EquationHDR))+(0.000011344*(EquationRHA))+(-0.000138*(EquationAFC))+(0.01358*(EquationSemenCost))+(-0.000072752*(EquationMatureWeight))+(-0.046035*(LOG(EquationVetCosts)))+(0.000451*(EquationVetCosts))+(0.512031*(LOG(EquationVWP)))+(-0.006352*(EquationVWP))+(-0.000079212*(B271^2))+(0.015118*(B271))+(0.022341*(EquationMilkPrice))+(-0.022641*(EquationFeedPrice))+(0.000247*(EquationReplacementPrice))+(-0.184557*(EquationCullCost))+(-0.000542*(EquationDIMDNB))+(-0.000004986*(EquationHDR*B271^2))+(-0.000000000147*(EquationRHA*B271^2))+(-0.0000000903*(EquationSemenCost*B271^2))+(-0.000000000856*(EquationMatureWeight*B271^2))+(0.000000134*(B271^2*B271))+(-0.000000149*(B271^2*EquationMilkPrice))+(0.00000000264*(B271^2*EquationDIMDNB))), 0)</f>
        <v>0.4018499336737773</v>
      </c>
      <c r="E271" s="55">
        <f>IF((-2.51389+(0.253043*(EquationCR))+(0.791564*(EquationHDR))+(0.000017482*(EquationRHA))+(0.000958*(EquationAFC))+(0.014823*(EquationSemenCost))+(0.00003361*(EquationMatureWeight))+(0.044008*(LOG(EquationVetCosts)))+(-0.000161*(EquationVetCosts))+(0.375409*(LOG(EquationVWP)))+(-0.004875*(EquationVWP))+(-0.000095702*(B271^2))+(0.02001*(B271))+(0.039073*(EquationMilkPrice))+(-0.018836*(EquationFeedPrice))+(0.000102*(EquationReplacementPrice))+(-0.124297*(EquationCullCost))+(-0.000511*(EquationDIMDNB))+(0.00000253*(EquationCR*B271^2))+(-0.000002589*(EquationHDR*B271^2))+(-0.000000000136*(EquationRHA*B271^2))+(-0.0000001*(EquationSemenCost*B271^2))+(-0.00000000108*(EquationMatureWeight*B271^2))+(0.00000015*(B271^2*B271))+(-0.000000215*(B271^2*EquationMilkPrice))+(0.00000000251*(B271^2*EquationDIMDNB)))&gt;0, (-2.51389+(0.253043*(EquationCR))+(0.791564*(EquationHDR))+(0.000017482*(EquationRHA))+(0.000958*(EquationAFC))+(0.014823*(EquationSemenCost))+(0.00003361*(EquationMatureWeight))+(0.044008*(LOG(EquationVetCosts)))+(-0.000161*(EquationVetCosts))+(0.375409*(LOG(EquationVWP)))+(-0.004875*(EquationVWP))+(-0.000095702*(B271^2))+(0.02001*(B271))+(0.039073*(EquationMilkPrice))+(-0.018836*(EquationFeedPrice))+(0.000102*(EquationReplacementPrice))+(-0.124297*(EquationCullCost))+(-0.000511*(EquationDIMDNB))+(0.00000253*(EquationCR*B271^2))+(-0.000002589*(EquationHDR*B271^2))+(-0.000000000136*(EquationRHA*B271^2))+(-0.0000001*(EquationSemenCost*B271^2))+(-0.00000000108*(EquationMatureWeight*B271^2))+(0.00000015*(B271^2*B271))+(-0.000000215*(B271^2*EquationMilkPrice))+(0.00000000251*(B271^2*EquationDIMDNB))), 0)</f>
        <v>0.48087912898215734</v>
      </c>
      <c r="F271" s="55">
        <f>IF((-1.892738+(0.137703*(EquationCR))+(0.669836*(EquationHDR))+(0.0000175*(EquationRHA))+(0.000161*(EquationAFC))+(0.013845*(EquationSemenCost))+(0.000016727*(EquationMatureWeight))+(-0.015935*(LOG(EquationVetCosts)))+(0.000118*(EquationVetCosts))+(0.160623*(LOG(EquationVWP)))+(-0.003008*(EquationVWP))+(-0.000090785*(B271^2))+(0.01937*(B271))+(0.020762*(EquationMilkPrice))+(-0.019043*(EquationFeedPrice))+(0.00001449*(EquationReplacementPrice))+(0.175818*(EquationCullCost))+(-0.000295*(EquationDIMDNB))+(0.000002704*(EquationCR*B271^2))+(-0.000001916*(EquationHDR*B271^2))+(-0.000000000127*(EquationRHA*B271^2))+(-0.0000000903*(EquationSemenCost*B271^2))+(-0.000000000771*(EquationMatureWeight*B271^2))+(0.000000137*(B271^2*B271))+(-0.00000257*(B271^2*EquationCullCost)))&gt;0, (-1.892738+(0.137703*(EquationCR))+(0.669836*(EquationHDR))+(0.0000175*(EquationRHA))+(0.000161*(EquationAFC))+(0.013845*(EquationSemenCost))+(0.000016727*(EquationMatureWeight))+(-0.015935*(LOG(EquationVetCosts)))+(0.000118*(EquationVetCosts))+(0.160623*(LOG(EquationVWP)))+(-0.003008*(EquationVWP))+(-0.000090785*(B271^2))+(0.01937*(B271))+(0.020762*(EquationMilkPrice))+(-0.019043*(EquationFeedPrice))+(0.00001449*(EquationReplacementPrice))+(0.175818*(EquationCullCost))+(-0.000295*(EquationDIMDNB))+(0.000002704*(EquationCR*B271^2))+(-0.000001916*(EquationHDR*B271^2))+(-0.000000000127*(EquationRHA*B271^2))+(-0.0000000903*(EquationSemenCost*B271^2))+(-0.000000000771*(EquationMatureWeight*B271^2))+(0.000000137*(B271^2*B271))+(-0.00000257*(B271^2*EquationCullCost))), 0)</f>
        <v>0.46159278411550736</v>
      </c>
      <c r="G271" s="56">
        <f>IF((-1.860553+(0.112009*(EquationCR))+(0.5932*(EquationHDR))+(0.000015682*(EquationRHA))+(0.000842*(EquationAFC))+(0.013148*(EquationSemenCost))+(0.000054807*(EquationMatureWeight))+(-0.025351*(LOG(EquationVetCosts)))+(0.0000512*(EquationVetCosts))+(0.087616*(LOG(EquationVWP)))+(-0.00202*(EquationVWP))+(-0.000084247*(B271^2))+(0.018329*(B271))+(0.018516*(EquationMilkPrice))+(0.0064*(EquationFeedPrice))+(0.000011343*(EquationReplacementPrice))+(0.013031*(EquationCullCost))+(-0.000245*(EquationDIMDNB))+(0.000002399*(EquationCR*B271^2))+(-0.000001548*(EquationHDR*B271^2))+(-0.000000000112*(EquationRHA*B271^2))+(-0.0000000853*(EquationSemenCost*B271^2))+(-0.000000000948*(EquationMatureWeight*B271^2))+(0.000000302*(LOG(EquationVetCosts)*B271^2))+(-0.00000000421*(EquationVWP*B271^2))+(0.000000126*(B271^2*B271))+(-0.000000254*(B271^2*EquationFeedPrice)))&gt;0, (-1.860553+(0.112009*(EquationCR))+(0.5932*(EquationHDR))+(0.000015682*(EquationRHA))+(0.000842*(EquationAFC))+(0.013148*(EquationSemenCost))+(0.000054807*(EquationMatureWeight))+(-0.025351*(LOG(EquationVetCosts)))+(0.0000512*(EquationVetCosts))+(0.087616*(LOG(EquationVWP)))+(-0.00202*(EquationVWP))+(-0.000084247*(B271^2))+(0.018329*(B271))+(0.018516*(EquationMilkPrice))+(0.0064*(EquationFeedPrice))+(0.000011343*(EquationReplacementPrice))+(0.013031*(EquationCullCost))+(-0.000245*(EquationDIMDNB))+(0.000002399*(EquationCR*B271^2))+(-0.000001548*(EquationHDR*B271^2))+(-0.000000000112*(EquationRHA*B271^2))+(-0.0000000853*(EquationSemenCost*B271^2))+(-0.000000000948*(EquationMatureWeight*B271^2))+(0.000000302*(LOG(EquationVetCosts)*B271^2))+(-0.00000000421*(EquationVWP*B271^2))+(0.000000126*(B271^2*B271))+(-0.000000254*(B271^2*EquationFeedPrice))), 0)</f>
        <v>0.42929803361432073</v>
      </c>
    </row>
    <row r="272" spans="2:7" x14ac:dyDescent="0.2">
      <c r="B272" s="42">
        <v>229</v>
      </c>
      <c r="C272" s="55">
        <f t="shared" si="3"/>
        <v>0.58156194799469374</v>
      </c>
      <c r="D272" s="55">
        <f>IF((-1.870102+(0.51187*(EquationCR))+(1.033374*(EquationHDR))+(0.000011344*(EquationRHA))+(-0.000138*(EquationAFC))+(0.01358*(EquationSemenCost))+(-0.000072752*(EquationMatureWeight))+(-0.046035*(LOG(EquationVetCosts)))+(0.000451*(EquationVetCosts))+(0.512031*(LOG(EquationVWP)))+(-0.006352*(EquationVWP))+(-0.000079212*(B272^2))+(0.015118*(B272))+(0.022341*(EquationMilkPrice))+(-0.022641*(EquationFeedPrice))+(0.000247*(EquationReplacementPrice))+(-0.184557*(EquationCullCost))+(-0.000542*(EquationDIMDNB))+(-0.000004986*(EquationHDR*B272^2))+(-0.000000000147*(EquationRHA*B272^2))+(-0.0000000903*(EquationSemenCost*B272^2))+(-0.000000000856*(EquationMatureWeight*B272^2))+(0.000000134*(B272^2*B272))+(-0.000000149*(B272^2*EquationMilkPrice))+(0.00000000264*(B272^2*EquationDIMDNB)))&gt;0, (-1.870102+(0.51187*(EquationCR))+(1.033374*(EquationHDR))+(0.000011344*(EquationRHA))+(-0.000138*(EquationAFC))+(0.01358*(EquationSemenCost))+(-0.000072752*(EquationMatureWeight))+(-0.046035*(LOG(EquationVetCosts)))+(0.000451*(EquationVetCosts))+(0.512031*(LOG(EquationVWP)))+(-0.006352*(EquationVWP))+(-0.000079212*(B272^2))+(0.015118*(B272))+(0.022341*(EquationMilkPrice))+(-0.022641*(EquationFeedPrice))+(0.000247*(EquationReplacementPrice))+(-0.184557*(EquationCullCost))+(-0.000542*(EquationDIMDNB))+(-0.000004986*(EquationHDR*B272^2))+(-0.000000000147*(EquationRHA*B272^2))+(-0.0000000903*(EquationSemenCost*B272^2))+(-0.000000000856*(EquationMatureWeight*B272^2))+(0.000000134*(B272^2*B272))+(-0.000000149*(B272^2*EquationMilkPrice))+(0.00000000264*(B272^2*EquationDIMDNB))), 0)</f>
        <v>0.39686312047377692</v>
      </c>
      <c r="E272" s="55">
        <f>IF((-2.51389+(0.253043*(EquationCR))+(0.791564*(EquationHDR))+(0.000017482*(EquationRHA))+(0.000958*(EquationAFC))+(0.014823*(EquationSemenCost))+(0.00003361*(EquationMatureWeight))+(0.044008*(LOG(EquationVetCosts)))+(-0.000161*(EquationVetCosts))+(0.375409*(LOG(EquationVWP)))+(-0.004875*(EquationVWP))+(-0.000095702*(B272^2))+(0.02001*(B272))+(0.039073*(EquationMilkPrice))+(-0.018836*(EquationFeedPrice))+(0.000102*(EquationReplacementPrice))+(-0.124297*(EquationCullCost))+(-0.000511*(EquationDIMDNB))+(0.00000253*(EquationCR*B272^2))+(-0.000002589*(EquationHDR*B272^2))+(-0.000000000136*(EquationRHA*B272^2))+(-0.0000001*(EquationSemenCost*B272^2))+(-0.00000000108*(EquationMatureWeight*B272^2))+(0.00000015*(B272^2*B272))+(-0.000000215*(B272^2*EquationMilkPrice))+(0.00000000251*(B272^2*EquationDIMDNB)))&gt;0, (-2.51389+(0.253043*(EquationCR))+(0.791564*(EquationHDR))+(0.000017482*(EquationRHA))+(0.000958*(EquationAFC))+(0.014823*(EquationSemenCost))+(0.00003361*(EquationMatureWeight))+(0.044008*(LOG(EquationVetCosts)))+(-0.000161*(EquationVetCosts))+(0.375409*(LOG(EquationVWP)))+(-0.004875*(EquationVWP))+(-0.000095702*(B272^2))+(0.02001*(B272))+(0.039073*(EquationMilkPrice))+(-0.018836*(EquationFeedPrice))+(0.000102*(EquationReplacementPrice))+(-0.124297*(EquationCullCost))+(-0.000511*(EquationDIMDNB))+(0.00000253*(EquationCR*B272^2))+(-0.000002589*(EquationHDR*B272^2))+(-0.000000000136*(EquationRHA*B272^2))+(-0.0000001*(EquationSemenCost*B272^2))+(-0.00000000108*(EquationMatureWeight*B272^2))+(0.00000015*(B272^2*B272))+(-0.000000215*(B272^2*EquationMilkPrice))+(0.00000000251*(B272^2*EquationDIMDNB))), 0)</f>
        <v>0.47607932198215586</v>
      </c>
      <c r="F272" s="55">
        <f>IF((-1.892738+(0.137703*(EquationCR))+(0.669836*(EquationHDR))+(0.0000175*(EquationRHA))+(0.000161*(EquationAFC))+(0.013845*(EquationSemenCost))+(0.000016727*(EquationMatureWeight))+(-0.015935*(LOG(EquationVetCosts)))+(0.000118*(EquationVetCosts))+(0.160623*(LOG(EquationVWP)))+(-0.003008*(EquationVWP))+(-0.000090785*(B272^2))+(0.01937*(B272))+(0.020762*(EquationMilkPrice))+(-0.019043*(EquationFeedPrice))+(0.00001449*(EquationReplacementPrice))+(0.175818*(EquationCullCost))+(-0.000295*(EquationDIMDNB))+(0.000002704*(EquationCR*B272^2))+(-0.000001916*(EquationHDR*B272^2))+(-0.000000000127*(EquationRHA*B272^2))+(-0.0000000903*(EquationSemenCost*B272^2))+(-0.000000000771*(EquationMatureWeight*B272^2))+(0.000000137*(B272^2*B272))+(-0.00000257*(B272^2*EquationCullCost)))&gt;0, (-1.892738+(0.137703*(EquationCR))+(0.669836*(EquationHDR))+(0.0000175*(EquationRHA))+(0.000161*(EquationAFC))+(0.013845*(EquationSemenCost))+(0.000016727*(EquationMatureWeight))+(-0.015935*(LOG(EquationVetCosts)))+(0.000118*(EquationVetCosts))+(0.160623*(LOG(EquationVWP)))+(-0.003008*(EquationVWP))+(-0.000090785*(B272^2))+(0.01937*(B272))+(0.020762*(EquationMilkPrice))+(-0.019043*(EquationFeedPrice))+(0.00001449*(EquationReplacementPrice))+(0.175818*(EquationCullCost))+(-0.000295*(EquationDIMDNB))+(0.000002704*(EquationCR*B272^2))+(-0.000001916*(EquationHDR*B272^2))+(-0.000000000127*(EquationRHA*B272^2))+(-0.0000000903*(EquationSemenCost*B272^2))+(-0.000000000771*(EquationMatureWeight*B272^2))+(0.000000137*(B272^2*B272))+(-0.00000257*(B272^2*EquationCullCost))), 0)</f>
        <v>0.45741577911550713</v>
      </c>
      <c r="G272" s="56">
        <f>IF((-1.860553+(0.112009*(EquationCR))+(0.5932*(EquationHDR))+(0.000015682*(EquationRHA))+(0.000842*(EquationAFC))+(0.013148*(EquationSemenCost))+(0.000054807*(EquationMatureWeight))+(-0.025351*(LOG(EquationVetCosts)))+(0.0000512*(EquationVetCosts))+(0.087616*(LOG(EquationVWP)))+(-0.00202*(EquationVWP))+(-0.000084247*(B272^2))+(0.018329*(B272))+(0.018516*(EquationMilkPrice))+(0.0064*(EquationFeedPrice))+(0.000011343*(EquationReplacementPrice))+(0.013031*(EquationCullCost))+(-0.000245*(EquationDIMDNB))+(0.000002399*(EquationCR*B272^2))+(-0.000001548*(EquationHDR*B272^2))+(-0.000000000112*(EquationRHA*B272^2))+(-0.0000000853*(EquationSemenCost*B272^2))+(-0.000000000948*(EquationMatureWeight*B272^2))+(0.000000302*(LOG(EquationVetCosts)*B272^2))+(-0.00000000421*(EquationVWP*B272^2))+(0.000000126*(B272^2*B272))+(-0.000000254*(B272^2*EquationFeedPrice)))&gt;0, (-1.860553+(0.112009*(EquationCR))+(0.5932*(EquationHDR))+(0.000015682*(EquationRHA))+(0.000842*(EquationAFC))+(0.013148*(EquationSemenCost))+(0.000054807*(EquationMatureWeight))+(-0.025351*(LOG(EquationVetCosts)))+(0.0000512*(EquationVetCosts))+(0.087616*(LOG(EquationVWP)))+(-0.00202*(EquationVWP))+(-0.000084247*(B272^2))+(0.018329*(B272))+(0.018516*(EquationMilkPrice))+(0.0064*(EquationFeedPrice))+(0.000011343*(EquationReplacementPrice))+(0.013031*(EquationCullCost))+(-0.000245*(EquationDIMDNB))+(0.000002399*(EquationCR*B272^2))+(-0.000001548*(EquationHDR*B272^2))+(-0.000000000112*(EquationRHA*B272^2))+(-0.0000000853*(EquationSemenCost*B272^2))+(-0.000000000948*(EquationMatureWeight*B272^2))+(0.000000302*(LOG(EquationVetCosts)*B272^2))+(-0.00000000421*(EquationVWP*B272^2))+(0.000000126*(B272^2*B272))+(-0.000000254*(B272^2*EquationFeedPrice))), 0)</f>
        <v>0.42552618028099159</v>
      </c>
    </row>
    <row r="273" spans="2:7" x14ac:dyDescent="0.2">
      <c r="B273" s="42">
        <v>230</v>
      </c>
      <c r="C273" s="55">
        <f t="shared" si="3"/>
        <v>0.58045041349419735</v>
      </c>
      <c r="D273" s="55">
        <f>IF((-1.870102+(0.51187*(EquationCR))+(1.033374*(EquationHDR))+(0.000011344*(EquationRHA))+(-0.000138*(EquationAFC))+(0.01358*(EquationSemenCost))+(-0.000072752*(EquationMatureWeight))+(-0.046035*(LOG(EquationVetCosts)))+(0.000451*(EquationVetCosts))+(0.512031*(LOG(EquationVWP)))+(-0.006352*(EquationVWP))+(-0.000079212*(B273^2))+(0.015118*(B273))+(0.022341*(EquationMilkPrice))+(-0.022641*(EquationFeedPrice))+(0.000247*(EquationReplacementPrice))+(-0.184557*(EquationCullCost))+(-0.000542*(EquationDIMDNB))+(-0.000004986*(EquationHDR*B273^2))+(-0.000000000147*(EquationRHA*B273^2))+(-0.0000000903*(EquationSemenCost*B273^2))+(-0.000000000856*(EquationMatureWeight*B273^2))+(0.000000134*(B273^2*B273))+(-0.000000149*(B273^2*EquationMilkPrice))+(0.00000000264*(B273^2*EquationDIMDNB)))&gt;0, (-1.870102+(0.51187*(EquationCR))+(1.033374*(EquationHDR))+(0.000011344*(EquationRHA))+(-0.000138*(EquationAFC))+(0.01358*(EquationSemenCost))+(-0.000072752*(EquationMatureWeight))+(-0.046035*(LOG(EquationVetCosts)))+(0.000451*(EquationVetCosts))+(0.512031*(LOG(EquationVWP)))+(-0.006352*(EquationVWP))+(-0.000079212*(B273^2))+(0.015118*(B273))+(0.022341*(EquationMilkPrice))+(-0.022641*(EquationFeedPrice))+(0.000247*(EquationReplacementPrice))+(-0.184557*(EquationCullCost))+(-0.000542*(EquationDIMDNB))+(-0.000004986*(EquationHDR*B273^2))+(-0.000000000147*(EquationRHA*B273^2))+(-0.0000000903*(EquationSemenCost*B273^2))+(-0.000000000856*(EquationMatureWeight*B273^2))+(0.000000134*(B273^2*B273))+(-0.000000149*(B273^2*EquationMilkPrice))+(0.00000000264*(B273^2*EquationDIMDNB))), 0)</f>
        <v>0.39188058007377657</v>
      </c>
      <c r="E273" s="55">
        <f>IF((-2.51389+(0.253043*(EquationCR))+(0.791564*(EquationHDR))+(0.000017482*(EquationRHA))+(0.000958*(EquationAFC))+(0.014823*(EquationSemenCost))+(0.00003361*(EquationMatureWeight))+(0.044008*(LOG(EquationVetCosts)))+(-0.000161*(EquationVetCosts))+(0.375409*(LOG(EquationVWP)))+(-0.004875*(EquationVWP))+(-0.000095702*(B273^2))+(0.02001*(B273))+(0.039073*(EquationMilkPrice))+(-0.018836*(EquationFeedPrice))+(0.000102*(EquationReplacementPrice))+(-0.124297*(EquationCullCost))+(-0.000511*(EquationDIMDNB))+(0.00000253*(EquationCR*B273^2))+(-0.000002589*(EquationHDR*B273^2))+(-0.000000000136*(EquationRHA*B273^2))+(-0.0000001*(EquationSemenCost*B273^2))+(-0.00000000108*(EquationMatureWeight*B273^2))+(0.00000015*(B273^2*B273))+(-0.000000215*(B273^2*EquationMilkPrice))+(0.00000000251*(B273^2*EquationDIMDNB)))&gt;0, (-2.51389+(0.253043*(EquationCR))+(0.791564*(EquationHDR))+(0.000017482*(EquationRHA))+(0.000958*(EquationAFC))+(0.014823*(EquationSemenCost))+(0.00003361*(EquationMatureWeight))+(0.044008*(LOG(EquationVetCosts)))+(-0.000161*(EquationVetCosts))+(0.375409*(LOG(EquationVWP)))+(-0.004875*(EquationVWP))+(-0.000095702*(B273^2))+(0.02001*(B273))+(0.039073*(EquationMilkPrice))+(-0.018836*(EquationFeedPrice))+(0.000102*(EquationReplacementPrice))+(-0.124297*(EquationCullCost))+(-0.000511*(EquationDIMDNB))+(0.00000253*(EquationCR*B273^2))+(-0.000002589*(EquationHDR*B273^2))+(-0.000000000136*(EquationRHA*B273^2))+(-0.0000001*(EquationSemenCost*B273^2))+(-0.00000000108*(EquationMatureWeight*B273^2))+(0.00000015*(B273^2*B273))+(-0.000000215*(B273^2*EquationMilkPrice))+(0.00000000251*(B273^2*EquationDIMDNB))), 0)</f>
        <v>0.47127421298215655</v>
      </c>
      <c r="F273" s="55">
        <f>IF((-1.892738+(0.137703*(EquationCR))+(0.669836*(EquationHDR))+(0.0000175*(EquationRHA))+(0.000161*(EquationAFC))+(0.013845*(EquationSemenCost))+(0.000016727*(EquationMatureWeight))+(-0.015935*(LOG(EquationVetCosts)))+(0.000118*(EquationVetCosts))+(0.160623*(LOG(EquationVWP)))+(-0.003008*(EquationVWP))+(-0.000090785*(B273^2))+(0.01937*(B273))+(0.020762*(EquationMilkPrice))+(-0.019043*(EquationFeedPrice))+(0.00001449*(EquationReplacementPrice))+(0.175818*(EquationCullCost))+(-0.000295*(EquationDIMDNB))+(0.000002704*(EquationCR*B273^2))+(-0.000001916*(EquationHDR*B273^2))+(-0.000000000127*(EquationRHA*B273^2))+(-0.0000000903*(EquationSemenCost*B273^2))+(-0.000000000771*(EquationMatureWeight*B273^2))+(0.000000137*(B273^2*B273))+(-0.00000257*(B273^2*EquationCullCost)))&gt;0, (-1.892738+(0.137703*(EquationCR))+(0.669836*(EquationHDR))+(0.0000175*(EquationRHA))+(0.000161*(EquationAFC))+(0.013845*(EquationSemenCost))+(0.000016727*(EquationMatureWeight))+(-0.015935*(LOG(EquationVetCosts)))+(0.000118*(EquationVetCosts))+(0.160623*(LOG(EquationVWP)))+(-0.003008*(EquationVWP))+(-0.000090785*(B273^2))+(0.01937*(B273))+(0.020762*(EquationMilkPrice))+(-0.019043*(EquationFeedPrice))+(0.00001449*(EquationReplacementPrice))+(0.175818*(EquationCullCost))+(-0.000295*(EquationDIMDNB))+(0.000002704*(EquationCR*B273^2))+(-0.000001916*(EquationHDR*B273^2))+(-0.000000000127*(EquationRHA*B273^2))+(-0.0000000903*(EquationSemenCost*B273^2))+(-0.000000000771*(EquationMatureWeight*B273^2))+(0.000000137*(B273^2*B273))+(-0.00000257*(B273^2*EquationCullCost))), 0)</f>
        <v>0.45323004811550827</v>
      </c>
      <c r="G273" s="56">
        <f>IF((-1.860553+(0.112009*(EquationCR))+(0.5932*(EquationHDR))+(0.000015682*(EquationRHA))+(0.000842*(EquationAFC))+(0.013148*(EquationSemenCost))+(0.000054807*(EquationMatureWeight))+(-0.025351*(LOG(EquationVetCosts)))+(0.0000512*(EquationVetCosts))+(0.087616*(LOG(EquationVWP)))+(-0.00202*(EquationVWP))+(-0.000084247*(B273^2))+(0.018329*(B273))+(0.018516*(EquationMilkPrice))+(0.0064*(EquationFeedPrice))+(0.000011343*(EquationReplacementPrice))+(0.013031*(EquationCullCost))+(-0.000245*(EquationDIMDNB))+(0.000002399*(EquationCR*B273^2))+(-0.000001548*(EquationHDR*B273^2))+(-0.000000000112*(EquationRHA*B273^2))+(-0.0000000853*(EquationSemenCost*B273^2))+(-0.000000000948*(EquationMatureWeight*B273^2))+(0.000000302*(LOG(EquationVetCosts)*B273^2))+(-0.00000000421*(EquationVWP*B273^2))+(0.000000126*(B273^2*B273))+(-0.000000254*(B273^2*EquationFeedPrice)))&gt;0, (-1.860553+(0.112009*(EquationCR))+(0.5932*(EquationHDR))+(0.000015682*(EquationRHA))+(0.000842*(EquationAFC))+(0.013148*(EquationSemenCost))+(0.000054807*(EquationMatureWeight))+(-0.025351*(LOG(EquationVetCosts)))+(0.0000512*(EquationVetCosts))+(0.087616*(LOG(EquationVWP)))+(-0.00202*(EquationVWP))+(-0.000084247*(B273^2))+(0.018329*(B273))+(0.018516*(EquationMilkPrice))+(0.0064*(EquationFeedPrice))+(0.000011343*(EquationReplacementPrice))+(0.013031*(EquationCullCost))+(-0.000245*(EquationDIMDNB))+(0.000002399*(EquationCR*B273^2))+(-0.000001548*(EquationHDR*B273^2))+(-0.000000000112*(EquationRHA*B273^2))+(-0.0000000853*(EquationSemenCost*B273^2))+(-0.000000000948*(EquationMatureWeight*B273^2))+(0.000000302*(LOG(EquationVetCosts)*B273^2))+(-0.00000000421*(EquationVWP*B273^2))+(0.000000126*(B273^2*B273))+(-0.000000254*(B273^2*EquationFeedPrice))), 0)</f>
        <v>0.42174435635101754</v>
      </c>
    </row>
    <row r="274" spans="2:7" x14ac:dyDescent="0.2">
      <c r="B274" s="42">
        <v>231</v>
      </c>
      <c r="C274" s="55">
        <f t="shared" si="3"/>
        <v>0.57930460267169448</v>
      </c>
      <c r="D274" s="55">
        <f>IF((-1.870102+(0.51187*(EquationCR))+(1.033374*(EquationHDR))+(0.000011344*(EquationRHA))+(-0.000138*(EquationAFC))+(0.01358*(EquationSemenCost))+(-0.000072752*(EquationMatureWeight))+(-0.046035*(LOG(EquationVetCosts)))+(0.000451*(EquationVetCosts))+(0.512031*(LOG(EquationVWP)))+(-0.006352*(EquationVWP))+(-0.000079212*(B274^2))+(0.015118*(B274))+(0.022341*(EquationMilkPrice))+(-0.022641*(EquationFeedPrice))+(0.000247*(EquationReplacementPrice))+(-0.184557*(EquationCullCost))+(-0.000542*(EquationDIMDNB))+(-0.000004986*(EquationHDR*B274^2))+(-0.000000000147*(EquationRHA*B274^2))+(-0.0000000903*(EquationSemenCost*B274^2))+(-0.000000000856*(EquationMatureWeight*B274^2))+(0.000000134*(B274^2*B274))+(-0.000000149*(B274^2*EquationMilkPrice))+(0.00000000264*(B274^2*EquationDIMDNB)))&gt;0, (-1.870102+(0.51187*(EquationCR))+(1.033374*(EquationHDR))+(0.000011344*(EquationRHA))+(-0.000138*(EquationAFC))+(0.01358*(EquationSemenCost))+(-0.000072752*(EquationMatureWeight))+(-0.046035*(LOG(EquationVetCosts)))+(0.000451*(EquationVetCosts))+(0.512031*(LOG(EquationVWP)))+(-0.006352*(EquationVWP))+(-0.000079212*(B274^2))+(0.015118*(B274))+(0.022341*(EquationMilkPrice))+(-0.022641*(EquationFeedPrice))+(0.000247*(EquationReplacementPrice))+(-0.184557*(EquationCullCost))+(-0.000542*(EquationDIMDNB))+(-0.000004986*(EquationHDR*B274^2))+(-0.000000000147*(EquationRHA*B274^2))+(-0.0000000903*(EquationSemenCost*B274^2))+(-0.000000000856*(EquationMatureWeight*B274^2))+(0.000000134*(B274^2*B274))+(-0.000000149*(B274^2*EquationMilkPrice))+(0.00000000264*(B274^2*EquationDIMDNB))), 0)</f>
        <v>0.3869031164737769</v>
      </c>
      <c r="E274" s="55">
        <f>IF((-2.51389+(0.253043*(EquationCR))+(0.791564*(EquationHDR))+(0.000017482*(EquationRHA))+(0.000958*(EquationAFC))+(0.014823*(EquationSemenCost))+(0.00003361*(EquationMatureWeight))+(0.044008*(LOG(EquationVetCosts)))+(-0.000161*(EquationVetCosts))+(0.375409*(LOG(EquationVWP)))+(-0.004875*(EquationVWP))+(-0.000095702*(B274^2))+(0.02001*(B274))+(0.039073*(EquationMilkPrice))+(-0.018836*(EquationFeedPrice))+(0.000102*(EquationReplacementPrice))+(-0.124297*(EquationCullCost))+(-0.000511*(EquationDIMDNB))+(0.00000253*(EquationCR*B274^2))+(-0.000002589*(EquationHDR*B274^2))+(-0.000000000136*(EquationRHA*B274^2))+(-0.0000001*(EquationSemenCost*B274^2))+(-0.00000000108*(EquationMatureWeight*B274^2))+(0.00000015*(B274^2*B274))+(-0.000000215*(B274^2*EquationMilkPrice))+(0.00000000251*(B274^2*EquationDIMDNB)))&gt;0, (-2.51389+(0.253043*(EquationCR))+(0.791564*(EquationHDR))+(0.000017482*(EquationRHA))+(0.000958*(EquationAFC))+(0.014823*(EquationSemenCost))+(0.00003361*(EquationMatureWeight))+(0.044008*(LOG(EquationVetCosts)))+(-0.000161*(EquationVetCosts))+(0.375409*(LOG(EquationVWP)))+(-0.004875*(EquationVWP))+(-0.000095702*(B274^2))+(0.02001*(B274))+(0.039073*(EquationMilkPrice))+(-0.018836*(EquationFeedPrice))+(0.000102*(EquationReplacementPrice))+(-0.124297*(EquationCullCost))+(-0.000511*(EquationDIMDNB))+(0.00000253*(EquationCR*B274^2))+(-0.000002589*(EquationHDR*B274^2))+(-0.000000000136*(EquationRHA*B274^2))+(-0.0000001*(EquationSemenCost*B274^2))+(-0.00000000108*(EquationMatureWeight*B274^2))+(0.00000015*(B274^2*B274))+(-0.000000215*(B274^2*EquationMilkPrice))+(0.00000000251*(B274^2*EquationDIMDNB))), 0)</f>
        <v>0.46646470198215562</v>
      </c>
      <c r="F274" s="55">
        <f>IF((-1.892738+(0.137703*(EquationCR))+(0.669836*(EquationHDR))+(0.0000175*(EquationRHA))+(0.000161*(EquationAFC))+(0.013845*(EquationSemenCost))+(0.000016727*(EquationMatureWeight))+(-0.015935*(LOG(EquationVetCosts)))+(0.000118*(EquationVetCosts))+(0.160623*(LOG(EquationVWP)))+(-0.003008*(EquationVWP))+(-0.000090785*(B274^2))+(0.01937*(B274))+(0.020762*(EquationMilkPrice))+(-0.019043*(EquationFeedPrice))+(0.00001449*(EquationReplacementPrice))+(0.175818*(EquationCullCost))+(-0.000295*(EquationDIMDNB))+(0.000002704*(EquationCR*B274^2))+(-0.000001916*(EquationHDR*B274^2))+(-0.000000000127*(EquationRHA*B274^2))+(-0.0000000903*(EquationSemenCost*B274^2))+(-0.000000000771*(EquationMatureWeight*B274^2))+(0.000000137*(B274^2*B274))+(-0.00000257*(B274^2*EquationCullCost)))&gt;0, (-1.892738+(0.137703*(EquationCR))+(0.669836*(EquationHDR))+(0.0000175*(EquationRHA))+(0.000161*(EquationAFC))+(0.013845*(EquationSemenCost))+(0.000016727*(EquationMatureWeight))+(-0.015935*(LOG(EquationVetCosts)))+(0.000118*(EquationVetCosts))+(0.160623*(LOG(EquationVWP)))+(-0.003008*(EquationVWP))+(-0.000090785*(B274^2))+(0.01937*(B274))+(0.020762*(EquationMilkPrice))+(-0.019043*(EquationFeedPrice))+(0.00001449*(EquationReplacementPrice))+(0.175818*(EquationCullCost))+(-0.000295*(EquationDIMDNB))+(0.000002704*(EquationCR*B274^2))+(-0.000001916*(EquationHDR*B274^2))+(-0.000000000127*(EquationRHA*B274^2))+(-0.0000000903*(EquationSemenCost*B274^2))+(-0.000000000771*(EquationMatureWeight*B274^2))+(0.000000137*(B274^2*B274))+(-0.00000257*(B274^2*EquationCullCost))), 0)</f>
        <v>0.44903641311550768</v>
      </c>
      <c r="G274" s="56">
        <f>IF((-1.860553+(0.112009*(EquationCR))+(0.5932*(EquationHDR))+(0.000015682*(EquationRHA))+(0.000842*(EquationAFC))+(0.013148*(EquationSemenCost))+(0.000054807*(EquationMatureWeight))+(-0.025351*(LOG(EquationVetCosts)))+(0.0000512*(EquationVetCosts))+(0.087616*(LOG(EquationVWP)))+(-0.00202*(EquationVWP))+(-0.000084247*(B274^2))+(0.018329*(B274))+(0.018516*(EquationMilkPrice))+(0.0064*(EquationFeedPrice))+(0.000011343*(EquationReplacementPrice))+(0.013031*(EquationCullCost))+(-0.000245*(EquationDIMDNB))+(0.000002399*(EquationCR*B274^2))+(-0.000001548*(EquationHDR*B274^2))+(-0.000000000112*(EquationRHA*B274^2))+(-0.0000000853*(EquationSemenCost*B274^2))+(-0.000000000948*(EquationMatureWeight*B274^2))+(0.000000302*(LOG(EquationVetCosts)*B274^2))+(-0.00000000421*(EquationVWP*B274^2))+(0.000000126*(B274^2*B274))+(-0.000000254*(B274^2*EquationFeedPrice)))&gt;0, (-1.860553+(0.112009*(EquationCR))+(0.5932*(EquationHDR))+(0.000015682*(EquationRHA))+(0.000842*(EquationAFC))+(0.013148*(EquationSemenCost))+(0.000054807*(EquationMatureWeight))+(-0.025351*(LOG(EquationVetCosts)))+(0.0000512*(EquationVetCosts))+(0.087616*(LOG(EquationVWP)))+(-0.00202*(EquationVWP))+(-0.000084247*(B274^2))+(0.018329*(B274))+(0.018516*(EquationMilkPrice))+(0.0064*(EquationFeedPrice))+(0.000011343*(EquationReplacementPrice))+(0.013031*(EquationCullCost))+(-0.000245*(EquationDIMDNB))+(0.000002399*(EquationCR*B274^2))+(-0.000001548*(EquationHDR*B274^2))+(-0.000000000112*(EquationRHA*B274^2))+(-0.0000000853*(EquationSemenCost*B274^2))+(-0.000000000948*(EquationMatureWeight*B274^2))+(0.000000302*(LOG(EquationVetCosts)*B274^2))+(-0.00000000421*(EquationVWP*B274^2))+(0.000000126*(B274^2*B274))+(-0.000000254*(B274^2*EquationFeedPrice))), 0)</f>
        <v>0.41795331782439848</v>
      </c>
    </row>
    <row r="275" spans="2:7" x14ac:dyDescent="0.2">
      <c r="B275" s="42">
        <v>232</v>
      </c>
      <c r="C275" s="55">
        <f t="shared" si="3"/>
        <v>0.57812488392718531</v>
      </c>
      <c r="D275" s="55">
        <f>IF((-1.870102+(0.51187*(EquationCR))+(1.033374*(EquationHDR))+(0.000011344*(EquationRHA))+(-0.000138*(EquationAFC))+(0.01358*(EquationSemenCost))+(-0.000072752*(EquationMatureWeight))+(-0.046035*(LOG(EquationVetCosts)))+(0.000451*(EquationVetCosts))+(0.512031*(LOG(EquationVWP)))+(-0.006352*(EquationVWP))+(-0.000079212*(B275^2))+(0.015118*(B275))+(0.022341*(EquationMilkPrice))+(-0.022641*(EquationFeedPrice))+(0.000247*(EquationReplacementPrice))+(-0.184557*(EquationCullCost))+(-0.000542*(EquationDIMDNB))+(-0.000004986*(EquationHDR*B275^2))+(-0.000000000147*(EquationRHA*B275^2))+(-0.0000000903*(EquationSemenCost*B275^2))+(-0.000000000856*(EquationMatureWeight*B275^2))+(0.000000134*(B275^2*B275))+(-0.000000149*(B275^2*EquationMilkPrice))+(0.00000000264*(B275^2*EquationDIMDNB)))&gt;0, (-1.870102+(0.51187*(EquationCR))+(1.033374*(EquationHDR))+(0.000011344*(EquationRHA))+(-0.000138*(EquationAFC))+(0.01358*(EquationSemenCost))+(-0.000072752*(EquationMatureWeight))+(-0.046035*(LOG(EquationVetCosts)))+(0.000451*(EquationVetCosts))+(0.512031*(LOG(EquationVWP)))+(-0.006352*(EquationVWP))+(-0.000079212*(B275^2))+(0.015118*(B275))+(0.022341*(EquationMilkPrice))+(-0.022641*(EquationFeedPrice))+(0.000247*(EquationReplacementPrice))+(-0.184557*(EquationCullCost))+(-0.000542*(EquationDIMDNB))+(-0.000004986*(EquationHDR*B275^2))+(-0.000000000147*(EquationRHA*B275^2))+(-0.0000000903*(EquationSemenCost*B275^2))+(-0.000000000856*(EquationMatureWeight*B275^2))+(0.000000134*(B275^2*B275))+(-0.000000149*(B275^2*EquationMilkPrice))+(0.00000000264*(B275^2*EquationDIMDNB))), 0)</f>
        <v>0.3819315336737773</v>
      </c>
      <c r="E275" s="55">
        <f>IF((-2.51389+(0.253043*(EquationCR))+(0.791564*(EquationHDR))+(0.000017482*(EquationRHA))+(0.000958*(EquationAFC))+(0.014823*(EquationSemenCost))+(0.00003361*(EquationMatureWeight))+(0.044008*(LOG(EquationVetCosts)))+(-0.000161*(EquationVetCosts))+(0.375409*(LOG(EquationVWP)))+(-0.004875*(EquationVWP))+(-0.000095702*(B275^2))+(0.02001*(B275))+(0.039073*(EquationMilkPrice))+(-0.018836*(EquationFeedPrice))+(0.000102*(EquationReplacementPrice))+(-0.124297*(EquationCullCost))+(-0.000511*(EquationDIMDNB))+(0.00000253*(EquationCR*B275^2))+(-0.000002589*(EquationHDR*B275^2))+(-0.000000000136*(EquationRHA*B275^2))+(-0.0000001*(EquationSemenCost*B275^2))+(-0.00000000108*(EquationMatureWeight*B275^2))+(0.00000015*(B275^2*B275))+(-0.000000215*(B275^2*EquationMilkPrice))+(0.00000000251*(B275^2*EquationDIMDNB)))&gt;0, (-2.51389+(0.253043*(EquationCR))+(0.791564*(EquationHDR))+(0.000017482*(EquationRHA))+(0.000958*(EquationAFC))+(0.014823*(EquationSemenCost))+(0.00003361*(EquationMatureWeight))+(0.044008*(LOG(EquationVetCosts)))+(-0.000161*(EquationVetCosts))+(0.375409*(LOG(EquationVWP)))+(-0.004875*(EquationVWP))+(-0.000095702*(B275^2))+(0.02001*(B275))+(0.039073*(EquationMilkPrice))+(-0.018836*(EquationFeedPrice))+(0.000102*(EquationReplacementPrice))+(-0.124297*(EquationCullCost))+(-0.000511*(EquationDIMDNB))+(0.00000253*(EquationCR*B275^2))+(-0.000002589*(EquationHDR*B275^2))+(-0.000000000136*(EquationRHA*B275^2))+(-0.0000001*(EquationSemenCost*B275^2))+(-0.00000000108*(EquationMatureWeight*B275^2))+(0.00000015*(B275^2*B275))+(-0.000000215*(B275^2*EquationMilkPrice))+(0.00000000251*(B275^2*EquationDIMDNB))), 0)</f>
        <v>0.46165168898215614</v>
      </c>
      <c r="F275" s="55">
        <f>IF((-1.892738+(0.137703*(EquationCR))+(0.669836*(EquationHDR))+(0.0000175*(EquationRHA))+(0.000161*(EquationAFC))+(0.013845*(EquationSemenCost))+(0.000016727*(EquationMatureWeight))+(-0.015935*(LOG(EquationVetCosts)))+(0.000118*(EquationVetCosts))+(0.160623*(LOG(EquationVWP)))+(-0.003008*(EquationVWP))+(-0.000090785*(B275^2))+(0.01937*(B275))+(0.020762*(EquationMilkPrice))+(-0.019043*(EquationFeedPrice))+(0.00001449*(EquationReplacementPrice))+(0.175818*(EquationCullCost))+(-0.000295*(EquationDIMDNB))+(0.000002704*(EquationCR*B275^2))+(-0.000001916*(EquationHDR*B275^2))+(-0.000000000127*(EquationRHA*B275^2))+(-0.0000000903*(EquationSemenCost*B275^2))+(-0.000000000771*(EquationMatureWeight*B275^2))+(0.000000137*(B275^2*B275))+(-0.00000257*(B275^2*EquationCullCost)))&gt;0, (-1.892738+(0.137703*(EquationCR))+(0.669836*(EquationHDR))+(0.0000175*(EquationRHA))+(0.000161*(EquationAFC))+(0.013845*(EquationSemenCost))+(0.000016727*(EquationMatureWeight))+(-0.015935*(LOG(EquationVetCosts)))+(0.000118*(EquationVetCosts))+(0.160623*(LOG(EquationVWP)))+(-0.003008*(EquationVWP))+(-0.000090785*(B275^2))+(0.01937*(B275))+(0.020762*(EquationMilkPrice))+(-0.019043*(EquationFeedPrice))+(0.00001449*(EquationReplacementPrice))+(0.175818*(EquationCullCost))+(-0.000295*(EquationDIMDNB))+(0.000002704*(EquationCR*B275^2))+(-0.000001916*(EquationHDR*B275^2))+(-0.000000000127*(EquationRHA*B275^2))+(-0.0000000903*(EquationSemenCost*B275^2))+(-0.000000000771*(EquationMatureWeight*B275^2))+(0.000000137*(B275^2*B275))+(-0.00000257*(B275^2*EquationCullCost))), 0)</f>
        <v>0.44483569611550766</v>
      </c>
      <c r="G275" s="56">
        <f>IF((-1.860553+(0.112009*(EquationCR))+(0.5932*(EquationHDR))+(0.000015682*(EquationRHA))+(0.000842*(EquationAFC))+(0.013148*(EquationSemenCost))+(0.000054807*(EquationMatureWeight))+(-0.025351*(LOG(EquationVetCosts)))+(0.0000512*(EquationVetCosts))+(0.087616*(LOG(EquationVWP)))+(-0.00202*(EquationVWP))+(-0.000084247*(B275^2))+(0.018329*(B275))+(0.018516*(EquationMilkPrice))+(0.0064*(EquationFeedPrice))+(0.000011343*(EquationReplacementPrice))+(0.013031*(EquationCullCost))+(-0.000245*(EquationDIMDNB))+(0.000002399*(EquationCR*B275^2))+(-0.000001548*(EquationHDR*B275^2))+(-0.000000000112*(EquationRHA*B275^2))+(-0.0000000853*(EquationSemenCost*B275^2))+(-0.000000000948*(EquationMatureWeight*B275^2))+(0.000000302*(LOG(EquationVetCosts)*B275^2))+(-0.00000000421*(EquationVWP*B275^2))+(0.000000126*(B275^2*B275))+(-0.000000254*(B275^2*EquationFeedPrice)))&gt;0, (-1.860553+(0.112009*(EquationCR))+(0.5932*(EquationHDR))+(0.000015682*(EquationRHA))+(0.000842*(EquationAFC))+(0.013148*(EquationSemenCost))+(0.000054807*(EquationMatureWeight))+(-0.025351*(LOG(EquationVetCosts)))+(0.0000512*(EquationVetCosts))+(0.087616*(LOG(EquationVWP)))+(-0.00202*(EquationVWP))+(-0.000084247*(B275^2))+(0.018329*(B275))+(0.018516*(EquationMilkPrice))+(0.0064*(EquationFeedPrice))+(0.000011343*(EquationReplacementPrice))+(0.013031*(EquationCullCost))+(-0.000245*(EquationDIMDNB))+(0.000002399*(EquationCR*B275^2))+(-0.000001548*(EquationHDR*B275^2))+(-0.000000000112*(EquationRHA*B275^2))+(-0.0000000853*(EquationSemenCost*B275^2))+(-0.000000000948*(EquationMatureWeight*B275^2))+(0.000000302*(LOG(EquationVetCosts)*B275^2))+(-0.00000000421*(EquationVWP*B275^2))+(0.000000126*(B275^2*B275))+(-0.000000254*(B275^2*EquationFeedPrice))), 0)</f>
        <v>0.41415382070113466</v>
      </c>
    </row>
    <row r="276" spans="2:7" x14ac:dyDescent="0.2">
      <c r="B276" s="42">
        <v>233</v>
      </c>
      <c r="C276" s="55">
        <f t="shared" si="3"/>
        <v>0.57691162566067011</v>
      </c>
      <c r="D276" s="55">
        <f>IF((-1.870102+(0.51187*(EquationCR))+(1.033374*(EquationHDR))+(0.000011344*(EquationRHA))+(-0.000138*(EquationAFC))+(0.01358*(EquationSemenCost))+(-0.000072752*(EquationMatureWeight))+(-0.046035*(LOG(EquationVetCosts)))+(0.000451*(EquationVetCosts))+(0.512031*(LOG(EquationVWP)))+(-0.006352*(EquationVWP))+(-0.000079212*(B276^2))+(0.015118*(B276))+(0.022341*(EquationMilkPrice))+(-0.022641*(EquationFeedPrice))+(0.000247*(EquationReplacementPrice))+(-0.184557*(EquationCullCost))+(-0.000542*(EquationDIMDNB))+(-0.000004986*(EquationHDR*B276^2))+(-0.000000000147*(EquationRHA*B276^2))+(-0.0000000903*(EquationSemenCost*B276^2))+(-0.000000000856*(EquationMatureWeight*B276^2))+(0.000000134*(B276^2*B276))+(-0.000000149*(B276^2*EquationMilkPrice))+(0.00000000264*(B276^2*EquationDIMDNB)))&gt;0, (-1.870102+(0.51187*(EquationCR))+(1.033374*(EquationHDR))+(0.000011344*(EquationRHA))+(-0.000138*(EquationAFC))+(0.01358*(EquationSemenCost))+(-0.000072752*(EquationMatureWeight))+(-0.046035*(LOG(EquationVetCosts)))+(0.000451*(EquationVetCosts))+(0.512031*(LOG(EquationVWP)))+(-0.006352*(EquationVWP))+(-0.000079212*(B276^2))+(0.015118*(B276))+(0.022341*(EquationMilkPrice))+(-0.022641*(EquationFeedPrice))+(0.000247*(EquationReplacementPrice))+(-0.184557*(EquationCullCost))+(-0.000542*(EquationDIMDNB))+(-0.000004986*(EquationHDR*B276^2))+(-0.000000000147*(EquationRHA*B276^2))+(-0.0000000903*(EquationSemenCost*B276^2))+(-0.000000000856*(EquationMatureWeight*B276^2))+(0.000000134*(B276^2*B276))+(-0.000000149*(B276^2*EquationMilkPrice))+(0.00000000264*(B276^2*EquationDIMDNB))), 0)</f>
        <v>0.37696663567377675</v>
      </c>
      <c r="E276" s="55">
        <f>IF((-2.51389+(0.253043*(EquationCR))+(0.791564*(EquationHDR))+(0.000017482*(EquationRHA))+(0.000958*(EquationAFC))+(0.014823*(EquationSemenCost))+(0.00003361*(EquationMatureWeight))+(0.044008*(LOG(EquationVetCosts)))+(-0.000161*(EquationVetCosts))+(0.375409*(LOG(EquationVWP)))+(-0.004875*(EquationVWP))+(-0.000095702*(B276^2))+(0.02001*(B276))+(0.039073*(EquationMilkPrice))+(-0.018836*(EquationFeedPrice))+(0.000102*(EquationReplacementPrice))+(-0.124297*(EquationCullCost))+(-0.000511*(EquationDIMDNB))+(0.00000253*(EquationCR*B276^2))+(-0.000002589*(EquationHDR*B276^2))+(-0.000000000136*(EquationRHA*B276^2))+(-0.0000001*(EquationSemenCost*B276^2))+(-0.00000000108*(EquationMatureWeight*B276^2))+(0.00000015*(B276^2*B276))+(-0.000000215*(B276^2*EquationMilkPrice))+(0.00000000251*(B276^2*EquationDIMDNB)))&gt;0, (-2.51389+(0.253043*(EquationCR))+(0.791564*(EquationHDR))+(0.000017482*(EquationRHA))+(0.000958*(EquationAFC))+(0.014823*(EquationSemenCost))+(0.00003361*(EquationMatureWeight))+(0.044008*(LOG(EquationVetCosts)))+(-0.000161*(EquationVetCosts))+(0.375409*(LOG(EquationVWP)))+(-0.004875*(EquationVWP))+(-0.000095702*(B276^2))+(0.02001*(B276))+(0.039073*(EquationMilkPrice))+(-0.018836*(EquationFeedPrice))+(0.000102*(EquationReplacementPrice))+(-0.124297*(EquationCullCost))+(-0.000511*(EquationDIMDNB))+(0.00000253*(EquationCR*B276^2))+(-0.000002589*(EquationHDR*B276^2))+(-0.000000000136*(EquationRHA*B276^2))+(-0.0000001*(EquationSemenCost*B276^2))+(-0.00000000108*(EquationMatureWeight*B276^2))+(0.00000015*(B276^2*B276))+(-0.000000215*(B276^2*EquationMilkPrice))+(0.00000000251*(B276^2*EquationDIMDNB))), 0)</f>
        <v>0.45683607398215575</v>
      </c>
      <c r="F276" s="55">
        <f>IF((-1.892738+(0.137703*(EquationCR))+(0.669836*(EquationHDR))+(0.0000175*(EquationRHA))+(0.000161*(EquationAFC))+(0.013845*(EquationSemenCost))+(0.000016727*(EquationMatureWeight))+(-0.015935*(LOG(EquationVetCosts)))+(0.000118*(EquationVetCosts))+(0.160623*(LOG(EquationVWP)))+(-0.003008*(EquationVWP))+(-0.000090785*(B276^2))+(0.01937*(B276))+(0.020762*(EquationMilkPrice))+(-0.019043*(EquationFeedPrice))+(0.00001449*(EquationReplacementPrice))+(0.175818*(EquationCullCost))+(-0.000295*(EquationDIMDNB))+(0.000002704*(EquationCR*B276^2))+(-0.000001916*(EquationHDR*B276^2))+(-0.000000000127*(EquationRHA*B276^2))+(-0.0000000903*(EquationSemenCost*B276^2))+(-0.000000000771*(EquationMatureWeight*B276^2))+(0.000000137*(B276^2*B276))+(-0.00000257*(B276^2*EquationCullCost)))&gt;0, (-1.892738+(0.137703*(EquationCR))+(0.669836*(EquationHDR))+(0.0000175*(EquationRHA))+(0.000161*(EquationAFC))+(0.013845*(EquationSemenCost))+(0.000016727*(EquationMatureWeight))+(-0.015935*(LOG(EquationVetCosts)))+(0.000118*(EquationVetCosts))+(0.160623*(LOG(EquationVWP)))+(-0.003008*(EquationVWP))+(-0.000090785*(B276^2))+(0.01937*(B276))+(0.020762*(EquationMilkPrice))+(-0.019043*(EquationFeedPrice))+(0.00001449*(EquationReplacementPrice))+(0.175818*(EquationCullCost))+(-0.000295*(EquationDIMDNB))+(0.000002704*(EquationCR*B276^2))+(-0.000001916*(EquationHDR*B276^2))+(-0.000000000127*(EquationRHA*B276^2))+(-0.0000000903*(EquationSemenCost*B276^2))+(-0.000000000771*(EquationMatureWeight*B276^2))+(0.000000137*(B276^2*B276))+(-0.00000257*(B276^2*EquationCullCost))), 0)</f>
        <v>0.44062871911550888</v>
      </c>
      <c r="G276" s="56">
        <f>IF((-1.860553+(0.112009*(EquationCR))+(0.5932*(EquationHDR))+(0.000015682*(EquationRHA))+(0.000842*(EquationAFC))+(0.013148*(EquationSemenCost))+(0.000054807*(EquationMatureWeight))+(-0.025351*(LOG(EquationVetCosts)))+(0.0000512*(EquationVetCosts))+(0.087616*(LOG(EquationVWP)))+(-0.00202*(EquationVWP))+(-0.000084247*(B276^2))+(0.018329*(B276))+(0.018516*(EquationMilkPrice))+(0.0064*(EquationFeedPrice))+(0.000011343*(EquationReplacementPrice))+(0.013031*(EquationCullCost))+(-0.000245*(EquationDIMDNB))+(0.000002399*(EquationCR*B276^2))+(-0.000001548*(EquationHDR*B276^2))+(-0.000000000112*(EquationRHA*B276^2))+(-0.0000000853*(EquationSemenCost*B276^2))+(-0.000000000948*(EquationMatureWeight*B276^2))+(0.000000302*(LOG(EquationVetCosts)*B276^2))+(-0.00000000421*(EquationVWP*B276^2))+(0.000000126*(B276^2*B276))+(-0.000000254*(B276^2*EquationFeedPrice)))&gt;0, (-1.860553+(0.112009*(EquationCR))+(0.5932*(EquationHDR))+(0.000015682*(EquationRHA))+(0.000842*(EquationAFC))+(0.013148*(EquationSemenCost))+(0.000054807*(EquationMatureWeight))+(-0.025351*(LOG(EquationVetCosts)))+(0.0000512*(EquationVetCosts))+(0.087616*(LOG(EquationVWP)))+(-0.00202*(EquationVWP))+(-0.000084247*(B276^2))+(0.018329*(B276))+(0.018516*(EquationMilkPrice))+(0.0064*(EquationFeedPrice))+(0.000011343*(EquationReplacementPrice))+(0.013031*(EquationCullCost))+(-0.000245*(EquationDIMDNB))+(0.000002399*(EquationCR*B276^2))+(-0.000001548*(EquationHDR*B276^2))+(-0.000000000112*(EquationRHA*B276^2))+(-0.0000000853*(EquationSemenCost*B276^2))+(-0.000000000948*(EquationMatureWeight*B276^2))+(0.000000302*(LOG(EquationVetCosts)*B276^2))+(-0.00000000421*(EquationVWP*B276^2))+(0.000000126*(B276^2*B276))+(-0.000000254*(B276^2*EquationFeedPrice))), 0)</f>
        <v>0.4103466209812251</v>
      </c>
    </row>
    <row r="277" spans="2:7" x14ac:dyDescent="0.2">
      <c r="B277" s="42">
        <v>234</v>
      </c>
      <c r="C277" s="55">
        <f t="shared" si="3"/>
        <v>0.57566519627214796</v>
      </c>
      <c r="D277" s="55">
        <f>IF((-1.870102+(0.51187*(EquationCR))+(1.033374*(EquationHDR))+(0.000011344*(EquationRHA))+(-0.000138*(EquationAFC))+(0.01358*(EquationSemenCost))+(-0.000072752*(EquationMatureWeight))+(-0.046035*(LOG(EquationVetCosts)))+(0.000451*(EquationVetCosts))+(0.512031*(LOG(EquationVWP)))+(-0.006352*(EquationVWP))+(-0.000079212*(B277^2))+(0.015118*(B277))+(0.022341*(EquationMilkPrice))+(-0.022641*(EquationFeedPrice))+(0.000247*(EquationReplacementPrice))+(-0.184557*(EquationCullCost))+(-0.000542*(EquationDIMDNB))+(-0.000004986*(EquationHDR*B277^2))+(-0.000000000147*(EquationRHA*B277^2))+(-0.0000000903*(EquationSemenCost*B277^2))+(-0.000000000856*(EquationMatureWeight*B277^2))+(0.000000134*(B277^2*B277))+(-0.000000149*(B277^2*EquationMilkPrice))+(0.00000000264*(B277^2*EquationDIMDNB)))&gt;0, (-1.870102+(0.51187*(EquationCR))+(1.033374*(EquationHDR))+(0.000011344*(EquationRHA))+(-0.000138*(EquationAFC))+(0.01358*(EquationSemenCost))+(-0.000072752*(EquationMatureWeight))+(-0.046035*(LOG(EquationVetCosts)))+(0.000451*(EquationVetCosts))+(0.512031*(LOG(EquationVWP)))+(-0.006352*(EquationVWP))+(-0.000079212*(B277^2))+(0.015118*(B277))+(0.022341*(EquationMilkPrice))+(-0.022641*(EquationFeedPrice))+(0.000247*(EquationReplacementPrice))+(-0.184557*(EquationCullCost))+(-0.000542*(EquationDIMDNB))+(-0.000004986*(EquationHDR*B277^2))+(-0.000000000147*(EquationRHA*B277^2))+(-0.0000000903*(EquationSemenCost*B277^2))+(-0.000000000856*(EquationMatureWeight*B277^2))+(0.000000134*(B277^2*B277))+(-0.000000149*(B277^2*EquationMilkPrice))+(0.00000000264*(B277^2*EquationDIMDNB))), 0)</f>
        <v>0.3720092264737766</v>
      </c>
      <c r="E277" s="55">
        <f>IF((-2.51389+(0.253043*(EquationCR))+(0.791564*(EquationHDR))+(0.000017482*(EquationRHA))+(0.000958*(EquationAFC))+(0.014823*(EquationSemenCost))+(0.00003361*(EquationMatureWeight))+(0.044008*(LOG(EquationVetCosts)))+(-0.000161*(EquationVetCosts))+(0.375409*(LOG(EquationVWP)))+(-0.004875*(EquationVWP))+(-0.000095702*(B277^2))+(0.02001*(B277))+(0.039073*(EquationMilkPrice))+(-0.018836*(EquationFeedPrice))+(0.000102*(EquationReplacementPrice))+(-0.124297*(EquationCullCost))+(-0.000511*(EquationDIMDNB))+(0.00000253*(EquationCR*B277^2))+(-0.000002589*(EquationHDR*B277^2))+(-0.000000000136*(EquationRHA*B277^2))+(-0.0000001*(EquationSemenCost*B277^2))+(-0.00000000108*(EquationMatureWeight*B277^2))+(0.00000015*(B277^2*B277))+(-0.000000215*(B277^2*EquationMilkPrice))+(0.00000000251*(B277^2*EquationDIMDNB)))&gt;0, (-2.51389+(0.253043*(EquationCR))+(0.791564*(EquationHDR))+(0.000017482*(EquationRHA))+(0.000958*(EquationAFC))+(0.014823*(EquationSemenCost))+(0.00003361*(EquationMatureWeight))+(0.044008*(LOG(EquationVetCosts)))+(-0.000161*(EquationVetCosts))+(0.375409*(LOG(EquationVWP)))+(-0.004875*(EquationVWP))+(-0.000095702*(B277^2))+(0.02001*(B277))+(0.039073*(EquationMilkPrice))+(-0.018836*(EquationFeedPrice))+(0.000102*(EquationReplacementPrice))+(-0.124297*(EquationCullCost))+(-0.000511*(EquationDIMDNB))+(0.00000253*(EquationCR*B277^2))+(-0.000002589*(EquationHDR*B277^2))+(-0.000000000136*(EquationRHA*B277^2))+(-0.0000001*(EquationSemenCost*B277^2))+(-0.00000000108*(EquationMatureWeight*B277^2))+(0.00000015*(B277^2*B277))+(-0.000000215*(B277^2*EquationMilkPrice))+(0.00000000251*(B277^2*EquationDIMDNB))), 0)</f>
        <v>0.45201875698215677</v>
      </c>
      <c r="F277" s="55">
        <f>IF((-1.892738+(0.137703*(EquationCR))+(0.669836*(EquationHDR))+(0.0000175*(EquationRHA))+(0.000161*(EquationAFC))+(0.013845*(EquationSemenCost))+(0.000016727*(EquationMatureWeight))+(-0.015935*(LOG(EquationVetCosts)))+(0.000118*(EquationVetCosts))+(0.160623*(LOG(EquationVWP)))+(-0.003008*(EquationVWP))+(-0.000090785*(B277^2))+(0.01937*(B277))+(0.020762*(EquationMilkPrice))+(-0.019043*(EquationFeedPrice))+(0.00001449*(EquationReplacementPrice))+(0.175818*(EquationCullCost))+(-0.000295*(EquationDIMDNB))+(0.000002704*(EquationCR*B277^2))+(-0.000001916*(EquationHDR*B277^2))+(-0.000000000127*(EquationRHA*B277^2))+(-0.0000000903*(EquationSemenCost*B277^2))+(-0.000000000771*(EquationMatureWeight*B277^2))+(0.000000137*(B277^2*B277))+(-0.00000257*(B277^2*EquationCullCost)))&gt;0, (-1.892738+(0.137703*(EquationCR))+(0.669836*(EquationHDR))+(0.0000175*(EquationRHA))+(0.000161*(EquationAFC))+(0.013845*(EquationSemenCost))+(0.000016727*(EquationMatureWeight))+(-0.015935*(LOG(EquationVetCosts)))+(0.000118*(EquationVetCosts))+(0.160623*(LOG(EquationVWP)))+(-0.003008*(EquationVWP))+(-0.000090785*(B277^2))+(0.01937*(B277))+(0.020762*(EquationMilkPrice))+(-0.019043*(EquationFeedPrice))+(0.00001449*(EquationReplacementPrice))+(0.175818*(EquationCullCost))+(-0.000295*(EquationDIMDNB))+(0.000002704*(EquationCR*B277^2))+(-0.000001916*(EquationHDR*B277^2))+(-0.000000000127*(EquationRHA*B277^2))+(-0.0000000903*(EquationSemenCost*B277^2))+(-0.000000000771*(EquationMatureWeight*B277^2))+(0.000000137*(B277^2*B277))+(-0.00000257*(B277^2*EquationCullCost))), 0)</f>
        <v>0.43641630411550714</v>
      </c>
      <c r="G277" s="56">
        <f>IF((-1.860553+(0.112009*(EquationCR))+(0.5932*(EquationHDR))+(0.000015682*(EquationRHA))+(0.000842*(EquationAFC))+(0.013148*(EquationSemenCost))+(0.000054807*(EquationMatureWeight))+(-0.025351*(LOG(EquationVetCosts)))+(0.0000512*(EquationVetCosts))+(0.087616*(LOG(EquationVWP)))+(-0.00202*(EquationVWP))+(-0.000084247*(B277^2))+(0.018329*(B277))+(0.018516*(EquationMilkPrice))+(0.0064*(EquationFeedPrice))+(0.000011343*(EquationReplacementPrice))+(0.013031*(EquationCullCost))+(-0.000245*(EquationDIMDNB))+(0.000002399*(EquationCR*B277^2))+(-0.000001548*(EquationHDR*B277^2))+(-0.000000000112*(EquationRHA*B277^2))+(-0.0000000853*(EquationSemenCost*B277^2))+(-0.000000000948*(EquationMatureWeight*B277^2))+(0.000000302*(LOG(EquationVetCosts)*B277^2))+(-0.00000000421*(EquationVWP*B277^2))+(0.000000126*(B277^2*B277))+(-0.000000254*(B277^2*EquationFeedPrice)))&gt;0, (-1.860553+(0.112009*(EquationCR))+(0.5932*(EquationHDR))+(0.000015682*(EquationRHA))+(0.000842*(EquationAFC))+(0.013148*(EquationSemenCost))+(0.000054807*(EquationMatureWeight))+(-0.025351*(LOG(EquationVetCosts)))+(0.0000512*(EquationVetCosts))+(0.087616*(LOG(EquationVWP)))+(-0.00202*(EquationVWP))+(-0.000084247*(B277^2))+(0.018329*(B277))+(0.018516*(EquationMilkPrice))+(0.0064*(EquationFeedPrice))+(0.000011343*(EquationReplacementPrice))+(0.013031*(EquationCullCost))+(-0.000245*(EquationDIMDNB))+(0.000002399*(EquationCR*B277^2))+(-0.000001548*(EquationHDR*B277^2))+(-0.000000000112*(EquationRHA*B277^2))+(-0.0000000853*(EquationSemenCost*B277^2))+(-0.000000000948*(EquationMatureWeight*B277^2))+(0.000000302*(LOG(EquationVetCosts)*B277^2))+(-0.00000000421*(EquationVWP*B277^2))+(0.000000126*(B277^2*B277))+(-0.000000254*(B277^2*EquationFeedPrice))), 0)</f>
        <v>0.40653247466467229</v>
      </c>
    </row>
    <row r="278" spans="2:7" x14ac:dyDescent="0.2">
      <c r="B278" s="42">
        <v>235</v>
      </c>
      <c r="C278" s="55">
        <f t="shared" si="3"/>
        <v>0.57438596416161936</v>
      </c>
      <c r="D278" s="55">
        <f>IF((-1.870102+(0.51187*(EquationCR))+(1.033374*(EquationHDR))+(0.000011344*(EquationRHA))+(-0.000138*(EquationAFC))+(0.01358*(EquationSemenCost))+(-0.000072752*(EquationMatureWeight))+(-0.046035*(LOG(EquationVetCosts)))+(0.000451*(EquationVetCosts))+(0.512031*(LOG(EquationVWP)))+(-0.006352*(EquationVWP))+(-0.000079212*(B278^2))+(0.015118*(B278))+(0.022341*(EquationMilkPrice))+(-0.022641*(EquationFeedPrice))+(0.000247*(EquationReplacementPrice))+(-0.184557*(EquationCullCost))+(-0.000542*(EquationDIMDNB))+(-0.000004986*(EquationHDR*B278^2))+(-0.000000000147*(EquationRHA*B278^2))+(-0.0000000903*(EquationSemenCost*B278^2))+(-0.000000000856*(EquationMatureWeight*B278^2))+(0.000000134*(B278^2*B278))+(-0.000000149*(B278^2*EquationMilkPrice))+(0.00000000264*(B278^2*EquationDIMDNB)))&gt;0, (-1.870102+(0.51187*(EquationCR))+(1.033374*(EquationHDR))+(0.000011344*(EquationRHA))+(-0.000138*(EquationAFC))+(0.01358*(EquationSemenCost))+(-0.000072752*(EquationMatureWeight))+(-0.046035*(LOG(EquationVetCosts)))+(0.000451*(EquationVetCosts))+(0.512031*(LOG(EquationVWP)))+(-0.006352*(EquationVWP))+(-0.000079212*(B278^2))+(0.015118*(B278))+(0.022341*(EquationMilkPrice))+(-0.022641*(EquationFeedPrice))+(0.000247*(EquationReplacementPrice))+(-0.184557*(EquationCullCost))+(-0.000542*(EquationDIMDNB))+(-0.000004986*(EquationHDR*B278^2))+(-0.000000000147*(EquationRHA*B278^2))+(-0.0000000903*(EquationSemenCost*B278^2))+(-0.000000000856*(EquationMatureWeight*B278^2))+(0.000000134*(B278^2*B278))+(-0.000000149*(B278^2*EquationMilkPrice))+(0.00000000264*(B278^2*EquationDIMDNB))), 0)</f>
        <v>0.36706011007377742</v>
      </c>
      <c r="E278" s="55">
        <f>IF((-2.51389+(0.253043*(EquationCR))+(0.791564*(EquationHDR))+(0.000017482*(EquationRHA))+(0.000958*(EquationAFC))+(0.014823*(EquationSemenCost))+(0.00003361*(EquationMatureWeight))+(0.044008*(LOG(EquationVetCosts)))+(-0.000161*(EquationVetCosts))+(0.375409*(LOG(EquationVWP)))+(-0.004875*(EquationVWP))+(-0.000095702*(B278^2))+(0.02001*(B278))+(0.039073*(EquationMilkPrice))+(-0.018836*(EquationFeedPrice))+(0.000102*(EquationReplacementPrice))+(-0.124297*(EquationCullCost))+(-0.000511*(EquationDIMDNB))+(0.00000253*(EquationCR*B278^2))+(-0.000002589*(EquationHDR*B278^2))+(-0.000000000136*(EquationRHA*B278^2))+(-0.0000001*(EquationSemenCost*B278^2))+(-0.00000000108*(EquationMatureWeight*B278^2))+(0.00000015*(B278^2*B278))+(-0.000000215*(B278^2*EquationMilkPrice))+(0.00000000251*(B278^2*EquationDIMDNB)))&gt;0, (-2.51389+(0.253043*(EquationCR))+(0.791564*(EquationHDR))+(0.000017482*(EquationRHA))+(0.000958*(EquationAFC))+(0.014823*(EquationSemenCost))+(0.00003361*(EquationMatureWeight))+(0.044008*(LOG(EquationVetCosts)))+(-0.000161*(EquationVetCosts))+(0.375409*(LOG(EquationVWP)))+(-0.004875*(EquationVWP))+(-0.000095702*(B278^2))+(0.02001*(B278))+(0.039073*(EquationMilkPrice))+(-0.018836*(EquationFeedPrice))+(0.000102*(EquationReplacementPrice))+(-0.124297*(EquationCullCost))+(-0.000511*(EquationDIMDNB))+(0.00000253*(EquationCR*B278^2))+(-0.000002589*(EquationHDR*B278^2))+(-0.000000000136*(EquationRHA*B278^2))+(-0.0000001*(EquationSemenCost*B278^2))+(-0.00000000108*(EquationMatureWeight*B278^2))+(0.00000015*(B278^2*B278))+(-0.000000215*(B278^2*EquationMilkPrice))+(0.00000000251*(B278^2*EquationDIMDNB))), 0)</f>
        <v>0.44720063798215676</v>
      </c>
      <c r="F278" s="55">
        <f>IF((-1.892738+(0.137703*(EquationCR))+(0.669836*(EquationHDR))+(0.0000175*(EquationRHA))+(0.000161*(EquationAFC))+(0.013845*(EquationSemenCost))+(0.000016727*(EquationMatureWeight))+(-0.015935*(LOG(EquationVetCosts)))+(0.000118*(EquationVetCosts))+(0.160623*(LOG(EquationVWP)))+(-0.003008*(EquationVWP))+(-0.000090785*(B278^2))+(0.01937*(B278))+(0.020762*(EquationMilkPrice))+(-0.019043*(EquationFeedPrice))+(0.00001449*(EquationReplacementPrice))+(0.175818*(EquationCullCost))+(-0.000295*(EquationDIMDNB))+(0.000002704*(EquationCR*B278^2))+(-0.000001916*(EquationHDR*B278^2))+(-0.000000000127*(EquationRHA*B278^2))+(-0.0000000903*(EquationSemenCost*B278^2))+(-0.000000000771*(EquationMatureWeight*B278^2))+(0.000000137*(B278^2*B278))+(-0.00000257*(B278^2*EquationCullCost)))&gt;0, (-1.892738+(0.137703*(EquationCR))+(0.669836*(EquationHDR))+(0.0000175*(EquationRHA))+(0.000161*(EquationAFC))+(0.013845*(EquationSemenCost))+(0.000016727*(EquationMatureWeight))+(-0.015935*(LOG(EquationVetCosts)))+(0.000118*(EquationVetCosts))+(0.160623*(LOG(EquationVWP)))+(-0.003008*(EquationVWP))+(-0.000090785*(B278^2))+(0.01937*(B278))+(0.020762*(EquationMilkPrice))+(-0.019043*(EquationFeedPrice))+(0.00001449*(EquationReplacementPrice))+(0.175818*(EquationCullCost))+(-0.000295*(EquationDIMDNB))+(0.000002704*(EquationCR*B278^2))+(-0.000001916*(EquationHDR*B278^2))+(-0.000000000127*(EquationRHA*B278^2))+(-0.0000000903*(EquationSemenCost*B278^2))+(-0.000000000771*(EquationMatureWeight*B278^2))+(0.000000137*(B278^2*B278))+(-0.00000257*(B278^2*EquationCullCost))), 0)</f>
        <v>0.43219927311550743</v>
      </c>
      <c r="G278" s="56">
        <f>IF((-1.860553+(0.112009*(EquationCR))+(0.5932*(EquationHDR))+(0.000015682*(EquationRHA))+(0.000842*(EquationAFC))+(0.013148*(EquationSemenCost))+(0.000054807*(EquationMatureWeight))+(-0.025351*(LOG(EquationVetCosts)))+(0.0000512*(EquationVetCosts))+(0.087616*(LOG(EquationVWP)))+(-0.00202*(EquationVWP))+(-0.000084247*(B278^2))+(0.018329*(B278))+(0.018516*(EquationMilkPrice))+(0.0064*(EquationFeedPrice))+(0.000011343*(EquationReplacementPrice))+(0.013031*(EquationCullCost))+(-0.000245*(EquationDIMDNB))+(0.000002399*(EquationCR*B278^2))+(-0.000001548*(EquationHDR*B278^2))+(-0.000000000112*(EquationRHA*B278^2))+(-0.0000000853*(EquationSemenCost*B278^2))+(-0.000000000948*(EquationMatureWeight*B278^2))+(0.000000302*(LOG(EquationVetCosts)*B278^2))+(-0.00000000421*(EquationVWP*B278^2))+(0.000000126*(B278^2*B278))+(-0.000000254*(B278^2*EquationFeedPrice)))&gt;0, (-1.860553+(0.112009*(EquationCR))+(0.5932*(EquationHDR))+(0.000015682*(EquationRHA))+(0.000842*(EquationAFC))+(0.013148*(EquationSemenCost))+(0.000054807*(EquationMatureWeight))+(-0.025351*(LOG(EquationVetCosts)))+(0.0000512*(EquationVetCosts))+(0.087616*(LOG(EquationVWP)))+(-0.00202*(EquationVWP))+(-0.000084247*(B278^2))+(0.018329*(B278))+(0.018516*(EquationMilkPrice))+(0.0064*(EquationFeedPrice))+(0.000011343*(EquationReplacementPrice))+(0.013031*(EquationCullCost))+(-0.000245*(EquationDIMDNB))+(0.000002399*(EquationCR*B278^2))+(-0.000001548*(EquationHDR*B278^2))+(-0.000000000112*(EquationRHA*B278^2))+(-0.0000000853*(EquationSemenCost*B278^2))+(-0.000000000948*(EquationMatureWeight*B278^2))+(0.000000302*(LOG(EquationVetCosts)*B278^2))+(-0.00000000421*(EquationVWP*B278^2))+(0.000000126*(B278^2*B278))+(-0.000000254*(B278^2*EquationFeedPrice))), 0)</f>
        <v>0.40271213775147385</v>
      </c>
    </row>
    <row r="279" spans="2:7" x14ac:dyDescent="0.2">
      <c r="B279" s="42">
        <v>236</v>
      </c>
      <c r="C279" s="55">
        <f t="shared" si="3"/>
        <v>0.57307429772908447</v>
      </c>
      <c r="D279" s="55">
        <f>IF((-1.870102+(0.51187*(EquationCR))+(1.033374*(EquationHDR))+(0.000011344*(EquationRHA))+(-0.000138*(EquationAFC))+(0.01358*(EquationSemenCost))+(-0.000072752*(EquationMatureWeight))+(-0.046035*(LOG(EquationVetCosts)))+(0.000451*(EquationVetCosts))+(0.512031*(LOG(EquationVWP)))+(-0.006352*(EquationVWP))+(-0.000079212*(B279^2))+(0.015118*(B279))+(0.022341*(EquationMilkPrice))+(-0.022641*(EquationFeedPrice))+(0.000247*(EquationReplacementPrice))+(-0.184557*(EquationCullCost))+(-0.000542*(EquationDIMDNB))+(-0.000004986*(EquationHDR*B279^2))+(-0.000000000147*(EquationRHA*B279^2))+(-0.0000000903*(EquationSemenCost*B279^2))+(-0.000000000856*(EquationMatureWeight*B279^2))+(0.000000134*(B279^2*B279))+(-0.000000149*(B279^2*EquationMilkPrice))+(0.00000000264*(B279^2*EquationDIMDNB)))&gt;0, (-1.870102+(0.51187*(EquationCR))+(1.033374*(EquationHDR))+(0.000011344*(EquationRHA))+(-0.000138*(EquationAFC))+(0.01358*(EquationSemenCost))+(-0.000072752*(EquationMatureWeight))+(-0.046035*(LOG(EquationVetCosts)))+(0.000451*(EquationVetCosts))+(0.512031*(LOG(EquationVWP)))+(-0.006352*(EquationVWP))+(-0.000079212*(B279^2))+(0.015118*(B279))+(0.022341*(EquationMilkPrice))+(-0.022641*(EquationFeedPrice))+(0.000247*(EquationReplacementPrice))+(-0.184557*(EquationCullCost))+(-0.000542*(EquationDIMDNB))+(-0.000004986*(EquationHDR*B279^2))+(-0.000000000147*(EquationRHA*B279^2))+(-0.0000000903*(EquationSemenCost*B279^2))+(-0.000000000856*(EquationMatureWeight*B279^2))+(0.000000134*(B279^2*B279))+(-0.000000149*(B279^2*EquationMilkPrice))+(0.00000000264*(B279^2*EquationDIMDNB))), 0)</f>
        <v>0.36212009047377614</v>
      </c>
      <c r="E279" s="55">
        <f>IF((-2.51389+(0.253043*(EquationCR))+(0.791564*(EquationHDR))+(0.000017482*(EquationRHA))+(0.000958*(EquationAFC))+(0.014823*(EquationSemenCost))+(0.00003361*(EquationMatureWeight))+(0.044008*(LOG(EquationVetCosts)))+(-0.000161*(EquationVetCosts))+(0.375409*(LOG(EquationVWP)))+(-0.004875*(EquationVWP))+(-0.000095702*(B279^2))+(0.02001*(B279))+(0.039073*(EquationMilkPrice))+(-0.018836*(EquationFeedPrice))+(0.000102*(EquationReplacementPrice))+(-0.124297*(EquationCullCost))+(-0.000511*(EquationDIMDNB))+(0.00000253*(EquationCR*B279^2))+(-0.000002589*(EquationHDR*B279^2))+(-0.000000000136*(EquationRHA*B279^2))+(-0.0000001*(EquationSemenCost*B279^2))+(-0.00000000108*(EquationMatureWeight*B279^2))+(0.00000015*(B279^2*B279))+(-0.000000215*(B279^2*EquationMilkPrice))+(0.00000000251*(B279^2*EquationDIMDNB)))&gt;0, (-2.51389+(0.253043*(EquationCR))+(0.791564*(EquationHDR))+(0.000017482*(EquationRHA))+(0.000958*(EquationAFC))+(0.014823*(EquationSemenCost))+(0.00003361*(EquationMatureWeight))+(0.044008*(LOG(EquationVetCosts)))+(-0.000161*(EquationVetCosts))+(0.375409*(LOG(EquationVWP)))+(-0.004875*(EquationVWP))+(-0.000095702*(B279^2))+(0.02001*(B279))+(0.039073*(EquationMilkPrice))+(-0.018836*(EquationFeedPrice))+(0.000102*(EquationReplacementPrice))+(-0.124297*(EquationCullCost))+(-0.000511*(EquationDIMDNB))+(0.00000253*(EquationCR*B279^2))+(-0.000002589*(EquationHDR*B279^2))+(-0.000000000136*(EquationRHA*B279^2))+(-0.0000001*(EquationSemenCost*B279^2))+(-0.00000000108*(EquationMatureWeight*B279^2))+(0.00000015*(B279^2*B279))+(-0.000000215*(B279^2*EquationMilkPrice))+(0.00000000251*(B279^2*EquationDIMDNB))), 0)</f>
        <v>0.44238261698215642</v>
      </c>
      <c r="F279" s="55">
        <f>IF((-1.892738+(0.137703*(EquationCR))+(0.669836*(EquationHDR))+(0.0000175*(EquationRHA))+(0.000161*(EquationAFC))+(0.013845*(EquationSemenCost))+(0.000016727*(EquationMatureWeight))+(-0.015935*(LOG(EquationVetCosts)))+(0.000118*(EquationVetCosts))+(0.160623*(LOG(EquationVWP)))+(-0.003008*(EquationVWP))+(-0.000090785*(B279^2))+(0.01937*(B279))+(0.020762*(EquationMilkPrice))+(-0.019043*(EquationFeedPrice))+(0.00001449*(EquationReplacementPrice))+(0.175818*(EquationCullCost))+(-0.000295*(EquationDIMDNB))+(0.000002704*(EquationCR*B279^2))+(-0.000001916*(EquationHDR*B279^2))+(-0.000000000127*(EquationRHA*B279^2))+(-0.0000000903*(EquationSemenCost*B279^2))+(-0.000000000771*(EquationMatureWeight*B279^2))+(0.000000137*(B279^2*B279))+(-0.00000257*(B279^2*EquationCullCost)))&gt;0, (-1.892738+(0.137703*(EquationCR))+(0.669836*(EquationHDR))+(0.0000175*(EquationRHA))+(0.000161*(EquationAFC))+(0.013845*(EquationSemenCost))+(0.000016727*(EquationMatureWeight))+(-0.015935*(LOG(EquationVetCosts)))+(0.000118*(EquationVetCosts))+(0.160623*(LOG(EquationVWP)))+(-0.003008*(EquationVWP))+(-0.000090785*(B279^2))+(0.01937*(B279))+(0.020762*(EquationMilkPrice))+(-0.019043*(EquationFeedPrice))+(0.00001449*(EquationReplacementPrice))+(0.175818*(EquationCullCost))+(-0.000295*(EquationDIMDNB))+(0.000002704*(EquationCR*B279^2))+(-0.000001916*(EquationHDR*B279^2))+(-0.000000000127*(EquationRHA*B279^2))+(-0.0000000903*(EquationSemenCost*B279^2))+(-0.000000000771*(EquationMatureWeight*B279^2))+(0.000000137*(B279^2*B279))+(-0.00000257*(B279^2*EquationCullCost))), 0)</f>
        <v>0.42797844811550861</v>
      </c>
      <c r="G279" s="56">
        <f>IF((-1.860553+(0.112009*(EquationCR))+(0.5932*(EquationHDR))+(0.000015682*(EquationRHA))+(0.000842*(EquationAFC))+(0.013148*(EquationSemenCost))+(0.000054807*(EquationMatureWeight))+(-0.025351*(LOG(EquationVetCosts)))+(0.0000512*(EquationVetCosts))+(0.087616*(LOG(EquationVWP)))+(-0.00202*(EquationVWP))+(-0.000084247*(B279^2))+(0.018329*(B279))+(0.018516*(EquationMilkPrice))+(0.0064*(EquationFeedPrice))+(0.000011343*(EquationReplacementPrice))+(0.013031*(EquationCullCost))+(-0.000245*(EquationDIMDNB))+(0.000002399*(EquationCR*B279^2))+(-0.000001548*(EquationHDR*B279^2))+(-0.000000000112*(EquationRHA*B279^2))+(-0.0000000853*(EquationSemenCost*B279^2))+(-0.000000000948*(EquationMatureWeight*B279^2))+(0.000000302*(LOG(EquationVetCosts)*B279^2))+(-0.00000000421*(EquationVWP*B279^2))+(0.000000126*(B279^2*B279))+(-0.000000254*(B279^2*EquationFeedPrice)))&gt;0, (-1.860553+(0.112009*(EquationCR))+(0.5932*(EquationHDR))+(0.000015682*(EquationRHA))+(0.000842*(EquationAFC))+(0.013148*(EquationSemenCost))+(0.000054807*(EquationMatureWeight))+(-0.025351*(LOG(EquationVetCosts)))+(0.0000512*(EquationVetCosts))+(0.087616*(LOG(EquationVWP)))+(-0.00202*(EquationVWP))+(-0.000084247*(B279^2))+(0.018329*(B279))+(0.018516*(EquationMilkPrice))+(0.0064*(EquationFeedPrice))+(0.000011343*(EquationReplacementPrice))+(0.013031*(EquationCullCost))+(-0.000245*(EquationDIMDNB))+(0.000002399*(EquationCR*B279^2))+(-0.000001548*(EquationHDR*B279^2))+(-0.000000000112*(EquationRHA*B279^2))+(-0.0000000853*(EquationSemenCost*B279^2))+(-0.000000000948*(EquationMatureWeight*B279^2))+(0.000000302*(LOG(EquationVetCosts)*B279^2))+(-0.00000000421*(EquationVWP*B279^2))+(0.000000126*(B279^2*B279))+(-0.000000254*(B279^2*EquationFeedPrice))), 0)</f>
        <v>0.39888636624163132</v>
      </c>
    </row>
    <row r="280" spans="2:7" x14ac:dyDescent="0.2">
      <c r="B280" s="42">
        <v>237</v>
      </c>
      <c r="C280" s="55">
        <f t="shared" si="3"/>
        <v>0.57173056537454237</v>
      </c>
      <c r="D280" s="55">
        <f>IF((-1.870102+(0.51187*(EquationCR))+(1.033374*(EquationHDR))+(0.000011344*(EquationRHA))+(-0.000138*(EquationAFC))+(0.01358*(EquationSemenCost))+(-0.000072752*(EquationMatureWeight))+(-0.046035*(LOG(EquationVetCosts)))+(0.000451*(EquationVetCosts))+(0.512031*(LOG(EquationVWP)))+(-0.006352*(EquationVWP))+(-0.000079212*(B280^2))+(0.015118*(B280))+(0.022341*(EquationMilkPrice))+(-0.022641*(EquationFeedPrice))+(0.000247*(EquationReplacementPrice))+(-0.184557*(EquationCullCost))+(-0.000542*(EquationDIMDNB))+(-0.000004986*(EquationHDR*B280^2))+(-0.000000000147*(EquationRHA*B280^2))+(-0.0000000903*(EquationSemenCost*B280^2))+(-0.000000000856*(EquationMatureWeight*B280^2))+(0.000000134*(B280^2*B280))+(-0.000000149*(B280^2*EquationMilkPrice))+(0.00000000264*(B280^2*EquationDIMDNB)))&gt;0, (-1.870102+(0.51187*(EquationCR))+(1.033374*(EquationHDR))+(0.000011344*(EquationRHA))+(-0.000138*(EquationAFC))+(0.01358*(EquationSemenCost))+(-0.000072752*(EquationMatureWeight))+(-0.046035*(LOG(EquationVetCosts)))+(0.000451*(EquationVetCosts))+(0.512031*(LOG(EquationVWP)))+(-0.006352*(EquationVWP))+(-0.000079212*(B280^2))+(0.015118*(B280))+(0.022341*(EquationMilkPrice))+(-0.022641*(EquationFeedPrice))+(0.000247*(EquationReplacementPrice))+(-0.184557*(EquationCullCost))+(-0.000542*(EquationDIMDNB))+(-0.000004986*(EquationHDR*B280^2))+(-0.000000000147*(EquationRHA*B280^2))+(-0.0000000903*(EquationSemenCost*B280^2))+(-0.000000000856*(EquationMatureWeight*B280^2))+(0.000000134*(B280^2*B280))+(-0.000000149*(B280^2*EquationMilkPrice))+(0.00000000264*(B280^2*EquationDIMDNB))), 0)</f>
        <v>0.35718997167377742</v>
      </c>
      <c r="E280" s="55">
        <f>IF((-2.51389+(0.253043*(EquationCR))+(0.791564*(EquationHDR))+(0.000017482*(EquationRHA))+(0.000958*(EquationAFC))+(0.014823*(EquationSemenCost))+(0.00003361*(EquationMatureWeight))+(0.044008*(LOG(EquationVetCosts)))+(-0.000161*(EquationVetCosts))+(0.375409*(LOG(EquationVWP)))+(-0.004875*(EquationVWP))+(-0.000095702*(B280^2))+(0.02001*(B280))+(0.039073*(EquationMilkPrice))+(-0.018836*(EquationFeedPrice))+(0.000102*(EquationReplacementPrice))+(-0.124297*(EquationCullCost))+(-0.000511*(EquationDIMDNB))+(0.00000253*(EquationCR*B280^2))+(-0.000002589*(EquationHDR*B280^2))+(-0.000000000136*(EquationRHA*B280^2))+(-0.0000001*(EquationSemenCost*B280^2))+(-0.00000000108*(EquationMatureWeight*B280^2))+(0.00000015*(B280^2*B280))+(-0.000000215*(B280^2*EquationMilkPrice))+(0.00000000251*(B280^2*EquationDIMDNB)))&gt;0, (-2.51389+(0.253043*(EquationCR))+(0.791564*(EquationHDR))+(0.000017482*(EquationRHA))+(0.000958*(EquationAFC))+(0.014823*(EquationSemenCost))+(0.00003361*(EquationMatureWeight))+(0.044008*(LOG(EquationVetCosts)))+(-0.000161*(EquationVetCosts))+(0.375409*(LOG(EquationVWP)))+(-0.004875*(EquationVWP))+(-0.000095702*(B280^2))+(0.02001*(B280))+(0.039073*(EquationMilkPrice))+(-0.018836*(EquationFeedPrice))+(0.000102*(EquationReplacementPrice))+(-0.124297*(EquationCullCost))+(-0.000511*(EquationDIMDNB))+(0.00000253*(EquationCR*B280^2))+(-0.000002589*(EquationHDR*B280^2))+(-0.000000000136*(EquationRHA*B280^2))+(-0.0000001*(EquationSemenCost*B280^2))+(-0.00000000108*(EquationMatureWeight*B280^2))+(0.00000015*(B280^2*B280))+(-0.000000215*(B280^2*EquationMilkPrice))+(0.00000000251*(B280^2*EquationDIMDNB))), 0)</f>
        <v>0.43756559398215739</v>
      </c>
      <c r="F280" s="55">
        <f>IF((-1.892738+(0.137703*(EquationCR))+(0.669836*(EquationHDR))+(0.0000175*(EquationRHA))+(0.000161*(EquationAFC))+(0.013845*(EquationSemenCost))+(0.000016727*(EquationMatureWeight))+(-0.015935*(LOG(EquationVetCosts)))+(0.000118*(EquationVetCosts))+(0.160623*(LOG(EquationVWP)))+(-0.003008*(EquationVWP))+(-0.000090785*(B280^2))+(0.01937*(B280))+(0.020762*(EquationMilkPrice))+(-0.019043*(EquationFeedPrice))+(0.00001449*(EquationReplacementPrice))+(0.175818*(EquationCullCost))+(-0.000295*(EquationDIMDNB))+(0.000002704*(EquationCR*B280^2))+(-0.000001916*(EquationHDR*B280^2))+(-0.000000000127*(EquationRHA*B280^2))+(-0.0000000903*(EquationSemenCost*B280^2))+(-0.000000000771*(EquationMatureWeight*B280^2))+(0.000000137*(B280^2*B280))+(-0.00000257*(B280^2*EquationCullCost)))&gt;0, (-1.892738+(0.137703*(EquationCR))+(0.669836*(EquationHDR))+(0.0000175*(EquationRHA))+(0.000161*(EquationAFC))+(0.013845*(EquationSemenCost))+(0.000016727*(EquationMatureWeight))+(-0.015935*(LOG(EquationVetCosts)))+(0.000118*(EquationVetCosts))+(0.160623*(LOG(EquationVWP)))+(-0.003008*(EquationVWP))+(-0.000090785*(B280^2))+(0.01937*(B280))+(0.020762*(EquationMilkPrice))+(-0.019043*(EquationFeedPrice))+(0.00001449*(EquationReplacementPrice))+(0.175818*(EquationCullCost))+(-0.000295*(EquationDIMDNB))+(0.000002704*(EquationCR*B280^2))+(-0.000001916*(EquationHDR*B280^2))+(-0.000000000127*(EquationRHA*B280^2))+(-0.0000000903*(EquationSemenCost*B280^2))+(-0.000000000771*(EquationMatureWeight*B280^2))+(0.000000137*(B280^2*B280))+(-0.00000257*(B280^2*EquationCullCost))), 0)</f>
        <v>0.42375465111550725</v>
      </c>
      <c r="G280" s="56">
        <f>IF((-1.860553+(0.112009*(EquationCR))+(0.5932*(EquationHDR))+(0.000015682*(EquationRHA))+(0.000842*(EquationAFC))+(0.013148*(EquationSemenCost))+(0.000054807*(EquationMatureWeight))+(-0.025351*(LOG(EquationVetCosts)))+(0.0000512*(EquationVetCosts))+(0.087616*(LOG(EquationVWP)))+(-0.00202*(EquationVWP))+(-0.000084247*(B280^2))+(0.018329*(B280))+(0.018516*(EquationMilkPrice))+(0.0064*(EquationFeedPrice))+(0.000011343*(EquationReplacementPrice))+(0.013031*(EquationCullCost))+(-0.000245*(EquationDIMDNB))+(0.000002399*(EquationCR*B280^2))+(-0.000001548*(EquationHDR*B280^2))+(-0.000000000112*(EquationRHA*B280^2))+(-0.0000000853*(EquationSemenCost*B280^2))+(-0.000000000948*(EquationMatureWeight*B280^2))+(0.000000302*(LOG(EquationVetCosts)*B280^2))+(-0.00000000421*(EquationVWP*B280^2))+(0.000000126*(B280^2*B280))+(-0.000000254*(B280^2*EquationFeedPrice)))&gt;0, (-1.860553+(0.112009*(EquationCR))+(0.5932*(EquationHDR))+(0.000015682*(EquationRHA))+(0.000842*(EquationAFC))+(0.013148*(EquationSemenCost))+(0.000054807*(EquationMatureWeight))+(-0.025351*(LOG(EquationVetCosts)))+(0.0000512*(EquationVetCosts))+(0.087616*(LOG(EquationVWP)))+(-0.00202*(EquationVWP))+(-0.000084247*(B280^2))+(0.018329*(B280))+(0.018516*(EquationMilkPrice))+(0.0064*(EquationFeedPrice))+(0.000011343*(EquationReplacementPrice))+(0.013031*(EquationCullCost))+(-0.000245*(EquationDIMDNB))+(0.000002399*(EquationCR*B280^2))+(-0.000001548*(EquationHDR*B280^2))+(-0.000000000112*(EquationRHA*B280^2))+(-0.0000000853*(EquationSemenCost*B280^2))+(-0.000000000948*(EquationMatureWeight*B280^2))+(0.000000302*(LOG(EquationVetCosts)*B280^2))+(-0.00000000421*(EquationVWP*B280^2))+(0.000000126*(B280^2*B280))+(-0.000000254*(B280^2*EquationFeedPrice))), 0)</f>
        <v>0.39505591613514368</v>
      </c>
    </row>
    <row r="281" spans="2:7" x14ac:dyDescent="0.2">
      <c r="B281" s="42">
        <v>238</v>
      </c>
      <c r="C281" s="55">
        <f t="shared" si="3"/>
        <v>0.57035513549799377</v>
      </c>
      <c r="D281" s="55">
        <f>IF((-1.870102+(0.51187*(EquationCR))+(1.033374*(EquationHDR))+(0.000011344*(EquationRHA))+(-0.000138*(EquationAFC))+(0.01358*(EquationSemenCost))+(-0.000072752*(EquationMatureWeight))+(-0.046035*(LOG(EquationVetCosts)))+(0.000451*(EquationVetCosts))+(0.512031*(LOG(EquationVWP)))+(-0.006352*(EquationVWP))+(-0.000079212*(B281^2))+(0.015118*(B281))+(0.022341*(EquationMilkPrice))+(-0.022641*(EquationFeedPrice))+(0.000247*(EquationReplacementPrice))+(-0.184557*(EquationCullCost))+(-0.000542*(EquationDIMDNB))+(-0.000004986*(EquationHDR*B281^2))+(-0.000000000147*(EquationRHA*B281^2))+(-0.0000000903*(EquationSemenCost*B281^2))+(-0.000000000856*(EquationMatureWeight*B281^2))+(0.000000134*(B281^2*B281))+(-0.000000149*(B281^2*EquationMilkPrice))+(0.00000000264*(B281^2*EquationDIMDNB)))&gt;0, (-1.870102+(0.51187*(EquationCR))+(1.033374*(EquationHDR))+(0.000011344*(EquationRHA))+(-0.000138*(EquationAFC))+(0.01358*(EquationSemenCost))+(-0.000072752*(EquationMatureWeight))+(-0.046035*(LOG(EquationVetCosts)))+(0.000451*(EquationVetCosts))+(0.512031*(LOG(EquationVWP)))+(-0.006352*(EquationVWP))+(-0.000079212*(B281^2))+(0.015118*(B281))+(0.022341*(EquationMilkPrice))+(-0.022641*(EquationFeedPrice))+(0.000247*(EquationReplacementPrice))+(-0.184557*(EquationCullCost))+(-0.000542*(EquationDIMDNB))+(-0.000004986*(EquationHDR*B281^2))+(-0.000000000147*(EquationRHA*B281^2))+(-0.0000000903*(EquationSemenCost*B281^2))+(-0.000000000856*(EquationMatureWeight*B281^2))+(0.000000134*(B281^2*B281))+(-0.000000149*(B281^2*EquationMilkPrice))+(0.00000000264*(B281^2*EquationDIMDNB))), 0)</f>
        <v>0.35227055767377718</v>
      </c>
      <c r="E281" s="55">
        <f>IF((-2.51389+(0.253043*(EquationCR))+(0.791564*(EquationHDR))+(0.000017482*(EquationRHA))+(0.000958*(EquationAFC))+(0.014823*(EquationSemenCost))+(0.00003361*(EquationMatureWeight))+(0.044008*(LOG(EquationVetCosts)))+(-0.000161*(EquationVetCosts))+(0.375409*(LOG(EquationVWP)))+(-0.004875*(EquationVWP))+(-0.000095702*(B281^2))+(0.02001*(B281))+(0.039073*(EquationMilkPrice))+(-0.018836*(EquationFeedPrice))+(0.000102*(EquationReplacementPrice))+(-0.124297*(EquationCullCost))+(-0.000511*(EquationDIMDNB))+(0.00000253*(EquationCR*B281^2))+(-0.000002589*(EquationHDR*B281^2))+(-0.000000000136*(EquationRHA*B281^2))+(-0.0000001*(EquationSemenCost*B281^2))+(-0.00000000108*(EquationMatureWeight*B281^2))+(0.00000015*(B281^2*B281))+(-0.000000215*(B281^2*EquationMilkPrice))+(0.00000000251*(B281^2*EquationDIMDNB)))&gt;0, (-2.51389+(0.253043*(EquationCR))+(0.791564*(EquationHDR))+(0.000017482*(EquationRHA))+(0.000958*(EquationAFC))+(0.014823*(EquationSemenCost))+(0.00003361*(EquationMatureWeight))+(0.044008*(LOG(EquationVetCosts)))+(-0.000161*(EquationVetCosts))+(0.375409*(LOG(EquationVWP)))+(-0.004875*(EquationVWP))+(-0.000095702*(B281^2))+(0.02001*(B281))+(0.039073*(EquationMilkPrice))+(-0.018836*(EquationFeedPrice))+(0.000102*(EquationReplacementPrice))+(-0.124297*(EquationCullCost))+(-0.000511*(EquationDIMDNB))+(0.00000253*(EquationCR*B281^2))+(-0.000002589*(EquationHDR*B281^2))+(-0.000000000136*(EquationRHA*B281^2))+(-0.0000001*(EquationSemenCost*B281^2))+(-0.00000000108*(EquationMatureWeight*B281^2))+(0.00000015*(B281^2*B281))+(-0.000000215*(B281^2*EquationMilkPrice))+(0.00000000251*(B281^2*EquationDIMDNB))), 0)</f>
        <v>0.4327504689821573</v>
      </c>
      <c r="F281" s="55">
        <f>IF((-1.892738+(0.137703*(EquationCR))+(0.669836*(EquationHDR))+(0.0000175*(EquationRHA))+(0.000161*(EquationAFC))+(0.013845*(EquationSemenCost))+(0.000016727*(EquationMatureWeight))+(-0.015935*(LOG(EquationVetCosts)))+(0.000118*(EquationVetCosts))+(0.160623*(LOG(EquationVWP)))+(-0.003008*(EquationVWP))+(-0.000090785*(B281^2))+(0.01937*(B281))+(0.020762*(EquationMilkPrice))+(-0.019043*(EquationFeedPrice))+(0.00001449*(EquationReplacementPrice))+(0.175818*(EquationCullCost))+(-0.000295*(EquationDIMDNB))+(0.000002704*(EquationCR*B281^2))+(-0.000001916*(EquationHDR*B281^2))+(-0.000000000127*(EquationRHA*B281^2))+(-0.0000000903*(EquationSemenCost*B281^2))+(-0.000000000771*(EquationMatureWeight*B281^2))+(0.000000137*(B281^2*B281))+(-0.00000257*(B281^2*EquationCullCost)))&gt;0, (-1.892738+(0.137703*(EquationCR))+(0.669836*(EquationHDR))+(0.0000175*(EquationRHA))+(0.000161*(EquationAFC))+(0.013845*(EquationSemenCost))+(0.000016727*(EquationMatureWeight))+(-0.015935*(LOG(EquationVetCosts)))+(0.000118*(EquationVetCosts))+(0.160623*(LOG(EquationVWP)))+(-0.003008*(EquationVWP))+(-0.000090785*(B281^2))+(0.01937*(B281))+(0.020762*(EquationMilkPrice))+(-0.019043*(EquationFeedPrice))+(0.00001449*(EquationReplacementPrice))+(0.175818*(EquationCullCost))+(-0.000295*(EquationDIMDNB))+(0.000002704*(EquationCR*B281^2))+(-0.000001916*(EquationHDR*B281^2))+(-0.000000000127*(EquationRHA*B281^2))+(-0.0000000903*(EquationSemenCost*B281^2))+(-0.000000000771*(EquationMatureWeight*B281^2))+(0.000000137*(B281^2*B281))+(-0.00000257*(B281^2*EquationCullCost))), 0)</f>
        <v>0.41952870411550769</v>
      </c>
      <c r="G281" s="56">
        <f>IF((-1.860553+(0.112009*(EquationCR))+(0.5932*(EquationHDR))+(0.000015682*(EquationRHA))+(0.000842*(EquationAFC))+(0.013148*(EquationSemenCost))+(0.000054807*(EquationMatureWeight))+(-0.025351*(LOG(EquationVetCosts)))+(0.0000512*(EquationVetCosts))+(0.087616*(LOG(EquationVWP)))+(-0.00202*(EquationVWP))+(-0.000084247*(B281^2))+(0.018329*(B281))+(0.018516*(EquationMilkPrice))+(0.0064*(EquationFeedPrice))+(0.000011343*(EquationReplacementPrice))+(0.013031*(EquationCullCost))+(-0.000245*(EquationDIMDNB))+(0.000002399*(EquationCR*B281^2))+(-0.000001548*(EquationHDR*B281^2))+(-0.000000000112*(EquationRHA*B281^2))+(-0.0000000853*(EquationSemenCost*B281^2))+(-0.000000000948*(EquationMatureWeight*B281^2))+(0.000000302*(LOG(EquationVetCosts)*B281^2))+(-0.00000000421*(EquationVWP*B281^2))+(0.000000126*(B281^2*B281))+(-0.000000254*(B281^2*EquationFeedPrice)))&gt;0, (-1.860553+(0.112009*(EquationCR))+(0.5932*(EquationHDR))+(0.000015682*(EquationRHA))+(0.000842*(EquationAFC))+(0.013148*(EquationSemenCost))+(0.000054807*(EquationMatureWeight))+(-0.025351*(LOG(EquationVetCosts)))+(0.0000512*(EquationVetCosts))+(0.087616*(LOG(EquationVWP)))+(-0.00202*(EquationVWP))+(-0.000084247*(B281^2))+(0.018329*(B281))+(0.018516*(EquationMilkPrice))+(0.0064*(EquationFeedPrice))+(0.000011343*(EquationReplacementPrice))+(0.013031*(EquationCullCost))+(-0.000245*(EquationDIMDNB))+(0.000002399*(EquationCR*B281^2))+(-0.000001548*(EquationHDR*B281^2))+(-0.000000000112*(EquationRHA*B281^2))+(-0.0000000853*(EquationSemenCost*B281^2))+(-0.000000000948*(EquationMatureWeight*B281^2))+(0.000000302*(LOG(EquationVetCosts)*B281^2))+(-0.00000000421*(EquationVWP*B281^2))+(0.000000126*(B281^2*B281))+(-0.000000254*(B281^2*EquationFeedPrice))), 0)</f>
        <v>0.3912215434320116</v>
      </c>
    </row>
    <row r="282" spans="2:7" x14ac:dyDescent="0.2">
      <c r="B282" s="42">
        <v>239</v>
      </c>
      <c r="C282" s="55">
        <f t="shared" si="3"/>
        <v>0.56894837649943963</v>
      </c>
      <c r="D282" s="55">
        <f>IF((-1.870102+(0.51187*(EquationCR))+(1.033374*(EquationHDR))+(0.000011344*(EquationRHA))+(-0.000138*(EquationAFC))+(0.01358*(EquationSemenCost))+(-0.000072752*(EquationMatureWeight))+(-0.046035*(LOG(EquationVetCosts)))+(0.000451*(EquationVetCosts))+(0.512031*(LOG(EquationVWP)))+(-0.006352*(EquationVWP))+(-0.000079212*(B282^2))+(0.015118*(B282))+(0.022341*(EquationMilkPrice))+(-0.022641*(EquationFeedPrice))+(0.000247*(EquationReplacementPrice))+(-0.184557*(EquationCullCost))+(-0.000542*(EquationDIMDNB))+(-0.000004986*(EquationHDR*B282^2))+(-0.000000000147*(EquationRHA*B282^2))+(-0.0000000903*(EquationSemenCost*B282^2))+(-0.000000000856*(EquationMatureWeight*B282^2))+(0.000000134*(B282^2*B282))+(-0.000000149*(B282^2*EquationMilkPrice))+(0.00000000264*(B282^2*EquationDIMDNB)))&gt;0, (-1.870102+(0.51187*(EquationCR))+(1.033374*(EquationHDR))+(0.000011344*(EquationRHA))+(-0.000138*(EquationAFC))+(0.01358*(EquationSemenCost))+(-0.000072752*(EquationMatureWeight))+(-0.046035*(LOG(EquationVetCosts)))+(0.000451*(EquationVetCosts))+(0.512031*(LOG(EquationVWP)))+(-0.006352*(EquationVWP))+(-0.000079212*(B282^2))+(0.015118*(B282))+(0.022341*(EquationMilkPrice))+(-0.022641*(EquationFeedPrice))+(0.000247*(EquationReplacementPrice))+(-0.184557*(EquationCullCost))+(-0.000542*(EquationDIMDNB))+(-0.000004986*(EquationHDR*B282^2))+(-0.000000000147*(EquationRHA*B282^2))+(-0.0000000903*(EquationSemenCost*B282^2))+(-0.000000000856*(EquationMatureWeight*B282^2))+(0.000000134*(B282^2*B282))+(-0.000000149*(B282^2*EquationMilkPrice))+(0.00000000264*(B282^2*EquationDIMDNB))), 0)</f>
        <v>0.34736265247377723</v>
      </c>
      <c r="E282" s="55">
        <f>IF((-2.51389+(0.253043*(EquationCR))+(0.791564*(EquationHDR))+(0.000017482*(EquationRHA))+(0.000958*(EquationAFC))+(0.014823*(EquationSemenCost))+(0.00003361*(EquationMatureWeight))+(0.044008*(LOG(EquationVetCosts)))+(-0.000161*(EquationVetCosts))+(0.375409*(LOG(EquationVWP)))+(-0.004875*(EquationVWP))+(-0.000095702*(B282^2))+(0.02001*(B282))+(0.039073*(EquationMilkPrice))+(-0.018836*(EquationFeedPrice))+(0.000102*(EquationReplacementPrice))+(-0.124297*(EquationCullCost))+(-0.000511*(EquationDIMDNB))+(0.00000253*(EquationCR*B282^2))+(-0.000002589*(EquationHDR*B282^2))+(-0.000000000136*(EquationRHA*B282^2))+(-0.0000001*(EquationSemenCost*B282^2))+(-0.00000000108*(EquationMatureWeight*B282^2))+(0.00000015*(B282^2*B282))+(-0.000000215*(B282^2*EquationMilkPrice))+(0.00000000251*(B282^2*EquationDIMDNB)))&gt;0, (-2.51389+(0.253043*(EquationCR))+(0.791564*(EquationHDR))+(0.000017482*(EquationRHA))+(0.000958*(EquationAFC))+(0.014823*(EquationSemenCost))+(0.00003361*(EquationMatureWeight))+(0.044008*(LOG(EquationVetCosts)))+(-0.000161*(EquationVetCosts))+(0.375409*(LOG(EquationVWP)))+(-0.004875*(EquationVWP))+(-0.000095702*(B282^2))+(0.02001*(B282))+(0.039073*(EquationMilkPrice))+(-0.018836*(EquationFeedPrice))+(0.000102*(EquationReplacementPrice))+(-0.124297*(EquationCullCost))+(-0.000511*(EquationDIMDNB))+(0.00000253*(EquationCR*B282^2))+(-0.000002589*(EquationHDR*B282^2))+(-0.000000000136*(EquationRHA*B282^2))+(-0.0000001*(EquationSemenCost*B282^2))+(-0.00000000108*(EquationMatureWeight*B282^2))+(0.00000015*(B282^2*B282))+(-0.000000215*(B282^2*EquationMilkPrice))+(0.00000000251*(B282^2*EquationDIMDNB))), 0)</f>
        <v>0.42793814198215696</v>
      </c>
      <c r="F282" s="55">
        <f>IF((-1.892738+(0.137703*(EquationCR))+(0.669836*(EquationHDR))+(0.0000175*(EquationRHA))+(0.000161*(EquationAFC))+(0.013845*(EquationSemenCost))+(0.000016727*(EquationMatureWeight))+(-0.015935*(LOG(EquationVetCosts)))+(0.000118*(EquationVetCosts))+(0.160623*(LOG(EquationVWP)))+(-0.003008*(EquationVWP))+(-0.000090785*(B282^2))+(0.01937*(B282))+(0.020762*(EquationMilkPrice))+(-0.019043*(EquationFeedPrice))+(0.00001449*(EquationReplacementPrice))+(0.175818*(EquationCullCost))+(-0.000295*(EquationDIMDNB))+(0.000002704*(EquationCR*B282^2))+(-0.000001916*(EquationHDR*B282^2))+(-0.000000000127*(EquationRHA*B282^2))+(-0.0000000903*(EquationSemenCost*B282^2))+(-0.000000000771*(EquationMatureWeight*B282^2))+(0.000000137*(B282^2*B282))+(-0.00000257*(B282^2*EquationCullCost)))&gt;0, (-1.892738+(0.137703*(EquationCR))+(0.669836*(EquationHDR))+(0.0000175*(EquationRHA))+(0.000161*(EquationAFC))+(0.013845*(EquationSemenCost))+(0.000016727*(EquationMatureWeight))+(-0.015935*(LOG(EquationVetCosts)))+(0.000118*(EquationVetCosts))+(0.160623*(LOG(EquationVWP)))+(-0.003008*(EquationVWP))+(-0.000090785*(B282^2))+(0.01937*(B282))+(0.020762*(EquationMilkPrice))+(-0.019043*(EquationFeedPrice))+(0.00001449*(EquationReplacementPrice))+(0.175818*(EquationCullCost))+(-0.000295*(EquationDIMDNB))+(0.000002704*(EquationCR*B282^2))+(-0.000001916*(EquationHDR*B282^2))+(-0.000000000127*(EquationRHA*B282^2))+(-0.0000000903*(EquationSemenCost*B282^2))+(-0.000000000771*(EquationMatureWeight*B282^2))+(0.000000137*(B282^2*B282))+(-0.00000257*(B282^2*EquationCullCost))), 0)</f>
        <v>0.41530142911550832</v>
      </c>
      <c r="G282" s="56">
        <f>IF((-1.860553+(0.112009*(EquationCR))+(0.5932*(EquationHDR))+(0.000015682*(EquationRHA))+(0.000842*(EquationAFC))+(0.013148*(EquationSemenCost))+(0.000054807*(EquationMatureWeight))+(-0.025351*(LOG(EquationVetCosts)))+(0.0000512*(EquationVetCosts))+(0.087616*(LOG(EquationVWP)))+(-0.00202*(EquationVWP))+(-0.000084247*(B282^2))+(0.018329*(B282))+(0.018516*(EquationMilkPrice))+(0.0064*(EquationFeedPrice))+(0.000011343*(EquationReplacementPrice))+(0.013031*(EquationCullCost))+(-0.000245*(EquationDIMDNB))+(0.000002399*(EquationCR*B282^2))+(-0.000001548*(EquationHDR*B282^2))+(-0.000000000112*(EquationRHA*B282^2))+(-0.0000000853*(EquationSemenCost*B282^2))+(-0.000000000948*(EquationMatureWeight*B282^2))+(0.000000302*(LOG(EquationVetCosts)*B282^2))+(-0.00000000421*(EquationVWP*B282^2))+(0.000000126*(B282^2*B282))+(-0.000000254*(B282^2*EquationFeedPrice)))&gt;0, (-1.860553+(0.112009*(EquationCR))+(0.5932*(EquationHDR))+(0.000015682*(EquationRHA))+(0.000842*(EquationAFC))+(0.013148*(EquationSemenCost))+(0.000054807*(EquationMatureWeight))+(-0.025351*(LOG(EquationVetCosts)))+(0.0000512*(EquationVetCosts))+(0.087616*(LOG(EquationVWP)))+(-0.00202*(EquationVWP))+(-0.000084247*(B282^2))+(0.018329*(B282))+(0.018516*(EquationMilkPrice))+(0.0064*(EquationFeedPrice))+(0.000011343*(EquationReplacementPrice))+(0.013031*(EquationCullCost))+(-0.000245*(EquationDIMDNB))+(0.000002399*(EquationCR*B282^2))+(-0.000001548*(EquationHDR*B282^2))+(-0.000000000112*(EquationRHA*B282^2))+(-0.0000000853*(EquationSemenCost*B282^2))+(-0.000000000948*(EquationMatureWeight*B282^2))+(0.000000302*(LOG(EquationVetCosts)*B282^2))+(-0.00000000421*(EquationVWP*B282^2))+(0.000000126*(B282^2*B282))+(-0.000000254*(B282^2*EquationFeedPrice))), 0)</f>
        <v>0.38738400413223339</v>
      </c>
    </row>
    <row r="283" spans="2:7" x14ac:dyDescent="0.2">
      <c r="B283" s="42">
        <v>240</v>
      </c>
      <c r="C283" s="55">
        <f t="shared" si="3"/>
        <v>0.56751065677887813</v>
      </c>
      <c r="D283" s="55">
        <f>IF((-1.870102+(0.51187*(EquationCR))+(1.033374*(EquationHDR))+(0.000011344*(EquationRHA))+(-0.000138*(EquationAFC))+(0.01358*(EquationSemenCost))+(-0.000072752*(EquationMatureWeight))+(-0.046035*(LOG(EquationVetCosts)))+(0.000451*(EquationVetCosts))+(0.512031*(LOG(EquationVWP)))+(-0.006352*(EquationVWP))+(-0.000079212*(B283^2))+(0.015118*(B283))+(0.022341*(EquationMilkPrice))+(-0.022641*(EquationFeedPrice))+(0.000247*(EquationReplacementPrice))+(-0.184557*(EquationCullCost))+(-0.000542*(EquationDIMDNB))+(-0.000004986*(EquationHDR*B283^2))+(-0.000000000147*(EquationRHA*B283^2))+(-0.0000000903*(EquationSemenCost*B283^2))+(-0.000000000856*(EquationMatureWeight*B283^2))+(0.000000134*(B283^2*B283))+(-0.000000149*(B283^2*EquationMilkPrice))+(0.00000000264*(B283^2*EquationDIMDNB)))&gt;0, (-1.870102+(0.51187*(EquationCR))+(1.033374*(EquationHDR))+(0.000011344*(EquationRHA))+(-0.000138*(EquationAFC))+(0.01358*(EquationSemenCost))+(-0.000072752*(EquationMatureWeight))+(-0.046035*(LOG(EquationVetCosts)))+(0.000451*(EquationVetCosts))+(0.512031*(LOG(EquationVWP)))+(-0.006352*(EquationVWP))+(-0.000079212*(B283^2))+(0.015118*(B283))+(0.022341*(EquationMilkPrice))+(-0.022641*(EquationFeedPrice))+(0.000247*(EquationReplacementPrice))+(-0.184557*(EquationCullCost))+(-0.000542*(EquationDIMDNB))+(-0.000004986*(EquationHDR*B283^2))+(-0.000000000147*(EquationRHA*B283^2))+(-0.0000000903*(EquationSemenCost*B283^2))+(-0.000000000856*(EquationMatureWeight*B283^2))+(0.000000134*(B283^2*B283))+(-0.000000149*(B283^2*EquationMilkPrice))+(0.00000000264*(B283^2*EquationDIMDNB))), 0)</f>
        <v>0.34246706007377714</v>
      </c>
      <c r="E283" s="55">
        <f>IF((-2.51389+(0.253043*(EquationCR))+(0.791564*(EquationHDR))+(0.000017482*(EquationRHA))+(0.000958*(EquationAFC))+(0.014823*(EquationSemenCost))+(0.00003361*(EquationMatureWeight))+(0.044008*(LOG(EquationVetCosts)))+(-0.000161*(EquationVetCosts))+(0.375409*(LOG(EquationVWP)))+(-0.004875*(EquationVWP))+(-0.000095702*(B283^2))+(0.02001*(B283))+(0.039073*(EquationMilkPrice))+(-0.018836*(EquationFeedPrice))+(0.000102*(EquationReplacementPrice))+(-0.124297*(EquationCullCost))+(-0.000511*(EquationDIMDNB))+(0.00000253*(EquationCR*B283^2))+(-0.000002589*(EquationHDR*B283^2))+(-0.000000000136*(EquationRHA*B283^2))+(-0.0000001*(EquationSemenCost*B283^2))+(-0.00000000108*(EquationMatureWeight*B283^2))+(0.00000015*(B283^2*B283))+(-0.000000215*(B283^2*EquationMilkPrice))+(0.00000000251*(B283^2*EquationDIMDNB)))&gt;0, (-2.51389+(0.253043*(EquationCR))+(0.791564*(EquationHDR))+(0.000017482*(EquationRHA))+(0.000958*(EquationAFC))+(0.014823*(EquationSemenCost))+(0.00003361*(EquationMatureWeight))+(0.044008*(LOG(EquationVetCosts)))+(-0.000161*(EquationVetCosts))+(0.375409*(LOG(EquationVWP)))+(-0.004875*(EquationVWP))+(-0.000095702*(B283^2))+(0.02001*(B283))+(0.039073*(EquationMilkPrice))+(-0.018836*(EquationFeedPrice))+(0.000102*(EquationReplacementPrice))+(-0.124297*(EquationCullCost))+(-0.000511*(EquationDIMDNB))+(0.00000253*(EquationCR*B283^2))+(-0.000002589*(EquationHDR*B283^2))+(-0.000000000136*(EquationRHA*B283^2))+(-0.0000001*(EquationSemenCost*B283^2))+(-0.00000000108*(EquationMatureWeight*B283^2))+(0.00000015*(B283^2*B283))+(-0.000000215*(B283^2*EquationMilkPrice))+(0.00000000251*(B283^2*EquationDIMDNB))), 0)</f>
        <v>0.42312951298215773</v>
      </c>
      <c r="F283" s="55">
        <f>IF((-1.892738+(0.137703*(EquationCR))+(0.669836*(EquationHDR))+(0.0000175*(EquationRHA))+(0.000161*(EquationAFC))+(0.013845*(EquationSemenCost))+(0.000016727*(EquationMatureWeight))+(-0.015935*(LOG(EquationVetCosts)))+(0.000118*(EquationVetCosts))+(0.160623*(LOG(EquationVWP)))+(-0.003008*(EquationVWP))+(-0.000090785*(B283^2))+(0.01937*(B283))+(0.020762*(EquationMilkPrice))+(-0.019043*(EquationFeedPrice))+(0.00001449*(EquationReplacementPrice))+(0.175818*(EquationCullCost))+(-0.000295*(EquationDIMDNB))+(0.000002704*(EquationCR*B283^2))+(-0.000001916*(EquationHDR*B283^2))+(-0.000000000127*(EquationRHA*B283^2))+(-0.0000000903*(EquationSemenCost*B283^2))+(-0.000000000771*(EquationMatureWeight*B283^2))+(0.000000137*(B283^2*B283))+(-0.00000257*(B283^2*EquationCullCost)))&gt;0, (-1.892738+(0.137703*(EquationCR))+(0.669836*(EquationHDR))+(0.0000175*(EquationRHA))+(0.000161*(EquationAFC))+(0.013845*(EquationSemenCost))+(0.000016727*(EquationMatureWeight))+(-0.015935*(LOG(EquationVetCosts)))+(0.000118*(EquationVetCosts))+(0.160623*(LOG(EquationVWP)))+(-0.003008*(EquationVWP))+(-0.000090785*(B283^2))+(0.01937*(B283))+(0.020762*(EquationMilkPrice))+(-0.019043*(EquationFeedPrice))+(0.00001449*(EquationReplacementPrice))+(0.175818*(EquationCullCost))+(-0.000295*(EquationDIMDNB))+(0.000002704*(EquationCR*B283^2))+(-0.000001916*(EquationHDR*B283^2))+(-0.000000000127*(EquationRHA*B283^2))+(-0.0000000903*(EquationSemenCost*B283^2))+(-0.000000000771*(EquationMatureWeight*B283^2))+(0.000000137*(B283^2*B283))+(-0.00000257*(B283^2*EquationCullCost))), 0)</f>
        <v>0.41107364811550773</v>
      </c>
      <c r="G283" s="56">
        <f>IF((-1.860553+(0.112009*(EquationCR))+(0.5932*(EquationHDR))+(0.000015682*(EquationRHA))+(0.000842*(EquationAFC))+(0.013148*(EquationSemenCost))+(0.000054807*(EquationMatureWeight))+(-0.025351*(LOG(EquationVetCosts)))+(0.0000512*(EquationVetCosts))+(0.087616*(LOG(EquationVWP)))+(-0.00202*(EquationVWP))+(-0.000084247*(B283^2))+(0.018329*(B283))+(0.018516*(EquationMilkPrice))+(0.0064*(EquationFeedPrice))+(0.000011343*(EquationReplacementPrice))+(0.013031*(EquationCullCost))+(-0.000245*(EquationDIMDNB))+(0.000002399*(EquationCR*B283^2))+(-0.000001548*(EquationHDR*B283^2))+(-0.000000000112*(EquationRHA*B283^2))+(-0.0000000853*(EquationSemenCost*B283^2))+(-0.000000000948*(EquationMatureWeight*B283^2))+(0.000000302*(LOG(EquationVetCosts)*B283^2))+(-0.00000000421*(EquationVWP*B283^2))+(0.000000126*(B283^2*B283))+(-0.000000254*(B283^2*EquationFeedPrice)))&gt;0, (-1.860553+(0.112009*(EquationCR))+(0.5932*(EquationHDR))+(0.000015682*(EquationRHA))+(0.000842*(EquationAFC))+(0.013148*(EquationSemenCost))+(0.000054807*(EquationMatureWeight))+(-0.025351*(LOG(EquationVetCosts)))+(0.0000512*(EquationVetCosts))+(0.087616*(LOG(EquationVWP)))+(-0.00202*(EquationVWP))+(-0.000084247*(B283^2))+(0.018329*(B283))+(0.018516*(EquationMilkPrice))+(0.0064*(EquationFeedPrice))+(0.000011343*(EquationReplacementPrice))+(0.013031*(EquationCullCost))+(-0.000245*(EquationDIMDNB))+(0.000002399*(EquationCR*B283^2))+(-0.000001548*(EquationHDR*B283^2))+(-0.000000000112*(EquationRHA*B283^2))+(-0.0000000853*(EquationSemenCost*B283^2))+(-0.000000000948*(EquationMatureWeight*B283^2))+(0.000000302*(LOG(EquationVetCosts)*B283^2))+(-0.00000000421*(EquationVWP*B283^2))+(0.000000126*(B283^2*B283))+(-0.000000254*(B283^2*EquationFeedPrice))), 0)</f>
        <v>0.38354405423581223</v>
      </c>
    </row>
    <row r="284" spans="2:7" x14ac:dyDescent="0.2">
      <c r="B284" s="42">
        <v>241</v>
      </c>
      <c r="C284" s="55">
        <f t="shared" si="3"/>
        <v>0.56604234473630943</v>
      </c>
      <c r="D284" s="55">
        <f>IF((-1.870102+(0.51187*(EquationCR))+(1.033374*(EquationHDR))+(0.000011344*(EquationRHA))+(-0.000138*(EquationAFC))+(0.01358*(EquationSemenCost))+(-0.000072752*(EquationMatureWeight))+(-0.046035*(LOG(EquationVetCosts)))+(0.000451*(EquationVetCosts))+(0.512031*(LOG(EquationVWP)))+(-0.006352*(EquationVWP))+(-0.000079212*(B284^2))+(0.015118*(B284))+(0.022341*(EquationMilkPrice))+(-0.022641*(EquationFeedPrice))+(0.000247*(EquationReplacementPrice))+(-0.184557*(EquationCullCost))+(-0.000542*(EquationDIMDNB))+(-0.000004986*(EquationHDR*B284^2))+(-0.000000000147*(EquationRHA*B284^2))+(-0.0000000903*(EquationSemenCost*B284^2))+(-0.000000000856*(EquationMatureWeight*B284^2))+(0.000000134*(B284^2*B284))+(-0.000000149*(B284^2*EquationMilkPrice))+(0.00000000264*(B284^2*EquationDIMDNB)))&gt;0, (-1.870102+(0.51187*(EquationCR))+(1.033374*(EquationHDR))+(0.000011344*(EquationRHA))+(-0.000138*(EquationAFC))+(0.01358*(EquationSemenCost))+(-0.000072752*(EquationMatureWeight))+(-0.046035*(LOG(EquationVetCosts)))+(0.000451*(EquationVetCosts))+(0.512031*(LOG(EquationVWP)))+(-0.006352*(EquationVWP))+(-0.000079212*(B284^2))+(0.015118*(B284))+(0.022341*(EquationMilkPrice))+(-0.022641*(EquationFeedPrice))+(0.000247*(EquationReplacementPrice))+(-0.184557*(EquationCullCost))+(-0.000542*(EquationDIMDNB))+(-0.000004986*(EquationHDR*B284^2))+(-0.000000000147*(EquationRHA*B284^2))+(-0.0000000903*(EquationSemenCost*B284^2))+(-0.000000000856*(EquationMatureWeight*B284^2))+(0.000000134*(B284^2*B284))+(-0.000000149*(B284^2*EquationMilkPrice))+(0.00000000264*(B284^2*EquationDIMDNB))), 0)</f>
        <v>0.33758458447377698</v>
      </c>
      <c r="E284" s="55">
        <f>IF((-2.51389+(0.253043*(EquationCR))+(0.791564*(EquationHDR))+(0.000017482*(EquationRHA))+(0.000958*(EquationAFC))+(0.014823*(EquationSemenCost))+(0.00003361*(EquationMatureWeight))+(0.044008*(LOG(EquationVetCosts)))+(-0.000161*(EquationVetCosts))+(0.375409*(LOG(EquationVWP)))+(-0.004875*(EquationVWP))+(-0.000095702*(B284^2))+(0.02001*(B284))+(0.039073*(EquationMilkPrice))+(-0.018836*(EquationFeedPrice))+(0.000102*(EquationReplacementPrice))+(-0.124297*(EquationCullCost))+(-0.000511*(EquationDIMDNB))+(0.00000253*(EquationCR*B284^2))+(-0.000002589*(EquationHDR*B284^2))+(-0.000000000136*(EquationRHA*B284^2))+(-0.0000001*(EquationSemenCost*B284^2))+(-0.00000000108*(EquationMatureWeight*B284^2))+(0.00000015*(B284^2*B284))+(-0.000000215*(B284^2*EquationMilkPrice))+(0.00000000251*(B284^2*EquationDIMDNB)))&gt;0, (-2.51389+(0.253043*(EquationCR))+(0.791564*(EquationHDR))+(0.000017482*(EquationRHA))+(0.000958*(EquationAFC))+(0.014823*(EquationSemenCost))+(0.00003361*(EquationMatureWeight))+(0.044008*(LOG(EquationVetCosts)))+(-0.000161*(EquationVetCosts))+(0.375409*(LOG(EquationVWP)))+(-0.004875*(EquationVWP))+(-0.000095702*(B284^2))+(0.02001*(B284))+(0.039073*(EquationMilkPrice))+(-0.018836*(EquationFeedPrice))+(0.000102*(EquationReplacementPrice))+(-0.124297*(EquationCullCost))+(-0.000511*(EquationDIMDNB))+(0.00000253*(EquationCR*B284^2))+(-0.000002589*(EquationHDR*B284^2))+(-0.000000000136*(EquationRHA*B284^2))+(-0.0000001*(EquationSemenCost*B284^2))+(-0.00000000108*(EquationMatureWeight*B284^2))+(0.00000015*(B284^2*B284))+(-0.000000215*(B284^2*EquationMilkPrice))+(0.00000000251*(B284^2*EquationDIMDNB))), 0)</f>
        <v>0.41832548198215702</v>
      </c>
      <c r="F284" s="55">
        <f>IF((-1.892738+(0.137703*(EquationCR))+(0.669836*(EquationHDR))+(0.0000175*(EquationRHA))+(0.000161*(EquationAFC))+(0.013845*(EquationSemenCost))+(0.000016727*(EquationMatureWeight))+(-0.015935*(LOG(EquationVetCosts)))+(0.000118*(EquationVetCosts))+(0.160623*(LOG(EquationVWP)))+(-0.003008*(EquationVWP))+(-0.000090785*(B284^2))+(0.01937*(B284))+(0.020762*(EquationMilkPrice))+(-0.019043*(EquationFeedPrice))+(0.00001449*(EquationReplacementPrice))+(0.175818*(EquationCullCost))+(-0.000295*(EquationDIMDNB))+(0.000002704*(EquationCR*B284^2))+(-0.000001916*(EquationHDR*B284^2))+(-0.000000000127*(EquationRHA*B284^2))+(-0.0000000903*(EquationSemenCost*B284^2))+(-0.000000000771*(EquationMatureWeight*B284^2))+(0.000000137*(B284^2*B284))+(-0.00000257*(B284^2*EquationCullCost)))&gt;0, (-1.892738+(0.137703*(EquationCR))+(0.669836*(EquationHDR))+(0.0000175*(EquationRHA))+(0.000161*(EquationAFC))+(0.013845*(EquationSemenCost))+(0.000016727*(EquationMatureWeight))+(-0.015935*(LOG(EquationVetCosts)))+(0.000118*(EquationVetCosts))+(0.160623*(LOG(EquationVWP)))+(-0.003008*(EquationVWP))+(-0.000090785*(B284^2))+(0.01937*(B284))+(0.020762*(EquationMilkPrice))+(-0.019043*(EquationFeedPrice))+(0.00001449*(EquationReplacementPrice))+(0.175818*(EquationCullCost))+(-0.000295*(EquationDIMDNB))+(0.000002704*(EquationCR*B284^2))+(-0.000001916*(EquationHDR*B284^2))+(-0.000000000127*(EquationRHA*B284^2))+(-0.0000000903*(EquationSemenCost*B284^2))+(-0.000000000771*(EquationMatureWeight*B284^2))+(0.000000137*(B284^2*B284))+(-0.00000257*(B284^2*EquationCullCost))), 0)</f>
        <v>0.40684618311550846</v>
      </c>
      <c r="G284" s="56">
        <f>IF((-1.860553+(0.112009*(EquationCR))+(0.5932*(EquationHDR))+(0.000015682*(EquationRHA))+(0.000842*(EquationAFC))+(0.013148*(EquationSemenCost))+(0.000054807*(EquationMatureWeight))+(-0.025351*(LOG(EquationVetCosts)))+(0.0000512*(EquationVetCosts))+(0.087616*(LOG(EquationVWP)))+(-0.00202*(EquationVWP))+(-0.000084247*(B284^2))+(0.018329*(B284))+(0.018516*(EquationMilkPrice))+(0.0064*(EquationFeedPrice))+(0.000011343*(EquationReplacementPrice))+(0.013031*(EquationCullCost))+(-0.000245*(EquationDIMDNB))+(0.000002399*(EquationCR*B284^2))+(-0.000001548*(EquationHDR*B284^2))+(-0.000000000112*(EquationRHA*B284^2))+(-0.0000000853*(EquationSemenCost*B284^2))+(-0.000000000948*(EquationMatureWeight*B284^2))+(0.000000302*(LOG(EquationVetCosts)*B284^2))+(-0.00000000421*(EquationVWP*B284^2))+(0.000000126*(B284^2*B284))+(-0.000000254*(B284^2*EquationFeedPrice)))&gt;0, (-1.860553+(0.112009*(EquationCR))+(0.5932*(EquationHDR))+(0.000015682*(EquationRHA))+(0.000842*(EquationAFC))+(0.013148*(EquationSemenCost))+(0.000054807*(EquationMatureWeight))+(-0.025351*(LOG(EquationVetCosts)))+(0.0000512*(EquationVetCosts))+(0.087616*(LOG(EquationVWP)))+(-0.00202*(EquationVWP))+(-0.000084247*(B284^2))+(0.018329*(B284))+(0.018516*(EquationMilkPrice))+(0.0064*(EquationFeedPrice))+(0.000011343*(EquationReplacementPrice))+(0.013031*(EquationCullCost))+(-0.000245*(EquationDIMDNB))+(0.000002399*(EquationCR*B284^2))+(-0.000001548*(EquationHDR*B284^2))+(-0.000000000112*(EquationRHA*B284^2))+(-0.0000000853*(EquationSemenCost*B284^2))+(-0.000000000948*(EquationMatureWeight*B284^2))+(0.000000302*(LOG(EquationVetCosts)*B284^2))+(-0.00000000421*(EquationVWP*B284^2))+(0.000000126*(B284^2*B284))+(-0.000000254*(B284^2*EquationFeedPrice))), 0)</f>
        <v>0.37970244974274481</v>
      </c>
    </row>
    <row r="285" spans="2:7" x14ac:dyDescent="0.2">
      <c r="B285" s="42">
        <v>242</v>
      </c>
      <c r="C285" s="55">
        <f t="shared" si="3"/>
        <v>0.56454380877173593</v>
      </c>
      <c r="D285" s="55">
        <f>IF((-1.870102+(0.51187*(EquationCR))+(1.033374*(EquationHDR))+(0.000011344*(EquationRHA))+(-0.000138*(EquationAFC))+(0.01358*(EquationSemenCost))+(-0.000072752*(EquationMatureWeight))+(-0.046035*(LOG(EquationVetCosts)))+(0.000451*(EquationVetCosts))+(0.512031*(LOG(EquationVWP)))+(-0.006352*(EquationVWP))+(-0.000079212*(B285^2))+(0.015118*(B285))+(0.022341*(EquationMilkPrice))+(-0.022641*(EquationFeedPrice))+(0.000247*(EquationReplacementPrice))+(-0.184557*(EquationCullCost))+(-0.000542*(EquationDIMDNB))+(-0.000004986*(EquationHDR*B285^2))+(-0.000000000147*(EquationRHA*B285^2))+(-0.0000000903*(EquationSemenCost*B285^2))+(-0.000000000856*(EquationMatureWeight*B285^2))+(0.000000134*(B285^2*B285))+(-0.000000149*(B285^2*EquationMilkPrice))+(0.00000000264*(B285^2*EquationDIMDNB)))&gt;0, (-1.870102+(0.51187*(EquationCR))+(1.033374*(EquationHDR))+(0.000011344*(EquationRHA))+(-0.000138*(EquationAFC))+(0.01358*(EquationSemenCost))+(-0.000072752*(EquationMatureWeight))+(-0.046035*(LOG(EquationVetCosts)))+(0.000451*(EquationVetCosts))+(0.512031*(LOG(EquationVWP)))+(-0.006352*(EquationVWP))+(-0.000079212*(B285^2))+(0.015118*(B285))+(0.022341*(EquationMilkPrice))+(-0.022641*(EquationFeedPrice))+(0.000247*(EquationReplacementPrice))+(-0.184557*(EquationCullCost))+(-0.000542*(EquationDIMDNB))+(-0.000004986*(EquationHDR*B285^2))+(-0.000000000147*(EquationRHA*B285^2))+(-0.0000000903*(EquationSemenCost*B285^2))+(-0.000000000856*(EquationMatureWeight*B285^2))+(0.000000134*(B285^2*B285))+(-0.000000149*(B285^2*EquationMilkPrice))+(0.00000000264*(B285^2*EquationDIMDNB))), 0)</f>
        <v>0.33271602967377734</v>
      </c>
      <c r="E285" s="55">
        <f>IF((-2.51389+(0.253043*(EquationCR))+(0.791564*(EquationHDR))+(0.000017482*(EquationRHA))+(0.000958*(EquationAFC))+(0.014823*(EquationSemenCost))+(0.00003361*(EquationMatureWeight))+(0.044008*(LOG(EquationVetCosts)))+(-0.000161*(EquationVetCosts))+(0.375409*(LOG(EquationVWP)))+(-0.004875*(EquationVWP))+(-0.000095702*(B285^2))+(0.02001*(B285))+(0.039073*(EquationMilkPrice))+(-0.018836*(EquationFeedPrice))+(0.000102*(EquationReplacementPrice))+(-0.124297*(EquationCullCost))+(-0.000511*(EquationDIMDNB))+(0.00000253*(EquationCR*B285^2))+(-0.000002589*(EquationHDR*B285^2))+(-0.000000000136*(EquationRHA*B285^2))+(-0.0000001*(EquationSemenCost*B285^2))+(-0.00000000108*(EquationMatureWeight*B285^2))+(0.00000015*(B285^2*B285))+(-0.000000215*(B285^2*EquationMilkPrice))+(0.00000000251*(B285^2*EquationDIMDNB)))&gt;0, (-2.51389+(0.253043*(EquationCR))+(0.791564*(EquationHDR))+(0.000017482*(EquationRHA))+(0.000958*(EquationAFC))+(0.014823*(EquationSemenCost))+(0.00003361*(EquationMatureWeight))+(0.044008*(LOG(EquationVetCosts)))+(-0.000161*(EquationVetCosts))+(0.375409*(LOG(EquationVWP)))+(-0.004875*(EquationVWP))+(-0.000095702*(B285^2))+(0.02001*(B285))+(0.039073*(EquationMilkPrice))+(-0.018836*(EquationFeedPrice))+(0.000102*(EquationReplacementPrice))+(-0.124297*(EquationCullCost))+(-0.000511*(EquationDIMDNB))+(0.00000253*(EquationCR*B285^2))+(-0.000002589*(EquationHDR*B285^2))+(-0.000000000136*(EquationRHA*B285^2))+(-0.0000001*(EquationSemenCost*B285^2))+(-0.00000000108*(EquationMatureWeight*B285^2))+(0.00000015*(B285^2*B285))+(-0.000000215*(B285^2*EquationMilkPrice))+(0.00000000251*(B285^2*EquationDIMDNB))), 0)</f>
        <v>0.41352694898215653</v>
      </c>
      <c r="F285" s="55">
        <f>IF((-1.892738+(0.137703*(EquationCR))+(0.669836*(EquationHDR))+(0.0000175*(EquationRHA))+(0.000161*(EquationAFC))+(0.013845*(EquationSemenCost))+(0.000016727*(EquationMatureWeight))+(-0.015935*(LOG(EquationVetCosts)))+(0.000118*(EquationVetCosts))+(0.160623*(LOG(EquationVWP)))+(-0.003008*(EquationVWP))+(-0.000090785*(B285^2))+(0.01937*(B285))+(0.020762*(EquationMilkPrice))+(-0.019043*(EquationFeedPrice))+(0.00001449*(EquationReplacementPrice))+(0.175818*(EquationCullCost))+(-0.000295*(EquationDIMDNB))+(0.000002704*(EquationCR*B285^2))+(-0.000001916*(EquationHDR*B285^2))+(-0.000000000127*(EquationRHA*B285^2))+(-0.0000000903*(EquationSemenCost*B285^2))+(-0.000000000771*(EquationMatureWeight*B285^2))+(0.000000137*(B285^2*B285))+(-0.00000257*(B285^2*EquationCullCost)))&gt;0, (-1.892738+(0.137703*(EquationCR))+(0.669836*(EquationHDR))+(0.0000175*(EquationRHA))+(0.000161*(EquationAFC))+(0.013845*(EquationSemenCost))+(0.000016727*(EquationMatureWeight))+(-0.015935*(LOG(EquationVetCosts)))+(0.000118*(EquationVetCosts))+(0.160623*(LOG(EquationVWP)))+(-0.003008*(EquationVWP))+(-0.000090785*(B285^2))+(0.01937*(B285))+(0.020762*(EquationMilkPrice))+(-0.019043*(EquationFeedPrice))+(0.00001449*(EquationReplacementPrice))+(0.175818*(EquationCullCost))+(-0.000295*(EquationDIMDNB))+(0.000002704*(EquationCR*B285^2))+(-0.000001916*(EquationHDR*B285^2))+(-0.000000000127*(EquationRHA*B285^2))+(-0.0000000903*(EquationSemenCost*B285^2))+(-0.000000000771*(EquationMatureWeight*B285^2))+(0.000000137*(B285^2*B285))+(-0.00000257*(B285^2*EquationCullCost))), 0)</f>
        <v>0.40261985611550766</v>
      </c>
      <c r="G285" s="56">
        <f>IF((-1.860553+(0.112009*(EquationCR))+(0.5932*(EquationHDR))+(0.000015682*(EquationRHA))+(0.000842*(EquationAFC))+(0.013148*(EquationSemenCost))+(0.000054807*(EquationMatureWeight))+(-0.025351*(LOG(EquationVetCosts)))+(0.0000512*(EquationVetCosts))+(0.087616*(LOG(EquationVWP)))+(-0.00202*(EquationVWP))+(-0.000084247*(B285^2))+(0.018329*(B285))+(0.018516*(EquationMilkPrice))+(0.0064*(EquationFeedPrice))+(0.000011343*(EquationReplacementPrice))+(0.013031*(EquationCullCost))+(-0.000245*(EquationDIMDNB))+(0.000002399*(EquationCR*B285^2))+(-0.000001548*(EquationHDR*B285^2))+(-0.000000000112*(EquationRHA*B285^2))+(-0.0000000853*(EquationSemenCost*B285^2))+(-0.000000000948*(EquationMatureWeight*B285^2))+(0.000000302*(LOG(EquationVetCosts)*B285^2))+(-0.00000000421*(EquationVWP*B285^2))+(0.000000126*(B285^2*B285))+(-0.000000254*(B285^2*EquationFeedPrice)))&gt;0, (-1.860553+(0.112009*(EquationCR))+(0.5932*(EquationHDR))+(0.000015682*(EquationRHA))+(0.000842*(EquationAFC))+(0.013148*(EquationSemenCost))+(0.000054807*(EquationMatureWeight))+(-0.025351*(LOG(EquationVetCosts)))+(0.0000512*(EquationVetCosts))+(0.087616*(LOG(EquationVWP)))+(-0.00202*(EquationVWP))+(-0.000084247*(B285^2))+(0.018329*(B285))+(0.018516*(EquationMilkPrice))+(0.0064*(EquationFeedPrice))+(0.000011343*(EquationReplacementPrice))+(0.013031*(EquationCullCost))+(-0.000245*(EquationDIMDNB))+(0.000002399*(EquationCR*B285^2))+(-0.000001548*(EquationHDR*B285^2))+(-0.000000000112*(EquationRHA*B285^2))+(-0.0000000853*(EquationSemenCost*B285^2))+(-0.000000000948*(EquationMatureWeight*B285^2))+(0.000000302*(LOG(EquationVetCosts)*B285^2))+(-0.00000000421*(EquationVWP*B285^2))+(0.000000126*(B285^2*B285))+(-0.000000254*(B285^2*EquationFeedPrice))), 0)</f>
        <v>0.37585994665303379</v>
      </c>
    </row>
    <row r="286" spans="2:7" x14ac:dyDescent="0.2">
      <c r="B286" s="42">
        <v>243</v>
      </c>
      <c r="C286" s="55">
        <f t="shared" si="3"/>
        <v>0.56301541728515447</v>
      </c>
      <c r="D286" s="55">
        <f>IF((-1.870102+(0.51187*(EquationCR))+(1.033374*(EquationHDR))+(0.000011344*(EquationRHA))+(-0.000138*(EquationAFC))+(0.01358*(EquationSemenCost))+(-0.000072752*(EquationMatureWeight))+(-0.046035*(LOG(EquationVetCosts)))+(0.000451*(EquationVetCosts))+(0.512031*(LOG(EquationVWP)))+(-0.006352*(EquationVWP))+(-0.000079212*(B286^2))+(0.015118*(B286))+(0.022341*(EquationMilkPrice))+(-0.022641*(EquationFeedPrice))+(0.000247*(EquationReplacementPrice))+(-0.184557*(EquationCullCost))+(-0.000542*(EquationDIMDNB))+(-0.000004986*(EquationHDR*B286^2))+(-0.000000000147*(EquationRHA*B286^2))+(-0.0000000903*(EquationSemenCost*B286^2))+(-0.000000000856*(EquationMatureWeight*B286^2))+(0.000000134*(B286^2*B286))+(-0.000000149*(B286^2*EquationMilkPrice))+(0.00000000264*(B286^2*EquationDIMDNB)))&gt;0, (-1.870102+(0.51187*(EquationCR))+(1.033374*(EquationHDR))+(0.000011344*(EquationRHA))+(-0.000138*(EquationAFC))+(0.01358*(EquationSemenCost))+(-0.000072752*(EquationMatureWeight))+(-0.046035*(LOG(EquationVetCosts)))+(0.000451*(EquationVetCosts))+(0.512031*(LOG(EquationVWP)))+(-0.006352*(EquationVWP))+(-0.000079212*(B286^2))+(0.015118*(B286))+(0.022341*(EquationMilkPrice))+(-0.022641*(EquationFeedPrice))+(0.000247*(EquationReplacementPrice))+(-0.184557*(EquationCullCost))+(-0.000542*(EquationDIMDNB))+(-0.000004986*(EquationHDR*B286^2))+(-0.000000000147*(EquationRHA*B286^2))+(-0.0000000903*(EquationSemenCost*B286^2))+(-0.000000000856*(EquationMatureWeight*B286^2))+(0.000000134*(B286^2*B286))+(-0.000000149*(B286^2*EquationMilkPrice))+(0.00000000264*(B286^2*EquationDIMDNB))), 0)</f>
        <v>0.32786219967377705</v>
      </c>
      <c r="E286" s="55">
        <f>IF((-2.51389+(0.253043*(EquationCR))+(0.791564*(EquationHDR))+(0.000017482*(EquationRHA))+(0.000958*(EquationAFC))+(0.014823*(EquationSemenCost))+(0.00003361*(EquationMatureWeight))+(0.044008*(LOG(EquationVetCosts)))+(-0.000161*(EquationVetCosts))+(0.375409*(LOG(EquationVWP)))+(-0.004875*(EquationVWP))+(-0.000095702*(B286^2))+(0.02001*(B286))+(0.039073*(EquationMilkPrice))+(-0.018836*(EquationFeedPrice))+(0.000102*(EquationReplacementPrice))+(-0.124297*(EquationCullCost))+(-0.000511*(EquationDIMDNB))+(0.00000253*(EquationCR*B286^2))+(-0.000002589*(EquationHDR*B286^2))+(-0.000000000136*(EquationRHA*B286^2))+(-0.0000001*(EquationSemenCost*B286^2))+(-0.00000000108*(EquationMatureWeight*B286^2))+(0.00000015*(B286^2*B286))+(-0.000000215*(B286^2*EquationMilkPrice))+(0.00000000251*(B286^2*EquationDIMDNB)))&gt;0, (-2.51389+(0.253043*(EquationCR))+(0.791564*(EquationHDR))+(0.000017482*(EquationRHA))+(0.000958*(EquationAFC))+(0.014823*(EquationSemenCost))+(0.00003361*(EquationMatureWeight))+(0.044008*(LOG(EquationVetCosts)))+(-0.000161*(EquationVetCosts))+(0.375409*(LOG(EquationVWP)))+(-0.004875*(EquationVWP))+(-0.000095702*(B286^2))+(0.02001*(B286))+(0.039073*(EquationMilkPrice))+(-0.018836*(EquationFeedPrice))+(0.000102*(EquationReplacementPrice))+(-0.124297*(EquationCullCost))+(-0.000511*(EquationDIMDNB))+(0.00000253*(EquationCR*B286^2))+(-0.000002589*(EquationHDR*B286^2))+(-0.000000000136*(EquationRHA*B286^2))+(-0.0000001*(EquationSemenCost*B286^2))+(-0.00000000108*(EquationMatureWeight*B286^2))+(0.00000015*(B286^2*B286))+(-0.000000215*(B286^2*EquationMilkPrice))+(0.00000000251*(B286^2*EquationDIMDNB))), 0)</f>
        <v>0.40873481398215666</v>
      </c>
      <c r="F286" s="55">
        <f>IF((-1.892738+(0.137703*(EquationCR))+(0.669836*(EquationHDR))+(0.0000175*(EquationRHA))+(0.000161*(EquationAFC))+(0.013845*(EquationSemenCost))+(0.000016727*(EquationMatureWeight))+(-0.015935*(LOG(EquationVetCosts)))+(0.000118*(EquationVetCosts))+(0.160623*(LOG(EquationVWP)))+(-0.003008*(EquationVWP))+(-0.000090785*(B286^2))+(0.01937*(B286))+(0.020762*(EquationMilkPrice))+(-0.019043*(EquationFeedPrice))+(0.00001449*(EquationReplacementPrice))+(0.175818*(EquationCullCost))+(-0.000295*(EquationDIMDNB))+(0.000002704*(EquationCR*B286^2))+(-0.000001916*(EquationHDR*B286^2))+(-0.000000000127*(EquationRHA*B286^2))+(-0.0000000903*(EquationSemenCost*B286^2))+(-0.000000000771*(EquationMatureWeight*B286^2))+(0.000000137*(B286^2*B286))+(-0.00000257*(B286^2*EquationCullCost)))&gt;0, (-1.892738+(0.137703*(EquationCR))+(0.669836*(EquationHDR))+(0.0000175*(EquationRHA))+(0.000161*(EquationAFC))+(0.013845*(EquationSemenCost))+(0.000016727*(EquationMatureWeight))+(-0.015935*(LOG(EquationVetCosts)))+(0.000118*(EquationVetCosts))+(0.160623*(LOG(EquationVWP)))+(-0.003008*(EquationVWP))+(-0.000090785*(B286^2))+(0.01937*(B286))+(0.020762*(EquationMilkPrice))+(-0.019043*(EquationFeedPrice))+(0.00001449*(EquationReplacementPrice))+(0.175818*(EquationCullCost))+(-0.000295*(EquationDIMDNB))+(0.000002704*(EquationCR*B286^2))+(-0.000001916*(EquationHDR*B286^2))+(-0.000000000127*(EquationRHA*B286^2))+(-0.0000000903*(EquationSemenCost*B286^2))+(-0.000000000771*(EquationMatureWeight*B286^2))+(0.000000137*(B286^2*B286))+(-0.00000257*(B286^2*EquationCullCost))), 0)</f>
        <v>0.39839548911550737</v>
      </c>
      <c r="G286" s="56">
        <f>IF((-1.860553+(0.112009*(EquationCR))+(0.5932*(EquationHDR))+(0.000015682*(EquationRHA))+(0.000842*(EquationAFC))+(0.013148*(EquationSemenCost))+(0.000054807*(EquationMatureWeight))+(-0.025351*(LOG(EquationVetCosts)))+(0.0000512*(EquationVetCosts))+(0.087616*(LOG(EquationVWP)))+(-0.00202*(EquationVWP))+(-0.000084247*(B286^2))+(0.018329*(B286))+(0.018516*(EquationMilkPrice))+(0.0064*(EquationFeedPrice))+(0.000011343*(EquationReplacementPrice))+(0.013031*(EquationCullCost))+(-0.000245*(EquationDIMDNB))+(0.000002399*(EquationCR*B286^2))+(-0.000001548*(EquationHDR*B286^2))+(-0.000000000112*(EquationRHA*B286^2))+(-0.0000000853*(EquationSemenCost*B286^2))+(-0.000000000948*(EquationMatureWeight*B286^2))+(0.000000302*(LOG(EquationVetCosts)*B286^2))+(-0.00000000421*(EquationVWP*B286^2))+(0.000000126*(B286^2*B286))+(-0.000000254*(B286^2*EquationFeedPrice)))&gt;0, (-1.860553+(0.112009*(EquationCR))+(0.5932*(EquationHDR))+(0.000015682*(EquationRHA))+(0.000842*(EquationAFC))+(0.013148*(EquationSemenCost))+(0.000054807*(EquationMatureWeight))+(-0.025351*(LOG(EquationVetCosts)))+(0.0000512*(EquationVetCosts))+(0.087616*(LOG(EquationVWP)))+(-0.00202*(EquationVWP))+(-0.000084247*(B286^2))+(0.018329*(B286))+(0.018516*(EquationMilkPrice))+(0.0064*(EquationFeedPrice))+(0.000011343*(EquationReplacementPrice))+(0.013031*(EquationCullCost))+(-0.000245*(EquationDIMDNB))+(0.000002399*(EquationCR*B286^2))+(-0.000001548*(EquationHDR*B286^2))+(-0.000000000112*(EquationRHA*B286^2))+(-0.0000000853*(EquationSemenCost*B286^2))+(-0.000000000948*(EquationMatureWeight*B286^2))+(0.000000302*(LOG(EquationVetCosts)*B286^2))+(-0.00000000421*(EquationVWP*B286^2))+(0.000000126*(B286^2*B286))+(-0.000000254*(B286^2*EquationFeedPrice))), 0)</f>
        <v>0.37201730096667729</v>
      </c>
    </row>
    <row r="287" spans="2:7" x14ac:dyDescent="0.2">
      <c r="B287" s="42">
        <v>244</v>
      </c>
      <c r="C287" s="55">
        <f t="shared" si="3"/>
        <v>0.561457538676568</v>
      </c>
      <c r="D287" s="55">
        <f>IF((-1.870102+(0.51187*(EquationCR))+(1.033374*(EquationHDR))+(0.000011344*(EquationRHA))+(-0.000138*(EquationAFC))+(0.01358*(EquationSemenCost))+(-0.000072752*(EquationMatureWeight))+(-0.046035*(LOG(EquationVetCosts)))+(0.000451*(EquationVetCosts))+(0.512031*(LOG(EquationVWP)))+(-0.006352*(EquationVWP))+(-0.000079212*(B287^2))+(0.015118*(B287))+(0.022341*(EquationMilkPrice))+(-0.022641*(EquationFeedPrice))+(0.000247*(EquationReplacementPrice))+(-0.184557*(EquationCullCost))+(-0.000542*(EquationDIMDNB))+(-0.000004986*(EquationHDR*B287^2))+(-0.000000000147*(EquationRHA*B287^2))+(-0.0000000903*(EquationSemenCost*B287^2))+(-0.000000000856*(EquationMatureWeight*B287^2))+(0.000000134*(B287^2*B287))+(-0.000000149*(B287^2*EquationMilkPrice))+(0.00000000264*(B287^2*EquationDIMDNB)))&gt;0, (-1.870102+(0.51187*(EquationCR))+(1.033374*(EquationHDR))+(0.000011344*(EquationRHA))+(-0.000138*(EquationAFC))+(0.01358*(EquationSemenCost))+(-0.000072752*(EquationMatureWeight))+(-0.046035*(LOG(EquationVetCosts)))+(0.000451*(EquationVetCosts))+(0.512031*(LOG(EquationVWP)))+(-0.006352*(EquationVWP))+(-0.000079212*(B287^2))+(0.015118*(B287))+(0.022341*(EquationMilkPrice))+(-0.022641*(EquationFeedPrice))+(0.000247*(EquationReplacementPrice))+(-0.184557*(EquationCullCost))+(-0.000542*(EquationDIMDNB))+(-0.000004986*(EquationHDR*B287^2))+(-0.000000000147*(EquationRHA*B287^2))+(-0.0000000903*(EquationSemenCost*B287^2))+(-0.000000000856*(EquationMatureWeight*B287^2))+(0.000000134*(B287^2*B287))+(-0.000000149*(B287^2*EquationMilkPrice))+(0.00000000264*(B287^2*EquationDIMDNB))), 0)</f>
        <v>0.32302389847377749</v>
      </c>
      <c r="E287" s="55">
        <f>IF((-2.51389+(0.253043*(EquationCR))+(0.791564*(EquationHDR))+(0.000017482*(EquationRHA))+(0.000958*(EquationAFC))+(0.014823*(EquationSemenCost))+(0.00003361*(EquationMatureWeight))+(0.044008*(LOG(EquationVetCosts)))+(-0.000161*(EquationVetCosts))+(0.375409*(LOG(EquationVWP)))+(-0.004875*(EquationVWP))+(-0.000095702*(B287^2))+(0.02001*(B287))+(0.039073*(EquationMilkPrice))+(-0.018836*(EquationFeedPrice))+(0.000102*(EquationReplacementPrice))+(-0.124297*(EquationCullCost))+(-0.000511*(EquationDIMDNB))+(0.00000253*(EquationCR*B287^2))+(-0.000002589*(EquationHDR*B287^2))+(-0.000000000136*(EquationRHA*B287^2))+(-0.0000001*(EquationSemenCost*B287^2))+(-0.00000000108*(EquationMatureWeight*B287^2))+(0.00000015*(B287^2*B287))+(-0.000000215*(B287^2*EquationMilkPrice))+(0.00000000251*(B287^2*EquationDIMDNB)))&gt;0, (-2.51389+(0.253043*(EquationCR))+(0.791564*(EquationHDR))+(0.000017482*(EquationRHA))+(0.000958*(EquationAFC))+(0.014823*(EquationSemenCost))+(0.00003361*(EquationMatureWeight))+(0.044008*(LOG(EquationVetCosts)))+(-0.000161*(EquationVetCosts))+(0.375409*(LOG(EquationVWP)))+(-0.004875*(EquationVWP))+(-0.000095702*(B287^2))+(0.02001*(B287))+(0.039073*(EquationMilkPrice))+(-0.018836*(EquationFeedPrice))+(0.000102*(EquationReplacementPrice))+(-0.124297*(EquationCullCost))+(-0.000511*(EquationDIMDNB))+(0.00000253*(EquationCR*B287^2))+(-0.000002589*(EquationHDR*B287^2))+(-0.000000000136*(EquationRHA*B287^2))+(-0.0000001*(EquationSemenCost*B287^2))+(-0.00000000108*(EquationMatureWeight*B287^2))+(0.00000015*(B287^2*B287))+(-0.000000215*(B287^2*EquationMilkPrice))+(0.00000000251*(B287^2*EquationDIMDNB))), 0)</f>
        <v>0.40394997698215679</v>
      </c>
      <c r="F287" s="55">
        <f>IF((-1.892738+(0.137703*(EquationCR))+(0.669836*(EquationHDR))+(0.0000175*(EquationRHA))+(0.000161*(EquationAFC))+(0.013845*(EquationSemenCost))+(0.000016727*(EquationMatureWeight))+(-0.015935*(LOG(EquationVetCosts)))+(0.000118*(EquationVetCosts))+(0.160623*(LOG(EquationVWP)))+(-0.003008*(EquationVWP))+(-0.000090785*(B287^2))+(0.01937*(B287))+(0.020762*(EquationMilkPrice))+(-0.019043*(EquationFeedPrice))+(0.00001449*(EquationReplacementPrice))+(0.175818*(EquationCullCost))+(-0.000295*(EquationDIMDNB))+(0.000002704*(EquationCR*B287^2))+(-0.000001916*(EquationHDR*B287^2))+(-0.000000000127*(EquationRHA*B287^2))+(-0.0000000903*(EquationSemenCost*B287^2))+(-0.000000000771*(EquationMatureWeight*B287^2))+(0.000000137*(B287^2*B287))+(-0.00000257*(B287^2*EquationCullCost)))&gt;0, (-1.892738+(0.137703*(EquationCR))+(0.669836*(EquationHDR))+(0.0000175*(EquationRHA))+(0.000161*(EquationAFC))+(0.013845*(EquationSemenCost))+(0.000016727*(EquationMatureWeight))+(-0.015935*(LOG(EquationVetCosts)))+(0.000118*(EquationVetCosts))+(0.160623*(LOG(EquationVWP)))+(-0.003008*(EquationVWP))+(-0.000090785*(B287^2))+(0.01937*(B287))+(0.020762*(EquationMilkPrice))+(-0.019043*(EquationFeedPrice))+(0.00001449*(EquationReplacementPrice))+(0.175818*(EquationCullCost))+(-0.000295*(EquationDIMDNB))+(0.000002704*(EquationCR*B287^2))+(-0.000001916*(EquationHDR*B287^2))+(-0.000000000127*(EquationRHA*B287^2))+(-0.0000000903*(EquationSemenCost*B287^2))+(-0.000000000771*(EquationMatureWeight*B287^2))+(0.000000137*(B287^2*B287))+(-0.00000257*(B287^2*EquationCullCost))), 0)</f>
        <v>0.39417390411550723</v>
      </c>
      <c r="G287" s="56">
        <f>IF((-1.860553+(0.112009*(EquationCR))+(0.5932*(EquationHDR))+(0.000015682*(EquationRHA))+(0.000842*(EquationAFC))+(0.013148*(EquationSemenCost))+(0.000054807*(EquationMatureWeight))+(-0.025351*(LOG(EquationVetCosts)))+(0.0000512*(EquationVetCosts))+(0.087616*(LOG(EquationVWP)))+(-0.00202*(EquationVWP))+(-0.000084247*(B287^2))+(0.018329*(B287))+(0.018516*(EquationMilkPrice))+(0.0064*(EquationFeedPrice))+(0.000011343*(EquationReplacementPrice))+(0.013031*(EquationCullCost))+(-0.000245*(EquationDIMDNB))+(0.000002399*(EquationCR*B287^2))+(-0.000001548*(EquationHDR*B287^2))+(-0.000000000112*(EquationRHA*B287^2))+(-0.0000000853*(EquationSemenCost*B287^2))+(-0.000000000948*(EquationMatureWeight*B287^2))+(0.000000302*(LOG(EquationVetCosts)*B287^2))+(-0.00000000421*(EquationVWP*B287^2))+(0.000000126*(B287^2*B287))+(-0.000000254*(B287^2*EquationFeedPrice)))&gt;0, (-1.860553+(0.112009*(EquationCR))+(0.5932*(EquationHDR))+(0.000015682*(EquationRHA))+(0.000842*(EquationAFC))+(0.013148*(EquationSemenCost))+(0.000054807*(EquationMatureWeight))+(-0.025351*(LOG(EquationVetCosts)))+(0.0000512*(EquationVetCosts))+(0.087616*(LOG(EquationVWP)))+(-0.00202*(EquationVWP))+(-0.000084247*(B287^2))+(0.018329*(B287))+(0.018516*(EquationMilkPrice))+(0.0064*(EquationFeedPrice))+(0.000011343*(EquationReplacementPrice))+(0.013031*(EquationCullCost))+(-0.000245*(EquationDIMDNB))+(0.000002399*(EquationCR*B287^2))+(-0.000001548*(EquationHDR*B287^2))+(-0.000000000112*(EquationRHA*B287^2))+(-0.0000000853*(EquationSemenCost*B287^2))+(-0.000000000948*(EquationMatureWeight*B287^2))+(0.000000302*(LOG(EquationVetCosts)*B287^2))+(-0.00000000421*(EquationVWP*B287^2))+(0.000000126*(B287^2*B287))+(-0.000000254*(B287^2*EquationFeedPrice))), 0)</f>
        <v>0.36817526868367634</v>
      </c>
    </row>
    <row r="288" spans="2:7" x14ac:dyDescent="0.2">
      <c r="B288" s="42">
        <v>245</v>
      </c>
      <c r="C288" s="55">
        <f t="shared" si="3"/>
        <v>0.55987054134597403</v>
      </c>
      <c r="D288" s="55">
        <f>IF((-1.870102+(0.51187*(EquationCR))+(1.033374*(EquationHDR))+(0.000011344*(EquationRHA))+(-0.000138*(EquationAFC))+(0.01358*(EquationSemenCost))+(-0.000072752*(EquationMatureWeight))+(-0.046035*(LOG(EquationVetCosts)))+(0.000451*(EquationVetCosts))+(0.512031*(LOG(EquationVWP)))+(-0.006352*(EquationVWP))+(-0.000079212*(B288^2))+(0.015118*(B288))+(0.022341*(EquationMilkPrice))+(-0.022641*(EquationFeedPrice))+(0.000247*(EquationReplacementPrice))+(-0.184557*(EquationCullCost))+(-0.000542*(EquationDIMDNB))+(-0.000004986*(EquationHDR*B288^2))+(-0.000000000147*(EquationRHA*B288^2))+(-0.0000000903*(EquationSemenCost*B288^2))+(-0.000000000856*(EquationMatureWeight*B288^2))+(0.000000134*(B288^2*B288))+(-0.000000149*(B288^2*EquationMilkPrice))+(0.00000000264*(B288^2*EquationDIMDNB)))&gt;0, (-1.870102+(0.51187*(EquationCR))+(1.033374*(EquationHDR))+(0.000011344*(EquationRHA))+(-0.000138*(EquationAFC))+(0.01358*(EquationSemenCost))+(-0.000072752*(EquationMatureWeight))+(-0.046035*(LOG(EquationVetCosts)))+(0.000451*(EquationVetCosts))+(0.512031*(LOG(EquationVWP)))+(-0.006352*(EquationVWP))+(-0.000079212*(B288^2))+(0.015118*(B288))+(0.022341*(EquationMilkPrice))+(-0.022641*(EquationFeedPrice))+(0.000247*(EquationReplacementPrice))+(-0.184557*(EquationCullCost))+(-0.000542*(EquationDIMDNB))+(-0.000004986*(EquationHDR*B288^2))+(-0.000000000147*(EquationRHA*B288^2))+(-0.0000000903*(EquationSemenCost*B288^2))+(-0.000000000856*(EquationMatureWeight*B288^2))+(0.000000134*(B288^2*B288))+(-0.000000149*(B288^2*EquationMilkPrice))+(0.00000000264*(B288^2*EquationDIMDNB))), 0)</f>
        <v>0.31820193007377739</v>
      </c>
      <c r="E288" s="55">
        <f>IF((-2.51389+(0.253043*(EquationCR))+(0.791564*(EquationHDR))+(0.000017482*(EquationRHA))+(0.000958*(EquationAFC))+(0.014823*(EquationSemenCost))+(0.00003361*(EquationMatureWeight))+(0.044008*(LOG(EquationVetCosts)))+(-0.000161*(EquationVetCosts))+(0.375409*(LOG(EquationVWP)))+(-0.004875*(EquationVWP))+(-0.000095702*(B288^2))+(0.02001*(B288))+(0.039073*(EquationMilkPrice))+(-0.018836*(EquationFeedPrice))+(0.000102*(EquationReplacementPrice))+(-0.124297*(EquationCullCost))+(-0.000511*(EquationDIMDNB))+(0.00000253*(EquationCR*B288^2))+(-0.000002589*(EquationHDR*B288^2))+(-0.000000000136*(EquationRHA*B288^2))+(-0.0000001*(EquationSemenCost*B288^2))+(-0.00000000108*(EquationMatureWeight*B288^2))+(0.00000015*(B288^2*B288))+(-0.000000215*(B288^2*EquationMilkPrice))+(0.00000000251*(B288^2*EquationDIMDNB)))&gt;0, (-2.51389+(0.253043*(EquationCR))+(0.791564*(EquationHDR))+(0.000017482*(EquationRHA))+(0.000958*(EquationAFC))+(0.014823*(EquationSemenCost))+(0.00003361*(EquationMatureWeight))+(0.044008*(LOG(EquationVetCosts)))+(-0.000161*(EquationVetCosts))+(0.375409*(LOG(EquationVWP)))+(-0.004875*(EquationVWP))+(-0.000095702*(B288^2))+(0.02001*(B288))+(0.039073*(EquationMilkPrice))+(-0.018836*(EquationFeedPrice))+(0.000102*(EquationReplacementPrice))+(-0.124297*(EquationCullCost))+(-0.000511*(EquationDIMDNB))+(0.00000253*(EquationCR*B288^2))+(-0.000002589*(EquationHDR*B288^2))+(-0.000000000136*(EquationRHA*B288^2))+(-0.0000001*(EquationSemenCost*B288^2))+(-0.00000000108*(EquationMatureWeight*B288^2))+(0.00000015*(B288^2*B288))+(-0.000000215*(B288^2*EquationMilkPrice))+(0.00000000251*(B288^2*EquationDIMDNB))), 0)</f>
        <v>0.39917333798215665</v>
      </c>
      <c r="F288" s="55">
        <f>IF((-1.892738+(0.137703*(EquationCR))+(0.669836*(EquationHDR))+(0.0000175*(EquationRHA))+(0.000161*(EquationAFC))+(0.013845*(EquationSemenCost))+(0.000016727*(EquationMatureWeight))+(-0.015935*(LOG(EquationVetCosts)))+(0.000118*(EquationVetCosts))+(0.160623*(LOG(EquationVWP)))+(-0.003008*(EquationVWP))+(-0.000090785*(B288^2))+(0.01937*(B288))+(0.020762*(EquationMilkPrice))+(-0.019043*(EquationFeedPrice))+(0.00001449*(EquationReplacementPrice))+(0.175818*(EquationCullCost))+(-0.000295*(EquationDIMDNB))+(0.000002704*(EquationCR*B288^2))+(-0.000001916*(EquationHDR*B288^2))+(-0.000000000127*(EquationRHA*B288^2))+(-0.0000000903*(EquationSemenCost*B288^2))+(-0.000000000771*(EquationMatureWeight*B288^2))+(0.000000137*(B288^2*B288))+(-0.00000257*(B288^2*EquationCullCost)))&gt;0, (-1.892738+(0.137703*(EquationCR))+(0.669836*(EquationHDR))+(0.0000175*(EquationRHA))+(0.000161*(EquationAFC))+(0.013845*(EquationSemenCost))+(0.000016727*(EquationMatureWeight))+(-0.015935*(LOG(EquationVetCosts)))+(0.000118*(EquationVetCosts))+(0.160623*(LOG(EquationVWP)))+(-0.003008*(EquationVWP))+(-0.000090785*(B288^2))+(0.01937*(B288))+(0.020762*(EquationMilkPrice))+(-0.019043*(EquationFeedPrice))+(0.00001449*(EquationReplacementPrice))+(0.175818*(EquationCullCost))+(-0.000295*(EquationDIMDNB))+(0.000002704*(EquationCR*B288^2))+(-0.000001916*(EquationHDR*B288^2))+(-0.000000000127*(EquationRHA*B288^2))+(-0.0000000903*(EquationSemenCost*B288^2))+(-0.000000000771*(EquationMatureWeight*B288^2))+(0.000000137*(B288^2*B288))+(-0.00000257*(B288^2*EquationCullCost))), 0)</f>
        <v>0.38995592311550731</v>
      </c>
      <c r="G288" s="56">
        <f>IF((-1.860553+(0.112009*(EquationCR))+(0.5932*(EquationHDR))+(0.000015682*(EquationRHA))+(0.000842*(EquationAFC))+(0.013148*(EquationSemenCost))+(0.000054807*(EquationMatureWeight))+(-0.025351*(LOG(EquationVetCosts)))+(0.0000512*(EquationVetCosts))+(0.087616*(LOG(EquationVWP)))+(-0.00202*(EquationVWP))+(-0.000084247*(B288^2))+(0.018329*(B288))+(0.018516*(EquationMilkPrice))+(0.0064*(EquationFeedPrice))+(0.000011343*(EquationReplacementPrice))+(0.013031*(EquationCullCost))+(-0.000245*(EquationDIMDNB))+(0.000002399*(EquationCR*B288^2))+(-0.000001548*(EquationHDR*B288^2))+(-0.000000000112*(EquationRHA*B288^2))+(-0.0000000853*(EquationSemenCost*B288^2))+(-0.000000000948*(EquationMatureWeight*B288^2))+(0.000000302*(LOG(EquationVetCosts)*B288^2))+(-0.00000000421*(EquationVWP*B288^2))+(0.000000126*(B288^2*B288))+(-0.000000254*(B288^2*EquationFeedPrice)))&gt;0, (-1.860553+(0.112009*(EquationCR))+(0.5932*(EquationHDR))+(0.000015682*(EquationRHA))+(0.000842*(EquationAFC))+(0.013148*(EquationSemenCost))+(0.000054807*(EquationMatureWeight))+(-0.025351*(LOG(EquationVetCosts)))+(0.0000512*(EquationVetCosts))+(0.087616*(LOG(EquationVWP)))+(-0.00202*(EquationVWP))+(-0.000084247*(B288^2))+(0.018329*(B288))+(0.018516*(EquationMilkPrice))+(0.0064*(EquationFeedPrice))+(0.000011343*(EquationReplacementPrice))+(0.013031*(EquationCullCost))+(-0.000245*(EquationDIMDNB))+(0.000002399*(EquationCR*B288^2))+(-0.000001548*(EquationHDR*B288^2))+(-0.000000000112*(EquationRHA*B288^2))+(-0.0000000853*(EquationSemenCost*B288^2))+(-0.000000000948*(EquationMatureWeight*B288^2))+(0.000000302*(LOG(EquationVetCosts)*B288^2))+(-0.00000000421*(EquationVWP*B288^2))+(0.000000126*(B288^2*B288))+(-0.000000254*(B288^2*EquationFeedPrice))), 0)</f>
        <v>0.3643346058040301</v>
      </c>
    </row>
    <row r="289" spans="2:7" x14ac:dyDescent="0.2">
      <c r="B289" s="42">
        <v>246</v>
      </c>
      <c r="C289" s="55">
        <f t="shared" si="3"/>
        <v>0.55825479369337239</v>
      </c>
      <c r="D289" s="55">
        <f>IF((-1.870102+(0.51187*(EquationCR))+(1.033374*(EquationHDR))+(0.000011344*(EquationRHA))+(-0.000138*(EquationAFC))+(0.01358*(EquationSemenCost))+(-0.000072752*(EquationMatureWeight))+(-0.046035*(LOG(EquationVetCosts)))+(0.000451*(EquationVetCosts))+(0.512031*(LOG(EquationVWP)))+(-0.006352*(EquationVWP))+(-0.000079212*(B289^2))+(0.015118*(B289))+(0.022341*(EquationMilkPrice))+(-0.022641*(EquationFeedPrice))+(0.000247*(EquationReplacementPrice))+(-0.184557*(EquationCullCost))+(-0.000542*(EquationDIMDNB))+(-0.000004986*(EquationHDR*B289^2))+(-0.000000000147*(EquationRHA*B289^2))+(-0.0000000903*(EquationSemenCost*B289^2))+(-0.000000000856*(EquationMatureWeight*B289^2))+(0.000000134*(B289^2*B289))+(-0.000000149*(B289^2*EquationMilkPrice))+(0.00000000264*(B289^2*EquationDIMDNB)))&gt;0, (-1.870102+(0.51187*(EquationCR))+(1.033374*(EquationHDR))+(0.000011344*(EquationRHA))+(-0.000138*(EquationAFC))+(0.01358*(EquationSemenCost))+(-0.000072752*(EquationMatureWeight))+(-0.046035*(LOG(EquationVetCosts)))+(0.000451*(EquationVetCosts))+(0.512031*(LOG(EquationVWP)))+(-0.006352*(EquationVWP))+(-0.000079212*(B289^2))+(0.015118*(B289))+(0.022341*(EquationMilkPrice))+(-0.022641*(EquationFeedPrice))+(0.000247*(EquationReplacementPrice))+(-0.184557*(EquationCullCost))+(-0.000542*(EquationDIMDNB))+(-0.000004986*(EquationHDR*B289^2))+(-0.000000000147*(EquationRHA*B289^2))+(-0.0000000903*(EquationSemenCost*B289^2))+(-0.000000000856*(EquationMatureWeight*B289^2))+(0.000000134*(B289^2*B289))+(-0.000000149*(B289^2*EquationMilkPrice))+(0.00000000264*(B289^2*EquationDIMDNB))), 0)</f>
        <v>0.31339709847377673</v>
      </c>
      <c r="E289" s="55">
        <f>IF((-2.51389+(0.253043*(EquationCR))+(0.791564*(EquationHDR))+(0.000017482*(EquationRHA))+(0.000958*(EquationAFC))+(0.014823*(EquationSemenCost))+(0.00003361*(EquationMatureWeight))+(0.044008*(LOG(EquationVetCosts)))+(-0.000161*(EquationVetCosts))+(0.375409*(LOG(EquationVWP)))+(-0.004875*(EquationVWP))+(-0.000095702*(B289^2))+(0.02001*(B289))+(0.039073*(EquationMilkPrice))+(-0.018836*(EquationFeedPrice))+(0.000102*(EquationReplacementPrice))+(-0.124297*(EquationCullCost))+(-0.000511*(EquationDIMDNB))+(0.00000253*(EquationCR*B289^2))+(-0.000002589*(EquationHDR*B289^2))+(-0.000000000136*(EquationRHA*B289^2))+(-0.0000001*(EquationSemenCost*B289^2))+(-0.00000000108*(EquationMatureWeight*B289^2))+(0.00000015*(B289^2*B289))+(-0.000000215*(B289^2*EquationMilkPrice))+(0.00000000251*(B289^2*EquationDIMDNB)))&gt;0, (-2.51389+(0.253043*(EquationCR))+(0.791564*(EquationHDR))+(0.000017482*(EquationRHA))+(0.000958*(EquationAFC))+(0.014823*(EquationSemenCost))+(0.00003361*(EquationMatureWeight))+(0.044008*(LOG(EquationVetCosts)))+(-0.000161*(EquationVetCosts))+(0.375409*(LOG(EquationVWP)))+(-0.004875*(EquationVWP))+(-0.000095702*(B289^2))+(0.02001*(B289))+(0.039073*(EquationMilkPrice))+(-0.018836*(EquationFeedPrice))+(0.000102*(EquationReplacementPrice))+(-0.124297*(EquationCullCost))+(-0.000511*(EquationDIMDNB))+(0.00000253*(EquationCR*B289^2))+(-0.000002589*(EquationHDR*B289^2))+(-0.000000000136*(EquationRHA*B289^2))+(-0.0000001*(EquationSemenCost*B289^2))+(-0.00000000108*(EquationMatureWeight*B289^2))+(0.00000015*(B289^2*B289))+(-0.000000215*(B289^2*EquationMilkPrice))+(0.00000000251*(B289^2*EquationDIMDNB))), 0)</f>
        <v>0.39440579698215672</v>
      </c>
      <c r="F289" s="55">
        <f>IF((-1.892738+(0.137703*(EquationCR))+(0.669836*(EquationHDR))+(0.0000175*(EquationRHA))+(0.000161*(EquationAFC))+(0.013845*(EquationSemenCost))+(0.000016727*(EquationMatureWeight))+(-0.015935*(LOG(EquationVetCosts)))+(0.000118*(EquationVetCosts))+(0.160623*(LOG(EquationVWP)))+(-0.003008*(EquationVWP))+(-0.000090785*(B289^2))+(0.01937*(B289))+(0.020762*(EquationMilkPrice))+(-0.019043*(EquationFeedPrice))+(0.00001449*(EquationReplacementPrice))+(0.175818*(EquationCullCost))+(-0.000295*(EquationDIMDNB))+(0.000002704*(EquationCR*B289^2))+(-0.000001916*(EquationHDR*B289^2))+(-0.000000000127*(EquationRHA*B289^2))+(-0.0000000903*(EquationSemenCost*B289^2))+(-0.000000000771*(EquationMatureWeight*B289^2))+(0.000000137*(B289^2*B289))+(-0.00000257*(B289^2*EquationCullCost)))&gt;0, (-1.892738+(0.137703*(EquationCR))+(0.669836*(EquationHDR))+(0.0000175*(EquationRHA))+(0.000161*(EquationAFC))+(0.013845*(EquationSemenCost))+(0.000016727*(EquationMatureWeight))+(-0.015935*(LOG(EquationVetCosts)))+(0.000118*(EquationVetCosts))+(0.160623*(LOG(EquationVWP)))+(-0.003008*(EquationVWP))+(-0.000090785*(B289^2))+(0.01937*(B289))+(0.020762*(EquationMilkPrice))+(-0.019043*(EquationFeedPrice))+(0.00001449*(EquationReplacementPrice))+(0.175818*(EquationCullCost))+(-0.000295*(EquationDIMDNB))+(0.000002704*(EquationCR*B289^2))+(-0.000001916*(EquationHDR*B289^2))+(-0.000000000127*(EquationRHA*B289^2))+(-0.0000000903*(EquationSemenCost*B289^2))+(-0.000000000771*(EquationMatureWeight*B289^2))+(0.000000137*(B289^2*B289))+(-0.00000257*(B289^2*EquationCullCost))), 0)</f>
        <v>0.38574236811550766</v>
      </c>
      <c r="G289" s="56">
        <f>IF((-1.860553+(0.112009*(EquationCR))+(0.5932*(EquationHDR))+(0.000015682*(EquationRHA))+(0.000842*(EquationAFC))+(0.013148*(EquationSemenCost))+(0.000054807*(EquationMatureWeight))+(-0.025351*(LOG(EquationVetCosts)))+(0.0000512*(EquationVetCosts))+(0.087616*(LOG(EquationVWP)))+(-0.00202*(EquationVWP))+(-0.000084247*(B289^2))+(0.018329*(B289))+(0.018516*(EquationMilkPrice))+(0.0064*(EquationFeedPrice))+(0.000011343*(EquationReplacementPrice))+(0.013031*(EquationCullCost))+(-0.000245*(EquationDIMDNB))+(0.000002399*(EquationCR*B289^2))+(-0.000001548*(EquationHDR*B289^2))+(-0.000000000112*(EquationRHA*B289^2))+(-0.0000000853*(EquationSemenCost*B289^2))+(-0.000000000948*(EquationMatureWeight*B289^2))+(0.000000302*(LOG(EquationVetCosts)*B289^2))+(-0.00000000421*(EquationVWP*B289^2))+(0.000000126*(B289^2*B289))+(-0.000000254*(B289^2*EquationFeedPrice)))&gt;0, (-1.860553+(0.112009*(EquationCR))+(0.5932*(EquationHDR))+(0.000015682*(EquationRHA))+(0.000842*(EquationAFC))+(0.013148*(EquationSemenCost))+(0.000054807*(EquationMatureWeight))+(-0.025351*(LOG(EquationVetCosts)))+(0.0000512*(EquationVetCosts))+(0.087616*(LOG(EquationVWP)))+(-0.00202*(EquationVWP))+(-0.000084247*(B289^2))+(0.018329*(B289))+(0.018516*(EquationMilkPrice))+(0.0064*(EquationFeedPrice))+(0.000011343*(EquationReplacementPrice))+(0.013031*(EquationCullCost))+(-0.000245*(EquationDIMDNB))+(0.000002399*(EquationCR*B289^2))+(-0.000001548*(EquationHDR*B289^2))+(-0.000000000112*(EquationRHA*B289^2))+(-0.0000000853*(EquationSemenCost*B289^2))+(-0.000000000948*(EquationMatureWeight*B289^2))+(0.000000302*(LOG(EquationVetCosts)*B289^2))+(-0.00000000421*(EquationVWP*B289^2))+(0.000000126*(B289^2*B289))+(-0.000000254*(B289^2*EquationFeedPrice))), 0)</f>
        <v>0.36049606832773973</v>
      </c>
    </row>
    <row r="290" spans="2:7" x14ac:dyDescent="0.2">
      <c r="B290" s="42">
        <v>247</v>
      </c>
      <c r="C290" s="55">
        <f t="shared" si="3"/>
        <v>0.55661066411876603</v>
      </c>
      <c r="D290" s="55">
        <f>IF((-1.870102+(0.51187*(EquationCR))+(1.033374*(EquationHDR))+(0.000011344*(EquationRHA))+(-0.000138*(EquationAFC))+(0.01358*(EquationSemenCost))+(-0.000072752*(EquationMatureWeight))+(-0.046035*(LOG(EquationVetCosts)))+(0.000451*(EquationVetCosts))+(0.512031*(LOG(EquationVWP)))+(-0.006352*(EquationVWP))+(-0.000079212*(B290^2))+(0.015118*(B290))+(0.022341*(EquationMilkPrice))+(-0.022641*(EquationFeedPrice))+(0.000247*(EquationReplacementPrice))+(-0.184557*(EquationCullCost))+(-0.000542*(EquationDIMDNB))+(-0.000004986*(EquationHDR*B290^2))+(-0.000000000147*(EquationRHA*B290^2))+(-0.0000000903*(EquationSemenCost*B290^2))+(-0.000000000856*(EquationMatureWeight*B290^2))+(0.000000134*(B290^2*B290))+(-0.000000149*(B290^2*EquationMilkPrice))+(0.00000000264*(B290^2*EquationDIMDNB)))&gt;0, (-1.870102+(0.51187*(EquationCR))+(1.033374*(EquationHDR))+(0.000011344*(EquationRHA))+(-0.000138*(EquationAFC))+(0.01358*(EquationSemenCost))+(-0.000072752*(EquationMatureWeight))+(-0.046035*(LOG(EquationVetCosts)))+(0.000451*(EquationVetCosts))+(0.512031*(LOG(EquationVWP)))+(-0.006352*(EquationVWP))+(-0.000079212*(B290^2))+(0.015118*(B290))+(0.022341*(EquationMilkPrice))+(-0.022641*(EquationFeedPrice))+(0.000247*(EquationReplacementPrice))+(-0.184557*(EquationCullCost))+(-0.000542*(EquationDIMDNB))+(-0.000004986*(EquationHDR*B290^2))+(-0.000000000147*(EquationRHA*B290^2))+(-0.0000000903*(EquationSemenCost*B290^2))+(-0.000000000856*(EquationMatureWeight*B290^2))+(0.000000134*(B290^2*B290))+(-0.000000149*(B290^2*EquationMilkPrice))+(0.00000000264*(B290^2*EquationDIMDNB))), 0)</f>
        <v>0.308610207673777</v>
      </c>
      <c r="E290" s="55">
        <f>IF((-2.51389+(0.253043*(EquationCR))+(0.791564*(EquationHDR))+(0.000017482*(EquationRHA))+(0.000958*(EquationAFC))+(0.014823*(EquationSemenCost))+(0.00003361*(EquationMatureWeight))+(0.044008*(LOG(EquationVetCosts)))+(-0.000161*(EquationVetCosts))+(0.375409*(LOG(EquationVWP)))+(-0.004875*(EquationVWP))+(-0.000095702*(B290^2))+(0.02001*(B290))+(0.039073*(EquationMilkPrice))+(-0.018836*(EquationFeedPrice))+(0.000102*(EquationReplacementPrice))+(-0.124297*(EquationCullCost))+(-0.000511*(EquationDIMDNB))+(0.00000253*(EquationCR*B290^2))+(-0.000002589*(EquationHDR*B290^2))+(-0.000000000136*(EquationRHA*B290^2))+(-0.0000001*(EquationSemenCost*B290^2))+(-0.00000000108*(EquationMatureWeight*B290^2))+(0.00000015*(B290^2*B290))+(-0.000000215*(B290^2*EquationMilkPrice))+(0.00000000251*(B290^2*EquationDIMDNB)))&gt;0, (-2.51389+(0.253043*(EquationCR))+(0.791564*(EquationHDR))+(0.000017482*(EquationRHA))+(0.000958*(EquationAFC))+(0.014823*(EquationSemenCost))+(0.00003361*(EquationMatureWeight))+(0.044008*(LOG(EquationVetCosts)))+(-0.000161*(EquationVetCosts))+(0.375409*(LOG(EquationVWP)))+(-0.004875*(EquationVWP))+(-0.000095702*(B290^2))+(0.02001*(B290))+(0.039073*(EquationMilkPrice))+(-0.018836*(EquationFeedPrice))+(0.000102*(EquationReplacementPrice))+(-0.124297*(EquationCullCost))+(-0.000511*(EquationDIMDNB))+(0.00000253*(EquationCR*B290^2))+(-0.000002589*(EquationHDR*B290^2))+(-0.000000000136*(EquationRHA*B290^2))+(-0.0000001*(EquationSemenCost*B290^2))+(-0.00000000108*(EquationMatureWeight*B290^2))+(0.00000015*(B290^2*B290))+(-0.000000215*(B290^2*EquationMilkPrice))+(0.00000000251*(B290^2*EquationDIMDNB))), 0)</f>
        <v>0.3896482539821568</v>
      </c>
      <c r="F290" s="55">
        <f>IF((-1.892738+(0.137703*(EquationCR))+(0.669836*(EquationHDR))+(0.0000175*(EquationRHA))+(0.000161*(EquationAFC))+(0.013845*(EquationSemenCost))+(0.000016727*(EquationMatureWeight))+(-0.015935*(LOG(EquationVetCosts)))+(0.000118*(EquationVetCosts))+(0.160623*(LOG(EquationVWP)))+(-0.003008*(EquationVWP))+(-0.000090785*(B290^2))+(0.01937*(B290))+(0.020762*(EquationMilkPrice))+(-0.019043*(EquationFeedPrice))+(0.00001449*(EquationReplacementPrice))+(0.175818*(EquationCullCost))+(-0.000295*(EquationDIMDNB))+(0.000002704*(EquationCR*B290^2))+(-0.000001916*(EquationHDR*B290^2))+(-0.000000000127*(EquationRHA*B290^2))+(-0.0000000903*(EquationSemenCost*B290^2))+(-0.000000000771*(EquationMatureWeight*B290^2))+(0.000000137*(B290^2*B290))+(-0.00000257*(B290^2*EquationCullCost)))&gt;0, (-1.892738+(0.137703*(EquationCR))+(0.669836*(EquationHDR))+(0.0000175*(EquationRHA))+(0.000161*(EquationAFC))+(0.013845*(EquationSemenCost))+(0.000016727*(EquationMatureWeight))+(-0.015935*(LOG(EquationVetCosts)))+(0.000118*(EquationVetCosts))+(0.160623*(LOG(EquationVWP)))+(-0.003008*(EquationVWP))+(-0.000090785*(B290^2))+(0.01937*(B290))+(0.020762*(EquationMilkPrice))+(-0.019043*(EquationFeedPrice))+(0.00001449*(EquationReplacementPrice))+(0.175818*(EquationCullCost))+(-0.000295*(EquationDIMDNB))+(0.000002704*(EquationCR*B290^2))+(-0.000001916*(EquationHDR*B290^2))+(-0.000000000127*(EquationRHA*B290^2))+(-0.0000000903*(EquationSemenCost*B290^2))+(-0.000000000771*(EquationMatureWeight*B290^2))+(0.000000137*(B290^2*B290))+(-0.00000257*(B290^2*EquationCullCost))), 0)</f>
        <v>0.38153406111550747</v>
      </c>
      <c r="G290" s="56">
        <f>IF((-1.860553+(0.112009*(EquationCR))+(0.5932*(EquationHDR))+(0.000015682*(EquationRHA))+(0.000842*(EquationAFC))+(0.013148*(EquationSemenCost))+(0.000054807*(EquationMatureWeight))+(-0.025351*(LOG(EquationVetCosts)))+(0.0000512*(EquationVetCosts))+(0.087616*(LOG(EquationVWP)))+(-0.00202*(EquationVWP))+(-0.000084247*(B290^2))+(0.018329*(B290))+(0.018516*(EquationMilkPrice))+(0.0064*(EquationFeedPrice))+(0.000011343*(EquationReplacementPrice))+(0.013031*(EquationCullCost))+(-0.000245*(EquationDIMDNB))+(0.000002399*(EquationCR*B290^2))+(-0.000001548*(EquationHDR*B290^2))+(-0.000000000112*(EquationRHA*B290^2))+(-0.0000000853*(EquationSemenCost*B290^2))+(-0.000000000948*(EquationMatureWeight*B290^2))+(0.000000302*(LOG(EquationVetCosts)*B290^2))+(-0.00000000421*(EquationVWP*B290^2))+(0.000000126*(B290^2*B290))+(-0.000000254*(B290^2*EquationFeedPrice)))&gt;0, (-1.860553+(0.112009*(EquationCR))+(0.5932*(EquationHDR))+(0.000015682*(EquationRHA))+(0.000842*(EquationAFC))+(0.013148*(EquationSemenCost))+(0.000054807*(EquationMatureWeight))+(-0.025351*(LOG(EquationVetCosts)))+(0.0000512*(EquationVetCosts))+(0.087616*(LOG(EquationVWP)))+(-0.00202*(EquationVWP))+(-0.000084247*(B290^2))+(0.018329*(B290))+(0.018516*(EquationMilkPrice))+(0.0064*(EquationFeedPrice))+(0.000011343*(EquationReplacementPrice))+(0.013031*(EquationCullCost))+(-0.000245*(EquationDIMDNB))+(0.000002399*(EquationCR*B290^2))+(-0.000001548*(EquationHDR*B290^2))+(-0.000000000112*(EquationRHA*B290^2))+(-0.0000000853*(EquationSemenCost*B290^2))+(-0.000000000948*(EquationMatureWeight*B290^2))+(0.000000302*(LOG(EquationVetCosts)*B290^2))+(-0.00000000421*(EquationVWP*B290^2))+(0.000000126*(B290^2*B290))+(-0.000000254*(B290^2*EquationFeedPrice))), 0)</f>
        <v>0.35666041225480455</v>
      </c>
    </row>
    <row r="291" spans="2:7" x14ac:dyDescent="0.2">
      <c r="B291" s="42">
        <v>248</v>
      </c>
      <c r="C291" s="55">
        <f t="shared" si="3"/>
        <v>0.55493852102215235</v>
      </c>
      <c r="D291" s="55">
        <f>IF((-1.870102+(0.51187*(EquationCR))+(1.033374*(EquationHDR))+(0.000011344*(EquationRHA))+(-0.000138*(EquationAFC))+(0.01358*(EquationSemenCost))+(-0.000072752*(EquationMatureWeight))+(-0.046035*(LOG(EquationVetCosts)))+(0.000451*(EquationVetCosts))+(0.512031*(LOG(EquationVWP)))+(-0.006352*(EquationVWP))+(-0.000079212*(B291^2))+(0.015118*(B291))+(0.022341*(EquationMilkPrice))+(-0.022641*(EquationFeedPrice))+(0.000247*(EquationReplacementPrice))+(-0.184557*(EquationCullCost))+(-0.000542*(EquationDIMDNB))+(-0.000004986*(EquationHDR*B291^2))+(-0.000000000147*(EquationRHA*B291^2))+(-0.0000000903*(EquationSemenCost*B291^2))+(-0.000000000856*(EquationMatureWeight*B291^2))+(0.000000134*(B291^2*B291))+(-0.000000149*(B291^2*EquationMilkPrice))+(0.00000000264*(B291^2*EquationDIMDNB)))&gt;0, (-1.870102+(0.51187*(EquationCR))+(1.033374*(EquationHDR))+(0.000011344*(EquationRHA))+(-0.000138*(EquationAFC))+(0.01358*(EquationSemenCost))+(-0.000072752*(EquationMatureWeight))+(-0.046035*(LOG(EquationVetCosts)))+(0.000451*(EquationVetCosts))+(0.512031*(LOG(EquationVWP)))+(-0.006352*(EquationVWP))+(-0.000079212*(B291^2))+(0.015118*(B291))+(0.022341*(EquationMilkPrice))+(-0.022641*(EquationFeedPrice))+(0.000247*(EquationReplacementPrice))+(-0.184557*(EquationCullCost))+(-0.000542*(EquationDIMDNB))+(-0.000004986*(EquationHDR*B291^2))+(-0.000000000147*(EquationRHA*B291^2))+(-0.0000000903*(EquationSemenCost*B291^2))+(-0.000000000856*(EquationMatureWeight*B291^2))+(0.000000134*(B291^2*B291))+(-0.000000149*(B291^2*EquationMilkPrice))+(0.00000000264*(B291^2*EquationDIMDNB))), 0)</f>
        <v>0.30384206167377681</v>
      </c>
      <c r="E291" s="55">
        <f>IF((-2.51389+(0.253043*(EquationCR))+(0.791564*(EquationHDR))+(0.000017482*(EquationRHA))+(0.000958*(EquationAFC))+(0.014823*(EquationSemenCost))+(0.00003361*(EquationMatureWeight))+(0.044008*(LOG(EquationVetCosts)))+(-0.000161*(EquationVetCosts))+(0.375409*(LOG(EquationVWP)))+(-0.004875*(EquationVWP))+(-0.000095702*(B291^2))+(0.02001*(B291))+(0.039073*(EquationMilkPrice))+(-0.018836*(EquationFeedPrice))+(0.000102*(EquationReplacementPrice))+(-0.124297*(EquationCullCost))+(-0.000511*(EquationDIMDNB))+(0.00000253*(EquationCR*B291^2))+(-0.000002589*(EquationHDR*B291^2))+(-0.000000000136*(EquationRHA*B291^2))+(-0.0000001*(EquationSemenCost*B291^2))+(-0.00000000108*(EquationMatureWeight*B291^2))+(0.00000015*(B291^2*B291))+(-0.000000215*(B291^2*EquationMilkPrice))+(0.00000000251*(B291^2*EquationDIMDNB)))&gt;0, (-2.51389+(0.253043*(EquationCR))+(0.791564*(EquationHDR))+(0.000017482*(EquationRHA))+(0.000958*(EquationAFC))+(0.014823*(EquationSemenCost))+(0.00003361*(EquationMatureWeight))+(0.044008*(LOG(EquationVetCosts)))+(-0.000161*(EquationVetCosts))+(0.375409*(LOG(EquationVWP)))+(-0.004875*(EquationVWP))+(-0.000095702*(B291^2))+(0.02001*(B291))+(0.039073*(EquationMilkPrice))+(-0.018836*(EquationFeedPrice))+(0.000102*(EquationReplacementPrice))+(-0.124297*(EquationCullCost))+(-0.000511*(EquationDIMDNB))+(0.00000253*(EquationCR*B291^2))+(-0.000002589*(EquationHDR*B291^2))+(-0.000000000136*(EquationRHA*B291^2))+(-0.0000001*(EquationSemenCost*B291^2))+(-0.00000000108*(EquationMatureWeight*B291^2))+(0.00000015*(B291^2*B291))+(-0.000000215*(B291^2*EquationMilkPrice))+(0.00000000251*(B291^2*EquationDIMDNB))), 0)</f>
        <v>0.3849016089821562</v>
      </c>
      <c r="F291" s="55">
        <f>IF((-1.892738+(0.137703*(EquationCR))+(0.669836*(EquationHDR))+(0.0000175*(EquationRHA))+(0.000161*(EquationAFC))+(0.013845*(EquationSemenCost))+(0.000016727*(EquationMatureWeight))+(-0.015935*(LOG(EquationVetCosts)))+(0.000118*(EquationVetCosts))+(0.160623*(LOG(EquationVWP)))+(-0.003008*(EquationVWP))+(-0.000090785*(B291^2))+(0.01937*(B291))+(0.020762*(EquationMilkPrice))+(-0.019043*(EquationFeedPrice))+(0.00001449*(EquationReplacementPrice))+(0.175818*(EquationCullCost))+(-0.000295*(EquationDIMDNB))+(0.000002704*(EquationCR*B291^2))+(-0.000001916*(EquationHDR*B291^2))+(-0.000000000127*(EquationRHA*B291^2))+(-0.0000000903*(EquationSemenCost*B291^2))+(-0.000000000771*(EquationMatureWeight*B291^2))+(0.000000137*(B291^2*B291))+(-0.00000257*(B291^2*EquationCullCost)))&gt;0, (-1.892738+(0.137703*(EquationCR))+(0.669836*(EquationHDR))+(0.0000175*(EquationRHA))+(0.000161*(EquationAFC))+(0.013845*(EquationSemenCost))+(0.000016727*(EquationMatureWeight))+(-0.015935*(LOG(EquationVetCosts)))+(0.000118*(EquationVetCosts))+(0.160623*(LOG(EquationVWP)))+(-0.003008*(EquationVWP))+(-0.000090785*(B291^2))+(0.01937*(B291))+(0.020762*(EquationMilkPrice))+(-0.019043*(EquationFeedPrice))+(0.00001449*(EquationReplacementPrice))+(0.175818*(EquationCullCost))+(-0.000295*(EquationDIMDNB))+(0.000002704*(EquationCR*B291^2))+(-0.000001916*(EquationHDR*B291^2))+(-0.000000000127*(EquationRHA*B291^2))+(-0.0000000903*(EquationSemenCost*B291^2))+(-0.000000000771*(EquationMatureWeight*B291^2))+(0.000000137*(B291^2*B291))+(-0.00000257*(B291^2*EquationCullCost))), 0)</f>
        <v>0.37733182411550814</v>
      </c>
      <c r="G291" s="56">
        <f>IF((-1.860553+(0.112009*(EquationCR))+(0.5932*(EquationHDR))+(0.000015682*(EquationRHA))+(0.000842*(EquationAFC))+(0.013148*(EquationSemenCost))+(0.000054807*(EquationMatureWeight))+(-0.025351*(LOG(EquationVetCosts)))+(0.0000512*(EquationVetCosts))+(0.087616*(LOG(EquationVWP)))+(-0.00202*(EquationVWP))+(-0.000084247*(B291^2))+(0.018329*(B291))+(0.018516*(EquationMilkPrice))+(0.0064*(EquationFeedPrice))+(0.000011343*(EquationReplacementPrice))+(0.013031*(EquationCullCost))+(-0.000245*(EquationDIMDNB))+(0.000002399*(EquationCR*B291^2))+(-0.000001548*(EquationHDR*B291^2))+(-0.000000000112*(EquationRHA*B291^2))+(-0.0000000853*(EquationSemenCost*B291^2))+(-0.000000000948*(EquationMatureWeight*B291^2))+(0.000000302*(LOG(EquationVetCosts)*B291^2))+(-0.00000000421*(EquationVWP*B291^2))+(0.000000126*(B291^2*B291))+(-0.000000254*(B291^2*EquationFeedPrice)))&gt;0, (-1.860553+(0.112009*(EquationCR))+(0.5932*(EquationHDR))+(0.000015682*(EquationRHA))+(0.000842*(EquationAFC))+(0.013148*(EquationSemenCost))+(0.000054807*(EquationMatureWeight))+(-0.025351*(LOG(EquationVetCosts)))+(0.0000512*(EquationVetCosts))+(0.087616*(LOG(EquationVWP)))+(-0.00202*(EquationVWP))+(-0.000084247*(B291^2))+(0.018329*(B291))+(0.018516*(EquationMilkPrice))+(0.0064*(EquationFeedPrice))+(0.000011343*(EquationReplacementPrice))+(0.013031*(EquationCullCost))+(-0.000245*(EquationDIMDNB))+(0.000002399*(EquationCR*B291^2))+(-0.000001548*(EquationHDR*B291^2))+(-0.000000000112*(EquationRHA*B291^2))+(-0.0000000853*(EquationSemenCost*B291^2))+(-0.000000000948*(EquationMatureWeight*B291^2))+(0.000000302*(LOG(EquationVetCosts)*B291^2))+(-0.00000000421*(EquationVWP*B291^2))+(0.000000126*(B291^2*B291))+(-0.000000254*(B291^2*EquationFeedPrice))), 0)</f>
        <v>0.35282839358522422</v>
      </c>
    </row>
    <row r="292" spans="2:7" x14ac:dyDescent="0.2">
      <c r="B292" s="42">
        <v>249</v>
      </c>
      <c r="C292" s="55">
        <f t="shared" si="3"/>
        <v>0.55323873280353275</v>
      </c>
      <c r="D292" s="55">
        <f>IF((-1.870102+(0.51187*(EquationCR))+(1.033374*(EquationHDR))+(0.000011344*(EquationRHA))+(-0.000138*(EquationAFC))+(0.01358*(EquationSemenCost))+(-0.000072752*(EquationMatureWeight))+(-0.046035*(LOG(EquationVetCosts)))+(0.000451*(EquationVetCosts))+(0.512031*(LOG(EquationVWP)))+(-0.006352*(EquationVWP))+(-0.000079212*(B292^2))+(0.015118*(B292))+(0.022341*(EquationMilkPrice))+(-0.022641*(EquationFeedPrice))+(0.000247*(EquationReplacementPrice))+(-0.184557*(EquationCullCost))+(-0.000542*(EquationDIMDNB))+(-0.000004986*(EquationHDR*B292^2))+(-0.000000000147*(EquationRHA*B292^2))+(-0.0000000903*(EquationSemenCost*B292^2))+(-0.000000000856*(EquationMatureWeight*B292^2))+(0.000000134*(B292^2*B292))+(-0.000000149*(B292^2*EquationMilkPrice))+(0.00000000264*(B292^2*EquationDIMDNB)))&gt;0, (-1.870102+(0.51187*(EquationCR))+(1.033374*(EquationHDR))+(0.000011344*(EquationRHA))+(-0.000138*(EquationAFC))+(0.01358*(EquationSemenCost))+(-0.000072752*(EquationMatureWeight))+(-0.046035*(LOG(EquationVetCosts)))+(0.000451*(EquationVetCosts))+(0.512031*(LOG(EquationVWP)))+(-0.006352*(EquationVWP))+(-0.000079212*(B292^2))+(0.015118*(B292))+(0.022341*(EquationMilkPrice))+(-0.022641*(EquationFeedPrice))+(0.000247*(EquationReplacementPrice))+(-0.184557*(EquationCullCost))+(-0.000542*(EquationDIMDNB))+(-0.000004986*(EquationHDR*B292^2))+(-0.000000000147*(EquationRHA*B292^2))+(-0.0000000903*(EquationSemenCost*B292^2))+(-0.000000000856*(EquationMatureWeight*B292^2))+(0.000000134*(B292^2*B292))+(-0.000000149*(B292^2*EquationMilkPrice))+(0.00000000264*(B292^2*EquationDIMDNB))), 0)</f>
        <v>0.2990934644737766</v>
      </c>
      <c r="E292" s="55">
        <f>IF((-2.51389+(0.253043*(EquationCR))+(0.791564*(EquationHDR))+(0.000017482*(EquationRHA))+(0.000958*(EquationAFC))+(0.014823*(EquationSemenCost))+(0.00003361*(EquationMatureWeight))+(0.044008*(LOG(EquationVetCosts)))+(-0.000161*(EquationVetCosts))+(0.375409*(LOG(EquationVWP)))+(-0.004875*(EquationVWP))+(-0.000095702*(B292^2))+(0.02001*(B292))+(0.039073*(EquationMilkPrice))+(-0.018836*(EquationFeedPrice))+(0.000102*(EquationReplacementPrice))+(-0.124297*(EquationCullCost))+(-0.000511*(EquationDIMDNB))+(0.00000253*(EquationCR*B292^2))+(-0.000002589*(EquationHDR*B292^2))+(-0.000000000136*(EquationRHA*B292^2))+(-0.0000001*(EquationSemenCost*B292^2))+(-0.00000000108*(EquationMatureWeight*B292^2))+(0.00000015*(B292^2*B292))+(-0.000000215*(B292^2*EquationMilkPrice))+(0.00000000251*(B292^2*EquationDIMDNB)))&gt;0, (-2.51389+(0.253043*(EquationCR))+(0.791564*(EquationHDR))+(0.000017482*(EquationRHA))+(0.000958*(EquationAFC))+(0.014823*(EquationSemenCost))+(0.00003361*(EquationMatureWeight))+(0.044008*(LOG(EquationVetCosts)))+(-0.000161*(EquationVetCosts))+(0.375409*(LOG(EquationVWP)))+(-0.004875*(EquationVWP))+(-0.000095702*(B292^2))+(0.02001*(B292))+(0.039073*(EquationMilkPrice))+(-0.018836*(EquationFeedPrice))+(0.000102*(EquationReplacementPrice))+(-0.124297*(EquationCullCost))+(-0.000511*(EquationDIMDNB))+(0.00000253*(EquationCR*B292^2))+(-0.000002589*(EquationHDR*B292^2))+(-0.000000000136*(EquationRHA*B292^2))+(-0.0000001*(EquationSemenCost*B292^2))+(-0.00000000108*(EquationMatureWeight*B292^2))+(0.00000015*(B292^2*B292))+(-0.000000215*(B292^2*EquationMilkPrice))+(0.00000000251*(B292^2*EquationDIMDNB))), 0)</f>
        <v>0.3801667619821566</v>
      </c>
      <c r="F292" s="55">
        <f>IF((-1.892738+(0.137703*(EquationCR))+(0.669836*(EquationHDR))+(0.0000175*(EquationRHA))+(0.000161*(EquationAFC))+(0.013845*(EquationSemenCost))+(0.000016727*(EquationMatureWeight))+(-0.015935*(LOG(EquationVetCosts)))+(0.000118*(EquationVetCosts))+(0.160623*(LOG(EquationVWP)))+(-0.003008*(EquationVWP))+(-0.000090785*(B292^2))+(0.01937*(B292))+(0.020762*(EquationMilkPrice))+(-0.019043*(EquationFeedPrice))+(0.00001449*(EquationReplacementPrice))+(0.175818*(EquationCullCost))+(-0.000295*(EquationDIMDNB))+(0.000002704*(EquationCR*B292^2))+(-0.000001916*(EquationHDR*B292^2))+(-0.000000000127*(EquationRHA*B292^2))+(-0.0000000903*(EquationSemenCost*B292^2))+(-0.000000000771*(EquationMatureWeight*B292^2))+(0.000000137*(B292^2*B292))+(-0.00000257*(B292^2*EquationCullCost)))&gt;0, (-1.892738+(0.137703*(EquationCR))+(0.669836*(EquationHDR))+(0.0000175*(EquationRHA))+(0.000161*(EquationAFC))+(0.013845*(EquationSemenCost))+(0.000016727*(EquationMatureWeight))+(-0.015935*(LOG(EquationVetCosts)))+(0.000118*(EquationVetCosts))+(0.160623*(LOG(EquationVWP)))+(-0.003008*(EquationVWP))+(-0.000090785*(B292^2))+(0.01937*(B292))+(0.020762*(EquationMilkPrice))+(-0.019043*(EquationFeedPrice))+(0.00001449*(EquationReplacementPrice))+(0.175818*(EquationCullCost))+(-0.000295*(EquationDIMDNB))+(0.000002704*(EquationCR*B292^2))+(-0.000001916*(EquationHDR*B292^2))+(-0.000000000127*(EquationRHA*B292^2))+(-0.0000000903*(EquationSemenCost*B292^2))+(-0.000000000771*(EquationMatureWeight*B292^2))+(0.000000137*(B292^2*B292))+(-0.00000257*(B292^2*EquationCullCost))), 0)</f>
        <v>0.37313647911550862</v>
      </c>
      <c r="G292" s="56">
        <f>IF((-1.860553+(0.112009*(EquationCR))+(0.5932*(EquationHDR))+(0.000015682*(EquationRHA))+(0.000842*(EquationAFC))+(0.013148*(EquationSemenCost))+(0.000054807*(EquationMatureWeight))+(-0.025351*(LOG(EquationVetCosts)))+(0.0000512*(EquationVetCosts))+(0.087616*(LOG(EquationVWP)))+(-0.00202*(EquationVWP))+(-0.000084247*(B292^2))+(0.018329*(B292))+(0.018516*(EquationMilkPrice))+(0.0064*(EquationFeedPrice))+(0.000011343*(EquationReplacementPrice))+(0.013031*(EquationCullCost))+(-0.000245*(EquationDIMDNB))+(0.000002399*(EquationCR*B292^2))+(-0.000001548*(EquationHDR*B292^2))+(-0.000000000112*(EquationRHA*B292^2))+(-0.0000000853*(EquationSemenCost*B292^2))+(-0.000000000948*(EquationMatureWeight*B292^2))+(0.000000302*(LOG(EquationVetCosts)*B292^2))+(-0.00000000421*(EquationVWP*B292^2))+(0.000000126*(B292^2*B292))+(-0.000000254*(B292^2*EquationFeedPrice)))&gt;0, (-1.860553+(0.112009*(EquationCR))+(0.5932*(EquationHDR))+(0.000015682*(EquationRHA))+(0.000842*(EquationAFC))+(0.013148*(EquationSemenCost))+(0.000054807*(EquationMatureWeight))+(-0.025351*(LOG(EquationVetCosts)))+(0.0000512*(EquationVetCosts))+(0.087616*(LOG(EquationVWP)))+(-0.00202*(EquationVWP))+(-0.000084247*(B292^2))+(0.018329*(B292))+(0.018516*(EquationMilkPrice))+(0.0064*(EquationFeedPrice))+(0.000011343*(EquationReplacementPrice))+(0.013031*(EquationCullCost))+(-0.000245*(EquationDIMDNB))+(0.000002399*(EquationCR*B292^2))+(-0.000001548*(EquationHDR*B292^2))+(-0.000000000112*(EquationRHA*B292^2))+(-0.0000000853*(EquationSemenCost*B292^2))+(-0.000000000948*(EquationMatureWeight*B292^2))+(0.000000302*(LOG(EquationVetCosts)*B292^2))+(-0.00000000421*(EquationVWP*B292^2))+(0.000000126*(B292^2*B292))+(-0.000000254*(B292^2*EquationFeedPrice))), 0)</f>
        <v>0.34900076831900007</v>
      </c>
    </row>
    <row r="293" spans="2:7" x14ac:dyDescent="0.2">
      <c r="B293" s="42">
        <v>250</v>
      </c>
      <c r="C293" s="55">
        <f t="shared" si="3"/>
        <v>0.55151166786290606</v>
      </c>
      <c r="D293" s="55">
        <f>IF((-1.870102+(0.51187*(EquationCR))+(1.033374*(EquationHDR))+(0.000011344*(EquationRHA))+(-0.000138*(EquationAFC))+(0.01358*(EquationSemenCost))+(-0.000072752*(EquationMatureWeight))+(-0.046035*(LOG(EquationVetCosts)))+(0.000451*(EquationVetCosts))+(0.512031*(LOG(EquationVWP)))+(-0.006352*(EquationVWP))+(-0.000079212*(B293^2))+(0.015118*(B293))+(0.022341*(EquationMilkPrice))+(-0.022641*(EquationFeedPrice))+(0.000247*(EquationReplacementPrice))+(-0.184557*(EquationCullCost))+(-0.000542*(EquationDIMDNB))+(-0.000004986*(EquationHDR*B293^2))+(-0.000000000147*(EquationRHA*B293^2))+(-0.0000000903*(EquationSemenCost*B293^2))+(-0.000000000856*(EquationMatureWeight*B293^2))+(0.000000134*(B293^2*B293))+(-0.000000149*(B293^2*EquationMilkPrice))+(0.00000000264*(B293^2*EquationDIMDNB)))&gt;0, (-1.870102+(0.51187*(EquationCR))+(1.033374*(EquationHDR))+(0.000011344*(EquationRHA))+(-0.000138*(EquationAFC))+(0.01358*(EquationSemenCost))+(-0.000072752*(EquationMatureWeight))+(-0.046035*(LOG(EquationVetCosts)))+(0.000451*(EquationVetCosts))+(0.512031*(LOG(EquationVWP)))+(-0.006352*(EquationVWP))+(-0.000079212*(B293^2))+(0.015118*(B293))+(0.022341*(EquationMilkPrice))+(-0.022641*(EquationFeedPrice))+(0.000247*(EquationReplacementPrice))+(-0.184557*(EquationCullCost))+(-0.000542*(EquationDIMDNB))+(-0.000004986*(EquationHDR*B293^2))+(-0.000000000147*(EquationRHA*B293^2))+(-0.0000000903*(EquationSemenCost*B293^2))+(-0.000000000856*(EquationMatureWeight*B293^2))+(0.000000134*(B293^2*B293))+(-0.000000149*(B293^2*EquationMilkPrice))+(0.00000000264*(B293^2*EquationDIMDNB))), 0)</f>
        <v>0.29436522007377702</v>
      </c>
      <c r="E293" s="55">
        <f>IF((-2.51389+(0.253043*(EquationCR))+(0.791564*(EquationHDR))+(0.000017482*(EquationRHA))+(0.000958*(EquationAFC))+(0.014823*(EquationSemenCost))+(0.00003361*(EquationMatureWeight))+(0.044008*(LOG(EquationVetCosts)))+(-0.000161*(EquationVetCosts))+(0.375409*(LOG(EquationVWP)))+(-0.004875*(EquationVWP))+(-0.000095702*(B293^2))+(0.02001*(B293))+(0.039073*(EquationMilkPrice))+(-0.018836*(EquationFeedPrice))+(0.000102*(EquationReplacementPrice))+(-0.124297*(EquationCullCost))+(-0.000511*(EquationDIMDNB))+(0.00000253*(EquationCR*B293^2))+(-0.000002589*(EquationHDR*B293^2))+(-0.000000000136*(EquationRHA*B293^2))+(-0.0000001*(EquationSemenCost*B293^2))+(-0.00000000108*(EquationMatureWeight*B293^2))+(0.00000015*(B293^2*B293))+(-0.000000215*(B293^2*EquationMilkPrice))+(0.00000000251*(B293^2*EquationDIMDNB)))&gt;0, (-2.51389+(0.253043*(EquationCR))+(0.791564*(EquationHDR))+(0.000017482*(EquationRHA))+(0.000958*(EquationAFC))+(0.014823*(EquationSemenCost))+(0.00003361*(EquationMatureWeight))+(0.044008*(LOG(EquationVetCosts)))+(-0.000161*(EquationVetCosts))+(0.375409*(LOG(EquationVWP)))+(-0.004875*(EquationVWP))+(-0.000095702*(B293^2))+(0.02001*(B293))+(0.039073*(EquationMilkPrice))+(-0.018836*(EquationFeedPrice))+(0.000102*(EquationReplacementPrice))+(-0.124297*(EquationCullCost))+(-0.000511*(EquationDIMDNB))+(0.00000253*(EquationCR*B293^2))+(-0.000002589*(EquationHDR*B293^2))+(-0.000000000136*(EquationRHA*B293^2))+(-0.0000001*(EquationSemenCost*B293^2))+(-0.00000000108*(EquationMatureWeight*B293^2))+(0.00000015*(B293^2*B293))+(-0.000000215*(B293^2*EquationMilkPrice))+(0.00000000251*(B293^2*EquationDIMDNB))), 0)</f>
        <v>0.37544461298215642</v>
      </c>
      <c r="F293" s="55">
        <f>IF((-1.892738+(0.137703*(EquationCR))+(0.669836*(EquationHDR))+(0.0000175*(EquationRHA))+(0.000161*(EquationAFC))+(0.013845*(EquationSemenCost))+(0.000016727*(EquationMatureWeight))+(-0.015935*(LOG(EquationVetCosts)))+(0.000118*(EquationVetCosts))+(0.160623*(LOG(EquationVWP)))+(-0.003008*(EquationVWP))+(-0.000090785*(B293^2))+(0.01937*(B293))+(0.020762*(EquationMilkPrice))+(-0.019043*(EquationFeedPrice))+(0.00001449*(EquationReplacementPrice))+(0.175818*(EquationCullCost))+(-0.000295*(EquationDIMDNB))+(0.000002704*(EquationCR*B293^2))+(-0.000001916*(EquationHDR*B293^2))+(-0.000000000127*(EquationRHA*B293^2))+(-0.0000000903*(EquationSemenCost*B293^2))+(-0.000000000771*(EquationMatureWeight*B293^2))+(0.000000137*(B293^2*B293))+(-0.00000257*(B293^2*EquationCullCost)))&gt;0, (-1.892738+(0.137703*(EquationCR))+(0.669836*(EquationHDR))+(0.0000175*(EquationRHA))+(0.000161*(EquationAFC))+(0.013845*(EquationSemenCost))+(0.000016727*(EquationMatureWeight))+(-0.015935*(LOG(EquationVetCosts)))+(0.000118*(EquationVetCosts))+(0.160623*(LOG(EquationVWP)))+(-0.003008*(EquationVWP))+(-0.000090785*(B293^2))+(0.01937*(B293))+(0.020762*(EquationMilkPrice))+(-0.019043*(EquationFeedPrice))+(0.00001449*(EquationReplacementPrice))+(0.175818*(EquationCullCost))+(-0.000295*(EquationDIMDNB))+(0.000002704*(EquationCR*B293^2))+(-0.000001916*(EquationHDR*B293^2))+(-0.000000000127*(EquationRHA*B293^2))+(-0.0000000903*(EquationSemenCost*B293^2))+(-0.000000000771*(EquationMatureWeight*B293^2))+(0.000000137*(B293^2*B293))+(-0.00000257*(B293^2*EquationCullCost))), 0)</f>
        <v>0.36894884811550699</v>
      </c>
      <c r="G293" s="56">
        <f>IF((-1.860553+(0.112009*(EquationCR))+(0.5932*(EquationHDR))+(0.000015682*(EquationRHA))+(0.000842*(EquationAFC))+(0.013148*(EquationSemenCost))+(0.000054807*(EquationMatureWeight))+(-0.025351*(LOG(EquationVetCosts)))+(0.0000512*(EquationVetCosts))+(0.087616*(LOG(EquationVWP)))+(-0.00202*(EquationVWP))+(-0.000084247*(B293^2))+(0.018329*(B293))+(0.018516*(EquationMilkPrice))+(0.0064*(EquationFeedPrice))+(0.000011343*(EquationReplacementPrice))+(0.013031*(EquationCullCost))+(-0.000245*(EquationDIMDNB))+(0.000002399*(EquationCR*B293^2))+(-0.000001548*(EquationHDR*B293^2))+(-0.000000000112*(EquationRHA*B293^2))+(-0.0000000853*(EquationSemenCost*B293^2))+(-0.000000000948*(EquationMatureWeight*B293^2))+(0.000000302*(LOG(EquationVetCosts)*B293^2))+(-0.00000000421*(EquationVWP*B293^2))+(0.000000126*(B293^2*B293))+(-0.000000254*(B293^2*EquationFeedPrice)))&gt;0, (-1.860553+(0.112009*(EquationCR))+(0.5932*(EquationHDR))+(0.000015682*(EquationRHA))+(0.000842*(EquationAFC))+(0.013148*(EquationSemenCost))+(0.000054807*(EquationMatureWeight))+(-0.025351*(LOG(EquationVetCosts)))+(0.0000512*(EquationVetCosts))+(0.087616*(LOG(EquationVWP)))+(-0.00202*(EquationVWP))+(-0.000084247*(B293^2))+(0.018329*(B293))+(0.018516*(EquationMilkPrice))+(0.0064*(EquationFeedPrice))+(0.000011343*(EquationReplacementPrice))+(0.013031*(EquationCullCost))+(-0.000245*(EquationDIMDNB))+(0.000002399*(EquationCR*B293^2))+(-0.000001548*(EquationHDR*B293^2))+(-0.000000000112*(EquationRHA*B293^2))+(-0.0000000853*(EquationSemenCost*B293^2))+(-0.000000000948*(EquationMatureWeight*B293^2))+(0.000000302*(LOG(EquationVetCosts)*B293^2))+(-0.00000000421*(EquationVWP*B293^2))+(0.000000126*(B293^2*B293))+(-0.000000254*(B293^2*EquationFeedPrice))), 0)</f>
        <v>0.34517829245612919</v>
      </c>
    </row>
    <row r="294" spans="2:7" x14ac:dyDescent="0.2">
      <c r="B294" s="42">
        <v>251</v>
      </c>
      <c r="C294" s="55">
        <f t="shared" si="3"/>
        <v>0.54975769460027368</v>
      </c>
      <c r="D294" s="55">
        <f>IF((-1.870102+(0.51187*(EquationCR))+(1.033374*(EquationHDR))+(0.000011344*(EquationRHA))+(-0.000138*(EquationAFC))+(0.01358*(EquationSemenCost))+(-0.000072752*(EquationMatureWeight))+(-0.046035*(LOG(EquationVetCosts)))+(0.000451*(EquationVetCosts))+(0.512031*(LOG(EquationVWP)))+(-0.006352*(EquationVWP))+(-0.000079212*(B294^2))+(0.015118*(B294))+(0.022341*(EquationMilkPrice))+(-0.022641*(EquationFeedPrice))+(0.000247*(EquationReplacementPrice))+(-0.184557*(EquationCullCost))+(-0.000542*(EquationDIMDNB))+(-0.000004986*(EquationHDR*B294^2))+(-0.000000000147*(EquationRHA*B294^2))+(-0.0000000903*(EquationSemenCost*B294^2))+(-0.000000000856*(EquationMatureWeight*B294^2))+(0.000000134*(B294^2*B294))+(-0.000000149*(B294^2*EquationMilkPrice))+(0.00000000264*(B294^2*EquationDIMDNB)))&gt;0, (-1.870102+(0.51187*(EquationCR))+(1.033374*(EquationHDR))+(0.000011344*(EquationRHA))+(-0.000138*(EquationAFC))+(0.01358*(EquationSemenCost))+(-0.000072752*(EquationMatureWeight))+(-0.046035*(LOG(EquationVetCosts)))+(0.000451*(EquationVetCosts))+(0.512031*(LOG(EquationVWP)))+(-0.006352*(EquationVWP))+(-0.000079212*(B294^2))+(0.015118*(B294))+(0.022341*(EquationMilkPrice))+(-0.022641*(EquationFeedPrice))+(0.000247*(EquationReplacementPrice))+(-0.184557*(EquationCullCost))+(-0.000542*(EquationDIMDNB))+(-0.000004986*(EquationHDR*B294^2))+(-0.000000000147*(EquationRHA*B294^2))+(-0.0000000903*(EquationSemenCost*B294^2))+(-0.000000000856*(EquationMatureWeight*B294^2))+(0.000000134*(B294^2*B294))+(-0.000000149*(B294^2*EquationMilkPrice))+(0.00000000264*(B294^2*EquationDIMDNB))), 0)</f>
        <v>0.28965813247377675</v>
      </c>
      <c r="E294" s="55">
        <f>IF((-2.51389+(0.253043*(EquationCR))+(0.791564*(EquationHDR))+(0.000017482*(EquationRHA))+(0.000958*(EquationAFC))+(0.014823*(EquationSemenCost))+(0.00003361*(EquationMatureWeight))+(0.044008*(LOG(EquationVetCosts)))+(-0.000161*(EquationVetCosts))+(0.375409*(LOG(EquationVWP)))+(-0.004875*(EquationVWP))+(-0.000095702*(B294^2))+(0.02001*(B294))+(0.039073*(EquationMilkPrice))+(-0.018836*(EquationFeedPrice))+(0.000102*(EquationReplacementPrice))+(-0.124297*(EquationCullCost))+(-0.000511*(EquationDIMDNB))+(0.00000253*(EquationCR*B294^2))+(-0.000002589*(EquationHDR*B294^2))+(-0.000000000136*(EquationRHA*B294^2))+(-0.0000001*(EquationSemenCost*B294^2))+(-0.00000000108*(EquationMatureWeight*B294^2))+(0.00000015*(B294^2*B294))+(-0.000000215*(B294^2*EquationMilkPrice))+(0.00000000251*(B294^2*EquationDIMDNB)))&gt;0, (-2.51389+(0.253043*(EquationCR))+(0.791564*(EquationHDR))+(0.000017482*(EquationRHA))+(0.000958*(EquationAFC))+(0.014823*(EquationSemenCost))+(0.00003361*(EquationMatureWeight))+(0.044008*(LOG(EquationVetCosts)))+(-0.000161*(EquationVetCosts))+(0.375409*(LOG(EquationVWP)))+(-0.004875*(EquationVWP))+(-0.000095702*(B294^2))+(0.02001*(B294))+(0.039073*(EquationMilkPrice))+(-0.018836*(EquationFeedPrice))+(0.000102*(EquationReplacementPrice))+(-0.124297*(EquationCullCost))+(-0.000511*(EquationDIMDNB))+(0.00000253*(EquationCR*B294^2))+(-0.000002589*(EquationHDR*B294^2))+(-0.000000000136*(EquationRHA*B294^2))+(-0.0000001*(EquationSemenCost*B294^2))+(-0.00000000108*(EquationMatureWeight*B294^2))+(0.00000015*(B294^2*B294))+(-0.000000215*(B294^2*EquationMilkPrice))+(0.00000000251*(B294^2*EquationDIMDNB))), 0)</f>
        <v>0.37073606198215625</v>
      </c>
      <c r="F294" s="55">
        <f>IF((-1.892738+(0.137703*(EquationCR))+(0.669836*(EquationHDR))+(0.0000175*(EquationRHA))+(0.000161*(EquationAFC))+(0.013845*(EquationSemenCost))+(0.000016727*(EquationMatureWeight))+(-0.015935*(LOG(EquationVetCosts)))+(0.000118*(EquationVetCosts))+(0.160623*(LOG(EquationVWP)))+(-0.003008*(EquationVWP))+(-0.000090785*(B294^2))+(0.01937*(B294))+(0.020762*(EquationMilkPrice))+(-0.019043*(EquationFeedPrice))+(0.00001449*(EquationReplacementPrice))+(0.175818*(EquationCullCost))+(-0.000295*(EquationDIMDNB))+(0.000002704*(EquationCR*B294^2))+(-0.000001916*(EquationHDR*B294^2))+(-0.000000000127*(EquationRHA*B294^2))+(-0.0000000903*(EquationSemenCost*B294^2))+(-0.000000000771*(EquationMatureWeight*B294^2))+(0.000000137*(B294^2*B294))+(-0.00000257*(B294^2*EquationCullCost)))&gt;0, (-1.892738+(0.137703*(EquationCR))+(0.669836*(EquationHDR))+(0.0000175*(EquationRHA))+(0.000161*(EquationAFC))+(0.013845*(EquationSemenCost))+(0.000016727*(EquationMatureWeight))+(-0.015935*(LOG(EquationVetCosts)))+(0.000118*(EquationVetCosts))+(0.160623*(LOG(EquationVWP)))+(-0.003008*(EquationVWP))+(-0.000090785*(B294^2))+(0.01937*(B294))+(0.020762*(EquationMilkPrice))+(-0.019043*(EquationFeedPrice))+(0.00001449*(EquationReplacementPrice))+(0.175818*(EquationCullCost))+(-0.000295*(EquationDIMDNB))+(0.000002704*(EquationCR*B294^2))+(-0.000001916*(EquationHDR*B294^2))+(-0.000000000127*(EquationRHA*B294^2))+(-0.0000000903*(EquationSemenCost*B294^2))+(-0.000000000771*(EquationMatureWeight*B294^2))+(0.000000137*(B294^2*B294))+(-0.00000257*(B294^2*EquationCullCost))), 0)</f>
        <v>0.3647697531155073</v>
      </c>
      <c r="G294" s="56">
        <f>IF((-1.860553+(0.112009*(EquationCR))+(0.5932*(EquationHDR))+(0.000015682*(EquationRHA))+(0.000842*(EquationAFC))+(0.013148*(EquationSemenCost))+(0.000054807*(EquationMatureWeight))+(-0.025351*(LOG(EquationVetCosts)))+(0.0000512*(EquationVetCosts))+(0.087616*(LOG(EquationVWP)))+(-0.00202*(EquationVWP))+(-0.000084247*(B294^2))+(0.018329*(B294))+(0.018516*(EquationMilkPrice))+(0.0064*(EquationFeedPrice))+(0.000011343*(EquationReplacementPrice))+(0.013031*(EquationCullCost))+(-0.000245*(EquationDIMDNB))+(0.000002399*(EquationCR*B294^2))+(-0.000001548*(EquationHDR*B294^2))+(-0.000000000112*(EquationRHA*B294^2))+(-0.0000000853*(EquationSemenCost*B294^2))+(-0.000000000948*(EquationMatureWeight*B294^2))+(0.000000302*(LOG(EquationVetCosts)*B294^2))+(-0.00000000421*(EquationVWP*B294^2))+(0.000000126*(B294^2*B294))+(-0.000000254*(B294^2*EquationFeedPrice)))&gt;0, (-1.860553+(0.112009*(EquationCR))+(0.5932*(EquationHDR))+(0.000015682*(EquationRHA))+(0.000842*(EquationAFC))+(0.013148*(EquationSemenCost))+(0.000054807*(EquationMatureWeight))+(-0.025351*(LOG(EquationVetCosts)))+(0.0000512*(EquationVetCosts))+(0.087616*(LOG(EquationVWP)))+(-0.00202*(EquationVWP))+(-0.000084247*(B294^2))+(0.018329*(B294))+(0.018516*(EquationMilkPrice))+(0.0064*(EquationFeedPrice))+(0.000011343*(EquationReplacementPrice))+(0.013031*(EquationCullCost))+(-0.000245*(EquationDIMDNB))+(0.000002399*(EquationCR*B294^2))+(-0.000001548*(EquationHDR*B294^2))+(-0.000000000112*(EquationRHA*B294^2))+(-0.0000000853*(EquationSemenCost*B294^2))+(-0.000000000948*(EquationMatureWeight*B294^2))+(0.000000302*(LOG(EquationVetCosts)*B294^2))+(-0.00000000421*(EquationVWP*B294^2))+(0.000000126*(B294^2*B294))+(-0.000000254*(B294^2*EquationFeedPrice))), 0)</f>
        <v>0.3413617219966153</v>
      </c>
    </row>
    <row r="295" spans="2:7" x14ac:dyDescent="0.2">
      <c r="B295" s="42">
        <v>252</v>
      </c>
      <c r="C295" s="55">
        <f t="shared" si="3"/>
        <v>0.54797718141563356</v>
      </c>
      <c r="D295" s="55">
        <f>IF((-1.870102+(0.51187*(EquationCR))+(1.033374*(EquationHDR))+(0.000011344*(EquationRHA))+(-0.000138*(EquationAFC))+(0.01358*(EquationSemenCost))+(-0.000072752*(EquationMatureWeight))+(-0.046035*(LOG(EquationVetCosts)))+(0.000451*(EquationVetCosts))+(0.512031*(LOG(EquationVWP)))+(-0.006352*(EquationVWP))+(-0.000079212*(B295^2))+(0.015118*(B295))+(0.022341*(EquationMilkPrice))+(-0.022641*(EquationFeedPrice))+(0.000247*(EquationReplacementPrice))+(-0.184557*(EquationCullCost))+(-0.000542*(EquationDIMDNB))+(-0.000004986*(EquationHDR*B295^2))+(-0.000000000147*(EquationRHA*B295^2))+(-0.0000000903*(EquationSemenCost*B295^2))+(-0.000000000856*(EquationMatureWeight*B295^2))+(0.000000134*(B295^2*B295))+(-0.000000149*(B295^2*EquationMilkPrice))+(0.00000000264*(B295^2*EquationDIMDNB)))&gt;0, (-1.870102+(0.51187*(EquationCR))+(1.033374*(EquationHDR))+(0.000011344*(EquationRHA))+(-0.000138*(EquationAFC))+(0.01358*(EquationSemenCost))+(-0.000072752*(EquationMatureWeight))+(-0.046035*(LOG(EquationVetCosts)))+(0.000451*(EquationVetCosts))+(0.512031*(LOG(EquationVWP)))+(-0.006352*(EquationVWP))+(-0.000079212*(B295^2))+(0.015118*(B295))+(0.022341*(EquationMilkPrice))+(-0.022641*(EquationFeedPrice))+(0.000247*(EquationReplacementPrice))+(-0.184557*(EquationCullCost))+(-0.000542*(EquationDIMDNB))+(-0.000004986*(EquationHDR*B295^2))+(-0.000000000147*(EquationRHA*B295^2))+(-0.0000000903*(EquationSemenCost*B295^2))+(-0.000000000856*(EquationMatureWeight*B295^2))+(0.000000134*(B295^2*B295))+(-0.000000149*(B295^2*EquationMilkPrice))+(0.00000000264*(B295^2*EquationDIMDNB))), 0)</f>
        <v>0.28497300567377692</v>
      </c>
      <c r="E295" s="55">
        <f>IF((-2.51389+(0.253043*(EquationCR))+(0.791564*(EquationHDR))+(0.000017482*(EquationRHA))+(0.000958*(EquationAFC))+(0.014823*(EquationSemenCost))+(0.00003361*(EquationMatureWeight))+(0.044008*(LOG(EquationVetCosts)))+(-0.000161*(EquationVetCosts))+(0.375409*(LOG(EquationVWP)))+(-0.004875*(EquationVWP))+(-0.000095702*(B295^2))+(0.02001*(B295))+(0.039073*(EquationMilkPrice))+(-0.018836*(EquationFeedPrice))+(0.000102*(EquationReplacementPrice))+(-0.124297*(EquationCullCost))+(-0.000511*(EquationDIMDNB))+(0.00000253*(EquationCR*B295^2))+(-0.000002589*(EquationHDR*B295^2))+(-0.000000000136*(EquationRHA*B295^2))+(-0.0000001*(EquationSemenCost*B295^2))+(-0.00000000108*(EquationMatureWeight*B295^2))+(0.00000015*(B295^2*B295))+(-0.000000215*(B295^2*EquationMilkPrice))+(0.00000000251*(B295^2*EquationDIMDNB)))&gt;0, (-2.51389+(0.253043*(EquationCR))+(0.791564*(EquationHDR))+(0.000017482*(EquationRHA))+(0.000958*(EquationAFC))+(0.014823*(EquationSemenCost))+(0.00003361*(EquationMatureWeight))+(0.044008*(LOG(EquationVetCosts)))+(-0.000161*(EquationVetCosts))+(0.375409*(LOG(EquationVWP)))+(-0.004875*(EquationVWP))+(-0.000095702*(B295^2))+(0.02001*(B295))+(0.039073*(EquationMilkPrice))+(-0.018836*(EquationFeedPrice))+(0.000102*(EquationReplacementPrice))+(-0.124297*(EquationCullCost))+(-0.000511*(EquationDIMDNB))+(0.00000253*(EquationCR*B295^2))+(-0.000002589*(EquationHDR*B295^2))+(-0.000000000136*(EquationRHA*B295^2))+(-0.0000001*(EquationSemenCost*B295^2))+(-0.00000000108*(EquationMatureWeight*B295^2))+(0.00000015*(B295^2*B295))+(-0.000000215*(B295^2*EquationMilkPrice))+(0.00000000251*(B295^2*EquationDIMDNB))), 0)</f>
        <v>0.36604200898215511</v>
      </c>
      <c r="F295" s="55">
        <f>IF((-1.892738+(0.137703*(EquationCR))+(0.669836*(EquationHDR))+(0.0000175*(EquationRHA))+(0.000161*(EquationAFC))+(0.013845*(EquationSemenCost))+(0.000016727*(EquationMatureWeight))+(-0.015935*(LOG(EquationVetCosts)))+(0.000118*(EquationVetCosts))+(0.160623*(LOG(EquationVWP)))+(-0.003008*(EquationVWP))+(-0.000090785*(B295^2))+(0.01937*(B295))+(0.020762*(EquationMilkPrice))+(-0.019043*(EquationFeedPrice))+(0.00001449*(EquationReplacementPrice))+(0.175818*(EquationCullCost))+(-0.000295*(EquationDIMDNB))+(0.000002704*(EquationCR*B295^2))+(-0.000001916*(EquationHDR*B295^2))+(-0.000000000127*(EquationRHA*B295^2))+(-0.0000000903*(EquationSemenCost*B295^2))+(-0.000000000771*(EquationMatureWeight*B295^2))+(0.000000137*(B295^2*B295))+(-0.00000257*(B295^2*EquationCullCost)))&gt;0, (-1.892738+(0.137703*(EquationCR))+(0.669836*(EquationHDR))+(0.0000175*(EquationRHA))+(0.000161*(EquationAFC))+(0.013845*(EquationSemenCost))+(0.000016727*(EquationMatureWeight))+(-0.015935*(LOG(EquationVetCosts)))+(0.000118*(EquationVetCosts))+(0.160623*(LOG(EquationVWP)))+(-0.003008*(EquationVWP))+(-0.000090785*(B295^2))+(0.01937*(B295))+(0.020762*(EquationMilkPrice))+(-0.019043*(EquationFeedPrice))+(0.00001449*(EquationReplacementPrice))+(0.175818*(EquationCullCost))+(-0.000295*(EquationDIMDNB))+(0.000002704*(EquationCR*B295^2))+(-0.000001916*(EquationHDR*B295^2))+(-0.000000000127*(EquationRHA*B295^2))+(-0.0000000903*(EquationSemenCost*B295^2))+(-0.000000000771*(EquationMatureWeight*B295^2))+(0.000000137*(B295^2*B295))+(-0.00000257*(B295^2*EquationCullCost))), 0)</f>
        <v>0.36060001611550785</v>
      </c>
      <c r="G295" s="56">
        <f>IF((-1.860553+(0.112009*(EquationCR))+(0.5932*(EquationHDR))+(0.000015682*(EquationRHA))+(0.000842*(EquationAFC))+(0.013148*(EquationSemenCost))+(0.000054807*(EquationMatureWeight))+(-0.025351*(LOG(EquationVetCosts)))+(0.0000512*(EquationVetCosts))+(0.087616*(LOG(EquationVWP)))+(-0.00202*(EquationVWP))+(-0.000084247*(B295^2))+(0.018329*(B295))+(0.018516*(EquationMilkPrice))+(0.0064*(EquationFeedPrice))+(0.000011343*(EquationReplacementPrice))+(0.013031*(EquationCullCost))+(-0.000245*(EquationDIMDNB))+(0.000002399*(EquationCR*B295^2))+(-0.000001548*(EquationHDR*B295^2))+(-0.000000000112*(EquationRHA*B295^2))+(-0.0000000853*(EquationSemenCost*B295^2))+(-0.000000000948*(EquationMatureWeight*B295^2))+(0.000000302*(LOG(EquationVetCosts)*B295^2))+(-0.00000000421*(EquationVWP*B295^2))+(0.000000126*(B295^2*B295))+(-0.000000254*(B295^2*EquationFeedPrice)))&gt;0, (-1.860553+(0.112009*(EquationCR))+(0.5932*(EquationHDR))+(0.000015682*(EquationRHA))+(0.000842*(EquationAFC))+(0.013148*(EquationSemenCost))+(0.000054807*(EquationMatureWeight))+(-0.025351*(LOG(EquationVetCosts)))+(0.0000512*(EquationVetCosts))+(0.087616*(LOG(EquationVWP)))+(-0.00202*(EquationVWP))+(-0.000084247*(B295^2))+(0.018329*(B295))+(0.018516*(EquationMilkPrice))+(0.0064*(EquationFeedPrice))+(0.000011343*(EquationReplacementPrice))+(0.013031*(EquationCullCost))+(-0.000245*(EquationDIMDNB))+(0.000002399*(EquationCR*B295^2))+(-0.000001548*(EquationHDR*B295^2))+(-0.000000000112*(EquationRHA*B295^2))+(-0.0000000853*(EquationSemenCost*B295^2))+(-0.000000000948*(EquationMatureWeight*B295^2))+(0.000000302*(LOG(EquationVetCosts)*B295^2))+(-0.00000000421*(EquationVWP*B295^2))+(0.000000126*(B295^2*B295))+(-0.000000254*(B295^2*EquationFeedPrice))), 0)</f>
        <v>0.33755181294045616</v>
      </c>
    </row>
    <row r="296" spans="2:7" x14ac:dyDescent="0.2">
      <c r="B296" s="42">
        <v>253</v>
      </c>
      <c r="C296" s="55">
        <f t="shared" si="3"/>
        <v>0.54617049670898776</v>
      </c>
      <c r="D296" s="55">
        <f>IF((-1.870102+(0.51187*(EquationCR))+(1.033374*(EquationHDR))+(0.000011344*(EquationRHA))+(-0.000138*(EquationAFC))+(0.01358*(EquationSemenCost))+(-0.000072752*(EquationMatureWeight))+(-0.046035*(LOG(EquationVetCosts)))+(0.000451*(EquationVetCosts))+(0.512031*(LOG(EquationVWP)))+(-0.006352*(EquationVWP))+(-0.000079212*(B296^2))+(0.015118*(B296))+(0.022341*(EquationMilkPrice))+(-0.022641*(EquationFeedPrice))+(0.000247*(EquationReplacementPrice))+(-0.184557*(EquationCullCost))+(-0.000542*(EquationDIMDNB))+(-0.000004986*(EquationHDR*B296^2))+(-0.000000000147*(EquationRHA*B296^2))+(-0.0000000903*(EquationSemenCost*B296^2))+(-0.000000000856*(EquationMatureWeight*B296^2))+(0.000000134*(B296^2*B296))+(-0.000000149*(B296^2*EquationMilkPrice))+(0.00000000264*(B296^2*EquationDIMDNB)))&gt;0, (-1.870102+(0.51187*(EquationCR))+(1.033374*(EquationHDR))+(0.000011344*(EquationRHA))+(-0.000138*(EquationAFC))+(0.01358*(EquationSemenCost))+(-0.000072752*(EquationMatureWeight))+(-0.046035*(LOG(EquationVetCosts)))+(0.000451*(EquationVetCosts))+(0.512031*(LOG(EquationVWP)))+(-0.006352*(EquationVWP))+(-0.000079212*(B296^2))+(0.015118*(B296))+(0.022341*(EquationMilkPrice))+(-0.022641*(EquationFeedPrice))+(0.000247*(EquationReplacementPrice))+(-0.184557*(EquationCullCost))+(-0.000542*(EquationDIMDNB))+(-0.000004986*(EquationHDR*B296^2))+(-0.000000000147*(EquationRHA*B296^2))+(-0.0000000903*(EquationSemenCost*B296^2))+(-0.000000000856*(EquationMatureWeight*B296^2))+(0.000000134*(B296^2*B296))+(-0.000000149*(B296^2*EquationMilkPrice))+(0.00000000264*(B296^2*EquationDIMDNB))), 0)</f>
        <v>0.28031064367377667</v>
      </c>
      <c r="E296" s="55">
        <f>IF((-2.51389+(0.253043*(EquationCR))+(0.791564*(EquationHDR))+(0.000017482*(EquationRHA))+(0.000958*(EquationAFC))+(0.014823*(EquationSemenCost))+(0.00003361*(EquationMatureWeight))+(0.044008*(LOG(EquationVetCosts)))+(-0.000161*(EquationVetCosts))+(0.375409*(LOG(EquationVWP)))+(-0.004875*(EquationVWP))+(-0.000095702*(B296^2))+(0.02001*(B296))+(0.039073*(EquationMilkPrice))+(-0.018836*(EquationFeedPrice))+(0.000102*(EquationReplacementPrice))+(-0.124297*(EquationCullCost))+(-0.000511*(EquationDIMDNB))+(0.00000253*(EquationCR*B296^2))+(-0.000002589*(EquationHDR*B296^2))+(-0.000000000136*(EquationRHA*B296^2))+(-0.0000001*(EquationSemenCost*B296^2))+(-0.00000000108*(EquationMatureWeight*B296^2))+(0.00000015*(B296^2*B296))+(-0.000000215*(B296^2*EquationMilkPrice))+(0.00000000251*(B296^2*EquationDIMDNB)))&gt;0, (-2.51389+(0.253043*(EquationCR))+(0.791564*(EquationHDR))+(0.000017482*(EquationRHA))+(0.000958*(EquationAFC))+(0.014823*(EquationSemenCost))+(0.00003361*(EquationMatureWeight))+(0.044008*(LOG(EquationVetCosts)))+(-0.000161*(EquationVetCosts))+(0.375409*(LOG(EquationVWP)))+(-0.004875*(EquationVWP))+(-0.000095702*(B296^2))+(0.02001*(B296))+(0.039073*(EquationMilkPrice))+(-0.018836*(EquationFeedPrice))+(0.000102*(EquationReplacementPrice))+(-0.124297*(EquationCullCost))+(-0.000511*(EquationDIMDNB))+(0.00000253*(EquationCR*B296^2))+(-0.000002589*(EquationHDR*B296^2))+(-0.000000000136*(EquationRHA*B296^2))+(-0.0000001*(EquationSemenCost*B296^2))+(-0.00000000108*(EquationMatureWeight*B296^2))+(0.00000015*(B296^2*B296))+(-0.000000215*(B296^2*EquationMilkPrice))+(0.00000000251*(B296^2*EquationDIMDNB))), 0)</f>
        <v>0.36136335398215624</v>
      </c>
      <c r="F296" s="55">
        <f>IF((-1.892738+(0.137703*(EquationCR))+(0.669836*(EquationHDR))+(0.0000175*(EquationRHA))+(0.000161*(EquationAFC))+(0.013845*(EquationSemenCost))+(0.000016727*(EquationMatureWeight))+(-0.015935*(LOG(EquationVetCosts)))+(0.000118*(EquationVetCosts))+(0.160623*(LOG(EquationVWP)))+(-0.003008*(EquationVWP))+(-0.000090785*(B296^2))+(0.01937*(B296))+(0.020762*(EquationMilkPrice))+(-0.019043*(EquationFeedPrice))+(0.00001449*(EquationReplacementPrice))+(0.175818*(EquationCullCost))+(-0.000295*(EquationDIMDNB))+(0.000002704*(EquationCR*B296^2))+(-0.000001916*(EquationHDR*B296^2))+(-0.000000000127*(EquationRHA*B296^2))+(-0.0000000903*(EquationSemenCost*B296^2))+(-0.000000000771*(EquationMatureWeight*B296^2))+(0.000000137*(B296^2*B296))+(-0.00000257*(B296^2*EquationCullCost)))&gt;0, (-1.892738+(0.137703*(EquationCR))+(0.669836*(EquationHDR))+(0.0000175*(EquationRHA))+(0.000161*(EquationAFC))+(0.013845*(EquationSemenCost))+(0.000016727*(EquationMatureWeight))+(-0.015935*(LOG(EquationVetCosts)))+(0.000118*(EquationVetCosts))+(0.160623*(LOG(EquationVWP)))+(-0.003008*(EquationVWP))+(-0.000090785*(B296^2))+(0.01937*(B296))+(0.020762*(EquationMilkPrice))+(-0.019043*(EquationFeedPrice))+(0.00001449*(EquationReplacementPrice))+(0.175818*(EquationCullCost))+(-0.000295*(EquationDIMDNB))+(0.000002704*(EquationCR*B296^2))+(-0.000001916*(EquationHDR*B296^2))+(-0.000000000127*(EquationRHA*B296^2))+(-0.0000000903*(EquationSemenCost*B296^2))+(-0.000000000771*(EquationMatureWeight*B296^2))+(0.000000137*(B296^2*B296))+(-0.00000257*(B296^2*EquationCullCost))), 0)</f>
        <v>0.35644045911550876</v>
      </c>
      <c r="G296" s="56">
        <f>IF((-1.860553+(0.112009*(EquationCR))+(0.5932*(EquationHDR))+(0.000015682*(EquationRHA))+(0.000842*(EquationAFC))+(0.013148*(EquationSemenCost))+(0.000054807*(EquationMatureWeight))+(-0.025351*(LOG(EquationVetCosts)))+(0.0000512*(EquationVetCosts))+(0.087616*(LOG(EquationVWP)))+(-0.00202*(EquationVWP))+(-0.000084247*(B296^2))+(0.018329*(B296))+(0.018516*(EquationMilkPrice))+(0.0064*(EquationFeedPrice))+(0.000011343*(EquationReplacementPrice))+(0.013031*(EquationCullCost))+(-0.000245*(EquationDIMDNB))+(0.000002399*(EquationCR*B296^2))+(-0.000001548*(EquationHDR*B296^2))+(-0.000000000112*(EquationRHA*B296^2))+(-0.0000000853*(EquationSemenCost*B296^2))+(-0.000000000948*(EquationMatureWeight*B296^2))+(0.000000302*(LOG(EquationVetCosts)*B296^2))+(-0.00000000421*(EquationVWP*B296^2))+(0.000000126*(B296^2*B296))+(-0.000000254*(B296^2*EquationFeedPrice)))&gt;0, (-1.860553+(0.112009*(EquationCR))+(0.5932*(EquationHDR))+(0.000015682*(EquationRHA))+(0.000842*(EquationAFC))+(0.013148*(EquationSemenCost))+(0.000054807*(EquationMatureWeight))+(-0.025351*(LOG(EquationVetCosts)))+(0.0000512*(EquationVetCosts))+(0.087616*(LOG(EquationVWP)))+(-0.00202*(EquationVWP))+(-0.000084247*(B296^2))+(0.018329*(B296))+(0.018516*(EquationMilkPrice))+(0.0064*(EquationFeedPrice))+(0.000011343*(EquationReplacementPrice))+(0.013031*(EquationCullCost))+(-0.000245*(EquationDIMDNB))+(0.000002399*(EquationCR*B296^2))+(-0.000001548*(EquationHDR*B296^2))+(-0.000000000112*(EquationRHA*B296^2))+(-0.0000000853*(EquationSemenCost*B296^2))+(-0.000000000948*(EquationMatureWeight*B296^2))+(0.000000302*(LOG(EquationVetCosts)*B296^2))+(-0.00000000421*(EquationVWP*B296^2))+(0.000000126*(B296^2*B296))+(-0.000000254*(B296^2*EquationFeedPrice))), 0)</f>
        <v>0.33374932128765289</v>
      </c>
    </row>
    <row r="297" spans="2:7" x14ac:dyDescent="0.2">
      <c r="B297" s="42">
        <v>254</v>
      </c>
      <c r="C297" s="55">
        <f t="shared" si="3"/>
        <v>0.54433800888033557</v>
      </c>
      <c r="D297" s="55">
        <f>IF((-1.870102+(0.51187*(EquationCR))+(1.033374*(EquationHDR))+(0.000011344*(EquationRHA))+(-0.000138*(EquationAFC))+(0.01358*(EquationSemenCost))+(-0.000072752*(EquationMatureWeight))+(-0.046035*(LOG(EquationVetCosts)))+(0.000451*(EquationVetCosts))+(0.512031*(LOG(EquationVWP)))+(-0.006352*(EquationVWP))+(-0.000079212*(B297^2))+(0.015118*(B297))+(0.022341*(EquationMilkPrice))+(-0.022641*(EquationFeedPrice))+(0.000247*(EquationReplacementPrice))+(-0.184557*(EquationCullCost))+(-0.000542*(EquationDIMDNB))+(-0.000004986*(EquationHDR*B297^2))+(-0.000000000147*(EquationRHA*B297^2))+(-0.0000000903*(EquationSemenCost*B297^2))+(-0.000000000856*(EquationMatureWeight*B297^2))+(0.000000134*(B297^2*B297))+(-0.000000149*(B297^2*EquationMilkPrice))+(0.00000000264*(B297^2*EquationDIMDNB)))&gt;0, (-1.870102+(0.51187*(EquationCR))+(1.033374*(EquationHDR))+(0.000011344*(EquationRHA))+(-0.000138*(EquationAFC))+(0.01358*(EquationSemenCost))+(-0.000072752*(EquationMatureWeight))+(-0.046035*(LOG(EquationVetCosts)))+(0.000451*(EquationVetCosts))+(0.512031*(LOG(EquationVWP)))+(-0.006352*(EquationVWP))+(-0.000079212*(B297^2))+(0.015118*(B297))+(0.022341*(EquationMilkPrice))+(-0.022641*(EquationFeedPrice))+(0.000247*(EquationReplacementPrice))+(-0.184557*(EquationCullCost))+(-0.000542*(EquationDIMDNB))+(-0.000004986*(EquationHDR*B297^2))+(-0.000000000147*(EquationRHA*B297^2))+(-0.0000000903*(EquationSemenCost*B297^2))+(-0.000000000856*(EquationMatureWeight*B297^2))+(0.000000134*(B297^2*B297))+(-0.000000149*(B297^2*EquationMilkPrice))+(0.00000000264*(B297^2*EquationDIMDNB))), 0)</f>
        <v>0.27567185047377651</v>
      </c>
      <c r="E297" s="55">
        <f>IF((-2.51389+(0.253043*(EquationCR))+(0.791564*(EquationHDR))+(0.000017482*(EquationRHA))+(0.000958*(EquationAFC))+(0.014823*(EquationSemenCost))+(0.00003361*(EquationMatureWeight))+(0.044008*(LOG(EquationVetCosts)))+(-0.000161*(EquationVetCosts))+(0.375409*(LOG(EquationVWP)))+(-0.004875*(EquationVWP))+(-0.000095702*(B297^2))+(0.02001*(B297))+(0.039073*(EquationMilkPrice))+(-0.018836*(EquationFeedPrice))+(0.000102*(EquationReplacementPrice))+(-0.124297*(EquationCullCost))+(-0.000511*(EquationDIMDNB))+(0.00000253*(EquationCR*B297^2))+(-0.000002589*(EquationHDR*B297^2))+(-0.000000000136*(EquationRHA*B297^2))+(-0.0000001*(EquationSemenCost*B297^2))+(-0.00000000108*(EquationMatureWeight*B297^2))+(0.00000015*(B297^2*B297))+(-0.000000215*(B297^2*EquationMilkPrice))+(0.00000000251*(B297^2*EquationDIMDNB)))&gt;0, (-2.51389+(0.253043*(EquationCR))+(0.791564*(EquationHDR))+(0.000017482*(EquationRHA))+(0.000958*(EquationAFC))+(0.014823*(EquationSemenCost))+(0.00003361*(EquationMatureWeight))+(0.044008*(LOG(EquationVetCosts)))+(-0.000161*(EquationVetCosts))+(0.375409*(LOG(EquationVWP)))+(-0.004875*(EquationVWP))+(-0.000095702*(B297^2))+(0.02001*(B297))+(0.039073*(EquationMilkPrice))+(-0.018836*(EquationFeedPrice))+(0.000102*(EquationReplacementPrice))+(-0.124297*(EquationCullCost))+(-0.000511*(EquationDIMDNB))+(0.00000253*(EquationCR*B297^2))+(-0.000002589*(EquationHDR*B297^2))+(-0.000000000136*(EquationRHA*B297^2))+(-0.0000001*(EquationSemenCost*B297^2))+(-0.00000000108*(EquationMatureWeight*B297^2))+(0.00000015*(B297^2*B297))+(-0.000000215*(B297^2*EquationMilkPrice))+(0.00000000251*(B297^2*EquationDIMDNB))), 0)</f>
        <v>0.35670099698215552</v>
      </c>
      <c r="F297" s="55">
        <f>IF((-1.892738+(0.137703*(EquationCR))+(0.669836*(EquationHDR))+(0.0000175*(EquationRHA))+(0.000161*(EquationAFC))+(0.013845*(EquationSemenCost))+(0.000016727*(EquationMatureWeight))+(-0.015935*(LOG(EquationVetCosts)))+(0.000118*(EquationVetCosts))+(0.160623*(LOG(EquationVWP)))+(-0.003008*(EquationVWP))+(-0.000090785*(B297^2))+(0.01937*(B297))+(0.020762*(EquationMilkPrice))+(-0.019043*(EquationFeedPrice))+(0.00001449*(EquationReplacementPrice))+(0.175818*(EquationCullCost))+(-0.000295*(EquationDIMDNB))+(0.000002704*(EquationCR*B297^2))+(-0.000001916*(EquationHDR*B297^2))+(-0.000000000127*(EquationRHA*B297^2))+(-0.0000000903*(EquationSemenCost*B297^2))+(-0.000000000771*(EquationMatureWeight*B297^2))+(0.000000137*(B297^2*B297))+(-0.00000257*(B297^2*EquationCullCost)))&gt;0, (-1.892738+(0.137703*(EquationCR))+(0.669836*(EquationHDR))+(0.0000175*(EquationRHA))+(0.000161*(EquationAFC))+(0.013845*(EquationSemenCost))+(0.000016727*(EquationMatureWeight))+(-0.015935*(LOG(EquationVetCosts)))+(0.000118*(EquationVetCosts))+(0.160623*(LOG(EquationVWP)))+(-0.003008*(EquationVWP))+(-0.000090785*(B297^2))+(0.01937*(B297))+(0.020762*(EquationMilkPrice))+(-0.019043*(EquationFeedPrice))+(0.00001449*(EquationReplacementPrice))+(0.175818*(EquationCullCost))+(-0.000295*(EquationDIMDNB))+(0.000002704*(EquationCR*B297^2))+(-0.000001916*(EquationHDR*B297^2))+(-0.000000000127*(EquationRHA*B297^2))+(-0.0000000903*(EquationSemenCost*B297^2))+(-0.000000000771*(EquationMatureWeight*B297^2))+(0.000000137*(B297^2*B297))+(-0.00000257*(B297^2*EquationCullCost))), 0)</f>
        <v>0.35229190411550759</v>
      </c>
      <c r="G297" s="56">
        <f>IF((-1.860553+(0.112009*(EquationCR))+(0.5932*(EquationHDR))+(0.000015682*(EquationRHA))+(0.000842*(EquationAFC))+(0.013148*(EquationSemenCost))+(0.000054807*(EquationMatureWeight))+(-0.025351*(LOG(EquationVetCosts)))+(0.0000512*(EquationVetCosts))+(0.087616*(LOG(EquationVWP)))+(-0.00202*(EquationVWP))+(-0.000084247*(B297^2))+(0.018329*(B297))+(0.018516*(EquationMilkPrice))+(0.0064*(EquationFeedPrice))+(0.000011343*(EquationReplacementPrice))+(0.013031*(EquationCullCost))+(-0.000245*(EquationDIMDNB))+(0.000002399*(EquationCR*B297^2))+(-0.000001548*(EquationHDR*B297^2))+(-0.000000000112*(EquationRHA*B297^2))+(-0.0000000853*(EquationSemenCost*B297^2))+(-0.000000000948*(EquationMatureWeight*B297^2))+(0.000000302*(LOG(EquationVetCosts)*B297^2))+(-0.00000000421*(EquationVWP*B297^2))+(0.000000126*(B297^2*B297))+(-0.000000254*(B297^2*EquationFeedPrice)))&gt;0, (-1.860553+(0.112009*(EquationCR))+(0.5932*(EquationHDR))+(0.000015682*(EquationRHA))+(0.000842*(EquationAFC))+(0.013148*(EquationSemenCost))+(0.000054807*(EquationMatureWeight))+(-0.025351*(LOG(EquationVetCosts)))+(0.0000512*(EquationVetCosts))+(0.087616*(LOG(EquationVWP)))+(-0.00202*(EquationVWP))+(-0.000084247*(B297^2))+(0.018329*(B297))+(0.018516*(EquationMilkPrice))+(0.0064*(EquationFeedPrice))+(0.000011343*(EquationReplacementPrice))+(0.013031*(EquationCullCost))+(-0.000245*(EquationDIMDNB))+(0.000002399*(EquationCR*B297^2))+(-0.000001548*(EquationHDR*B297^2))+(-0.000000000112*(EquationRHA*B297^2))+(-0.0000000853*(EquationSemenCost*B297^2))+(-0.000000000948*(EquationMatureWeight*B297^2))+(0.000000302*(LOG(EquationVetCosts)*B297^2))+(-0.00000000421*(EquationVWP*B297^2))+(0.000000126*(B297^2*B297))+(-0.000000254*(B297^2*EquationFeedPrice))), 0)</f>
        <v>0.32995500303820341</v>
      </c>
    </row>
    <row r="298" spans="2:7" x14ac:dyDescent="0.2">
      <c r="B298" s="42">
        <v>255</v>
      </c>
      <c r="C298" s="55">
        <f t="shared" si="3"/>
        <v>0.5424800863296767</v>
      </c>
      <c r="D298" s="55">
        <f>IF((-1.870102+(0.51187*(EquationCR))+(1.033374*(EquationHDR))+(0.000011344*(EquationRHA))+(-0.000138*(EquationAFC))+(0.01358*(EquationSemenCost))+(-0.000072752*(EquationMatureWeight))+(-0.046035*(LOG(EquationVetCosts)))+(0.000451*(EquationVetCosts))+(0.512031*(LOG(EquationVWP)))+(-0.006352*(EquationVWP))+(-0.000079212*(B298^2))+(0.015118*(B298))+(0.022341*(EquationMilkPrice))+(-0.022641*(EquationFeedPrice))+(0.000247*(EquationReplacementPrice))+(-0.184557*(EquationCullCost))+(-0.000542*(EquationDIMDNB))+(-0.000004986*(EquationHDR*B298^2))+(-0.000000000147*(EquationRHA*B298^2))+(-0.0000000903*(EquationSemenCost*B298^2))+(-0.000000000856*(EquationMatureWeight*B298^2))+(0.000000134*(B298^2*B298))+(-0.000000149*(B298^2*EquationMilkPrice))+(0.00000000264*(B298^2*EquationDIMDNB)))&gt;0, (-1.870102+(0.51187*(EquationCR))+(1.033374*(EquationHDR))+(0.000011344*(EquationRHA))+(-0.000138*(EquationAFC))+(0.01358*(EquationSemenCost))+(-0.000072752*(EquationMatureWeight))+(-0.046035*(LOG(EquationVetCosts)))+(0.000451*(EquationVetCosts))+(0.512031*(LOG(EquationVWP)))+(-0.006352*(EquationVWP))+(-0.000079212*(B298^2))+(0.015118*(B298))+(0.022341*(EquationMilkPrice))+(-0.022641*(EquationFeedPrice))+(0.000247*(EquationReplacementPrice))+(-0.184557*(EquationCullCost))+(-0.000542*(EquationDIMDNB))+(-0.000004986*(EquationHDR*B298^2))+(-0.000000000147*(EquationRHA*B298^2))+(-0.0000000903*(EquationSemenCost*B298^2))+(-0.000000000856*(EquationMatureWeight*B298^2))+(0.000000134*(B298^2*B298))+(-0.000000149*(B298^2*EquationMilkPrice))+(0.00000000264*(B298^2*EquationDIMDNB))), 0)</f>
        <v>0.27105743007377664</v>
      </c>
      <c r="E298" s="55">
        <f>IF((-2.51389+(0.253043*(EquationCR))+(0.791564*(EquationHDR))+(0.000017482*(EquationRHA))+(0.000958*(EquationAFC))+(0.014823*(EquationSemenCost))+(0.00003361*(EquationMatureWeight))+(0.044008*(LOG(EquationVetCosts)))+(-0.000161*(EquationVetCosts))+(0.375409*(LOG(EquationVWP)))+(-0.004875*(EquationVWP))+(-0.000095702*(B298^2))+(0.02001*(B298))+(0.039073*(EquationMilkPrice))+(-0.018836*(EquationFeedPrice))+(0.000102*(EquationReplacementPrice))+(-0.124297*(EquationCullCost))+(-0.000511*(EquationDIMDNB))+(0.00000253*(EquationCR*B298^2))+(-0.000002589*(EquationHDR*B298^2))+(-0.000000000136*(EquationRHA*B298^2))+(-0.0000001*(EquationSemenCost*B298^2))+(-0.00000000108*(EquationMatureWeight*B298^2))+(0.00000015*(B298^2*B298))+(-0.000000215*(B298^2*EquationMilkPrice))+(0.00000000251*(B298^2*EquationDIMDNB)))&gt;0, (-2.51389+(0.253043*(EquationCR))+(0.791564*(EquationHDR))+(0.000017482*(EquationRHA))+(0.000958*(EquationAFC))+(0.014823*(EquationSemenCost))+(0.00003361*(EquationMatureWeight))+(0.044008*(LOG(EquationVetCosts)))+(-0.000161*(EquationVetCosts))+(0.375409*(LOG(EquationVWP)))+(-0.004875*(EquationVWP))+(-0.000095702*(B298^2))+(0.02001*(B298))+(0.039073*(EquationMilkPrice))+(-0.018836*(EquationFeedPrice))+(0.000102*(EquationReplacementPrice))+(-0.124297*(EquationCullCost))+(-0.000511*(EquationDIMDNB))+(0.00000253*(EquationCR*B298^2))+(-0.000002589*(EquationHDR*B298^2))+(-0.000000000136*(EquationRHA*B298^2))+(-0.0000001*(EquationSemenCost*B298^2))+(-0.00000000108*(EquationMatureWeight*B298^2))+(0.00000015*(B298^2*B298))+(-0.000000215*(B298^2*EquationMilkPrice))+(0.00000000251*(B298^2*EquationDIMDNB))), 0)</f>
        <v>0.35205583798215612</v>
      </c>
      <c r="F298" s="55">
        <f>IF((-1.892738+(0.137703*(EquationCR))+(0.669836*(EquationHDR))+(0.0000175*(EquationRHA))+(0.000161*(EquationAFC))+(0.013845*(EquationSemenCost))+(0.000016727*(EquationMatureWeight))+(-0.015935*(LOG(EquationVetCosts)))+(0.000118*(EquationVetCosts))+(0.160623*(LOG(EquationVWP)))+(-0.003008*(EquationVWP))+(-0.000090785*(B298^2))+(0.01937*(B298))+(0.020762*(EquationMilkPrice))+(-0.019043*(EquationFeedPrice))+(0.00001449*(EquationReplacementPrice))+(0.175818*(EquationCullCost))+(-0.000295*(EquationDIMDNB))+(0.000002704*(EquationCR*B298^2))+(-0.000001916*(EquationHDR*B298^2))+(-0.000000000127*(EquationRHA*B298^2))+(-0.0000000903*(EquationSemenCost*B298^2))+(-0.000000000771*(EquationMatureWeight*B298^2))+(0.000000137*(B298^2*B298))+(-0.00000257*(B298^2*EquationCullCost)))&gt;0, (-1.892738+(0.137703*(EquationCR))+(0.669836*(EquationHDR))+(0.0000175*(EquationRHA))+(0.000161*(EquationAFC))+(0.013845*(EquationSemenCost))+(0.000016727*(EquationMatureWeight))+(-0.015935*(LOG(EquationVetCosts)))+(0.000118*(EquationVetCosts))+(0.160623*(LOG(EquationVWP)))+(-0.003008*(EquationVWP))+(-0.000090785*(B298^2))+(0.01937*(B298))+(0.020762*(EquationMilkPrice))+(-0.019043*(EquationFeedPrice))+(0.00001449*(EquationReplacementPrice))+(0.175818*(EquationCullCost))+(-0.000295*(EquationDIMDNB))+(0.000002704*(EquationCR*B298^2))+(-0.000001916*(EquationHDR*B298^2))+(-0.000000000127*(EquationRHA*B298^2))+(-0.0000000903*(EquationSemenCost*B298^2))+(-0.000000000771*(EquationMatureWeight*B298^2))+(0.000000137*(B298^2*B298))+(-0.00000257*(B298^2*EquationCullCost))), 0)</f>
        <v>0.34815517311550725</v>
      </c>
      <c r="G298" s="56">
        <f>IF((-1.860553+(0.112009*(EquationCR))+(0.5932*(EquationHDR))+(0.000015682*(EquationRHA))+(0.000842*(EquationAFC))+(0.013148*(EquationSemenCost))+(0.000054807*(EquationMatureWeight))+(-0.025351*(LOG(EquationVetCosts)))+(0.0000512*(EquationVetCosts))+(0.087616*(LOG(EquationVWP)))+(-0.00202*(EquationVWP))+(-0.000084247*(B298^2))+(0.018329*(B298))+(0.018516*(EquationMilkPrice))+(0.0064*(EquationFeedPrice))+(0.000011343*(EquationReplacementPrice))+(0.013031*(EquationCullCost))+(-0.000245*(EquationDIMDNB))+(0.000002399*(EquationCR*B298^2))+(-0.000001548*(EquationHDR*B298^2))+(-0.000000000112*(EquationRHA*B298^2))+(-0.0000000853*(EquationSemenCost*B298^2))+(-0.000000000948*(EquationMatureWeight*B298^2))+(0.000000302*(LOG(EquationVetCosts)*B298^2))+(-0.00000000421*(EquationVWP*B298^2))+(0.000000126*(B298^2*B298))+(-0.000000254*(B298^2*EquationFeedPrice)))&gt;0, (-1.860553+(0.112009*(EquationCR))+(0.5932*(EquationHDR))+(0.000015682*(EquationRHA))+(0.000842*(EquationAFC))+(0.013148*(EquationSemenCost))+(0.000054807*(EquationMatureWeight))+(-0.025351*(LOG(EquationVetCosts)))+(0.0000512*(EquationVetCosts))+(0.087616*(LOG(EquationVWP)))+(-0.00202*(EquationVWP))+(-0.000084247*(B298^2))+(0.018329*(B298))+(0.018516*(EquationMilkPrice))+(0.0064*(EquationFeedPrice))+(0.000011343*(EquationReplacementPrice))+(0.013031*(EquationCullCost))+(-0.000245*(EquationDIMDNB))+(0.000002399*(EquationCR*B298^2))+(-0.000001548*(EquationHDR*B298^2))+(-0.000000000112*(EquationRHA*B298^2))+(-0.0000000853*(EquationSemenCost*B298^2))+(-0.000000000948*(EquationMatureWeight*B298^2))+(0.000000302*(LOG(EquationVetCosts)*B298^2))+(-0.00000000421*(EquationVWP*B298^2))+(0.000000126*(B298^2*B298))+(-0.000000254*(B298^2*EquationFeedPrice))), 0)</f>
        <v>0.3261696141921106</v>
      </c>
    </row>
    <row r="299" spans="2:7" x14ac:dyDescent="0.2">
      <c r="B299" s="42">
        <v>256</v>
      </c>
      <c r="C299" s="55">
        <f t="shared" si="3"/>
        <v>0.54059709745701046</v>
      </c>
      <c r="D299" s="55">
        <f>IF((-1.870102+(0.51187*(EquationCR))+(1.033374*(EquationHDR))+(0.000011344*(EquationRHA))+(-0.000138*(EquationAFC))+(0.01358*(EquationSemenCost))+(-0.000072752*(EquationMatureWeight))+(-0.046035*(LOG(EquationVetCosts)))+(0.000451*(EquationVetCosts))+(0.512031*(LOG(EquationVWP)))+(-0.006352*(EquationVWP))+(-0.000079212*(B299^2))+(0.015118*(B299))+(0.022341*(EquationMilkPrice))+(-0.022641*(EquationFeedPrice))+(0.000247*(EquationReplacementPrice))+(-0.184557*(EquationCullCost))+(-0.000542*(EquationDIMDNB))+(-0.000004986*(EquationHDR*B299^2))+(-0.000000000147*(EquationRHA*B299^2))+(-0.0000000903*(EquationSemenCost*B299^2))+(-0.000000000856*(EquationMatureWeight*B299^2))+(0.000000134*(B299^2*B299))+(-0.000000149*(B299^2*EquationMilkPrice))+(0.00000000264*(B299^2*EquationDIMDNB)))&gt;0, (-1.870102+(0.51187*(EquationCR))+(1.033374*(EquationHDR))+(0.000011344*(EquationRHA))+(-0.000138*(EquationAFC))+(0.01358*(EquationSemenCost))+(-0.000072752*(EquationMatureWeight))+(-0.046035*(LOG(EquationVetCosts)))+(0.000451*(EquationVetCosts))+(0.512031*(LOG(EquationVWP)))+(-0.006352*(EquationVWP))+(-0.000079212*(B299^2))+(0.015118*(B299))+(0.022341*(EquationMilkPrice))+(-0.022641*(EquationFeedPrice))+(0.000247*(EquationReplacementPrice))+(-0.184557*(EquationCullCost))+(-0.000542*(EquationDIMDNB))+(-0.000004986*(EquationHDR*B299^2))+(-0.000000000147*(EquationRHA*B299^2))+(-0.0000000903*(EquationSemenCost*B299^2))+(-0.000000000856*(EquationMatureWeight*B299^2))+(0.000000134*(B299^2*B299))+(-0.000000149*(B299^2*EquationMilkPrice))+(0.00000000264*(B299^2*EquationDIMDNB))), 0)</f>
        <v>0.26646818647377668</v>
      </c>
      <c r="E299" s="55">
        <f>IF((-2.51389+(0.253043*(EquationCR))+(0.791564*(EquationHDR))+(0.000017482*(EquationRHA))+(0.000958*(EquationAFC))+(0.014823*(EquationSemenCost))+(0.00003361*(EquationMatureWeight))+(0.044008*(LOG(EquationVetCosts)))+(-0.000161*(EquationVetCosts))+(0.375409*(LOG(EquationVWP)))+(-0.004875*(EquationVWP))+(-0.000095702*(B299^2))+(0.02001*(B299))+(0.039073*(EquationMilkPrice))+(-0.018836*(EquationFeedPrice))+(0.000102*(EquationReplacementPrice))+(-0.124297*(EquationCullCost))+(-0.000511*(EquationDIMDNB))+(0.00000253*(EquationCR*B299^2))+(-0.000002589*(EquationHDR*B299^2))+(-0.000000000136*(EquationRHA*B299^2))+(-0.0000001*(EquationSemenCost*B299^2))+(-0.00000000108*(EquationMatureWeight*B299^2))+(0.00000015*(B299^2*B299))+(-0.000000215*(B299^2*EquationMilkPrice))+(0.00000000251*(B299^2*EquationDIMDNB)))&gt;0, (-2.51389+(0.253043*(EquationCR))+(0.791564*(EquationHDR))+(0.000017482*(EquationRHA))+(0.000958*(EquationAFC))+(0.014823*(EquationSemenCost))+(0.00003361*(EquationMatureWeight))+(0.044008*(LOG(EquationVetCosts)))+(-0.000161*(EquationVetCosts))+(0.375409*(LOG(EquationVWP)))+(-0.004875*(EquationVWP))+(-0.000095702*(B299^2))+(0.02001*(B299))+(0.039073*(EquationMilkPrice))+(-0.018836*(EquationFeedPrice))+(0.000102*(EquationReplacementPrice))+(-0.124297*(EquationCullCost))+(-0.000511*(EquationDIMDNB))+(0.00000253*(EquationCR*B299^2))+(-0.000002589*(EquationHDR*B299^2))+(-0.000000000136*(EquationRHA*B299^2))+(-0.0000001*(EquationSemenCost*B299^2))+(-0.00000000108*(EquationMatureWeight*B299^2))+(0.00000015*(B299^2*B299))+(-0.000000215*(B299^2*EquationMilkPrice))+(0.00000000251*(B299^2*EquationDIMDNB))), 0)</f>
        <v>0.34742877698215574</v>
      </c>
      <c r="F299" s="55">
        <f>IF((-1.892738+(0.137703*(EquationCR))+(0.669836*(EquationHDR))+(0.0000175*(EquationRHA))+(0.000161*(EquationAFC))+(0.013845*(EquationSemenCost))+(0.000016727*(EquationMatureWeight))+(-0.015935*(LOG(EquationVetCosts)))+(0.000118*(EquationVetCosts))+(0.160623*(LOG(EquationVWP)))+(-0.003008*(EquationVWP))+(-0.000090785*(B299^2))+(0.01937*(B299))+(0.020762*(EquationMilkPrice))+(-0.019043*(EquationFeedPrice))+(0.00001449*(EquationReplacementPrice))+(0.175818*(EquationCullCost))+(-0.000295*(EquationDIMDNB))+(0.000002704*(EquationCR*B299^2))+(-0.000001916*(EquationHDR*B299^2))+(-0.000000000127*(EquationRHA*B299^2))+(-0.0000000903*(EquationSemenCost*B299^2))+(-0.000000000771*(EquationMatureWeight*B299^2))+(0.000000137*(B299^2*B299))+(-0.00000257*(B299^2*EquationCullCost)))&gt;0, (-1.892738+(0.137703*(EquationCR))+(0.669836*(EquationHDR))+(0.0000175*(EquationRHA))+(0.000161*(EquationAFC))+(0.013845*(EquationSemenCost))+(0.000016727*(EquationMatureWeight))+(-0.015935*(LOG(EquationVetCosts)))+(0.000118*(EquationVetCosts))+(0.160623*(LOG(EquationVWP)))+(-0.003008*(EquationVWP))+(-0.000090785*(B299^2))+(0.01937*(B299))+(0.020762*(EquationMilkPrice))+(-0.019043*(EquationFeedPrice))+(0.00001449*(EquationReplacementPrice))+(0.175818*(EquationCullCost))+(-0.000295*(EquationDIMDNB))+(0.000002704*(EquationCR*B299^2))+(-0.000001916*(EquationHDR*B299^2))+(-0.000000000127*(EquationRHA*B299^2))+(-0.0000000903*(EquationSemenCost*B299^2))+(-0.000000000771*(EquationMatureWeight*B299^2))+(0.000000137*(B299^2*B299))+(-0.00000257*(B299^2*EquationCullCost))), 0)</f>
        <v>0.34403108811550748</v>
      </c>
      <c r="G299" s="56">
        <f>IF((-1.860553+(0.112009*(EquationCR))+(0.5932*(EquationHDR))+(0.000015682*(EquationRHA))+(0.000842*(EquationAFC))+(0.013148*(EquationSemenCost))+(0.000054807*(EquationMatureWeight))+(-0.025351*(LOG(EquationVetCosts)))+(0.0000512*(EquationVetCosts))+(0.087616*(LOG(EquationVWP)))+(-0.00202*(EquationVWP))+(-0.000084247*(B299^2))+(0.018329*(B299))+(0.018516*(EquationMilkPrice))+(0.0064*(EquationFeedPrice))+(0.000011343*(EquationReplacementPrice))+(0.013031*(EquationCullCost))+(-0.000245*(EquationDIMDNB))+(0.000002399*(EquationCR*B299^2))+(-0.000001548*(EquationHDR*B299^2))+(-0.000000000112*(EquationRHA*B299^2))+(-0.0000000853*(EquationSemenCost*B299^2))+(-0.000000000948*(EquationMatureWeight*B299^2))+(0.000000302*(LOG(EquationVetCosts)*B299^2))+(-0.00000000421*(EquationVWP*B299^2))+(0.000000126*(B299^2*B299))+(-0.000000254*(B299^2*EquationFeedPrice)))&gt;0, (-1.860553+(0.112009*(EquationCR))+(0.5932*(EquationHDR))+(0.000015682*(EquationRHA))+(0.000842*(EquationAFC))+(0.013148*(EquationSemenCost))+(0.000054807*(EquationMatureWeight))+(-0.025351*(LOG(EquationVetCosts)))+(0.0000512*(EquationVetCosts))+(0.087616*(LOG(EquationVWP)))+(-0.00202*(EquationVWP))+(-0.000084247*(B299^2))+(0.018329*(B299))+(0.018516*(EquationMilkPrice))+(0.0064*(EquationFeedPrice))+(0.000011343*(EquationReplacementPrice))+(0.013031*(EquationCullCost))+(-0.000245*(EquationDIMDNB))+(0.000002399*(EquationCR*B299^2))+(-0.000001548*(EquationHDR*B299^2))+(-0.000000000112*(EquationRHA*B299^2))+(-0.0000000853*(EquationSemenCost*B299^2))+(-0.000000000948*(EquationMatureWeight*B299^2))+(0.000000302*(LOG(EquationVetCosts)*B299^2))+(-0.00000000421*(EquationVWP*B299^2))+(0.000000126*(B299^2*B299))+(-0.000000254*(B299^2*EquationFeedPrice))), 0)</f>
        <v>0.32239391074937174</v>
      </c>
    </row>
    <row r="300" spans="2:7" x14ac:dyDescent="0.2">
      <c r="B300" s="42">
        <v>257</v>
      </c>
      <c r="C300" s="55">
        <f t="shared" ref="C300:C363" si="4">IF((-2.015732+(-0.494627*EquationCR)+(0.410176*EquationHDR)+(0.000016739*EquationRHA)+(0.011045*EquationAFC)+(0.022439*EquationSemenCost)+(0.000472*EquationMatureWeight)+(0.005002*LOG(EquationVetCosts))+(-0.000439*EquationVetCosts)+(-0.492759*(LOG(EquationVWP)))+(0.004033*EquationVWP)+(-0.000056845*B300^2)+(0.016499*B300)+(0.007687*EquationMilkPrice)+(0.020093*EquationFeedPrice)+(-0.000679*EquationReplacementPrice)+(1.081435*EquationCullCost)+(0.000379*EquationDIMDNB)+(0.000004823*(EquationCR*B300^2))+(0.00000031*(EquationHDR*B300^2))+(-0.000000000158*(EquationRHA*B300^2))+(-0.000000132*(EquationAFC*B300^2))+(-0.0000000884*(EquationSemenCost*B300^2))+(-0.00000000533*(EquationMatureWeight*B300^2))+(0.000000005*(EquationVetCosts*B300^2))+(0.000007795*(LOG(EquationVWP)*B300^2))+(-0.0000000584*(EquationVWP*B300^2))+(0.0000000614*(B300^2*B300))+(-0.000000336*(B300^2*EquationFeedPrice))+(0.000000009*(B300^2*EquationReplacementPrice))+(-0.000013213*(B300^2*EquationCullCost))+(-0.00000000389*(B300^2*EquationDIMDNB)))&gt;0, (-2.015732+(-0.494627*EquationCR)+(0.410176*EquationHDR)+(0.000016739*EquationRHA)+(0.011045*EquationAFC)+(0.022439*EquationSemenCost)+(0.000472*EquationMatureWeight)+(0.005002*LOG(EquationVetCosts))+(-0.000439*EquationVetCosts)+(-0.492759*(LOG(EquationVWP)))+(0.004033*EquationVWP)+(-0.000056845*B300^2)+(0.016499*B300)+(0.007687*EquationMilkPrice)+(0.020093*EquationFeedPrice)+(-0.000679*EquationReplacementPrice)+(1.081435*EquationCullCost)+(0.000379*EquationDIMDNB)+(0.000004823*(EquationCR*B300^2))+(0.00000031*(EquationHDR*B300^2))+(-0.000000000158*(EquationRHA*B300^2))+(-0.000000132*(EquationAFC*B300^2))+(-0.0000000884*(EquationSemenCost*B300^2))+(-0.00000000533*(EquationMatureWeight*B300^2))+(0.000000005*(EquationVetCosts*B300^2))+(0.000007795*(LOG(EquationVWP)*B300^2))+(-0.0000000584*(EquationVWP*B300^2))+(0.0000000614*(B300^2*B300))+(-0.000000336*(B300^2*EquationFeedPrice))+(0.000000009*(B300^2*EquationReplacementPrice))+(-0.000013213*(B300^2*EquationCullCost))+(-0.00000000389*(B300^2*EquationDIMDNB))), 0)</f>
        <v>0.53868941066233833</v>
      </c>
      <c r="D300" s="55">
        <f>IF((-1.870102+(0.51187*(EquationCR))+(1.033374*(EquationHDR))+(0.000011344*(EquationRHA))+(-0.000138*(EquationAFC))+(0.01358*(EquationSemenCost))+(-0.000072752*(EquationMatureWeight))+(-0.046035*(LOG(EquationVetCosts)))+(0.000451*(EquationVetCosts))+(0.512031*(LOG(EquationVWP)))+(-0.006352*(EquationVWP))+(-0.000079212*(B300^2))+(0.015118*(B300))+(0.022341*(EquationMilkPrice))+(-0.022641*(EquationFeedPrice))+(0.000247*(EquationReplacementPrice))+(-0.184557*(EquationCullCost))+(-0.000542*(EquationDIMDNB))+(-0.000004986*(EquationHDR*B300^2))+(-0.000000000147*(EquationRHA*B300^2))+(-0.0000000903*(EquationSemenCost*B300^2))+(-0.000000000856*(EquationMatureWeight*B300^2))+(0.000000134*(B300^2*B300))+(-0.000000149*(B300^2*EquationMilkPrice))+(0.00000000264*(B300^2*EquationDIMDNB)))&gt;0, (-1.870102+(0.51187*(EquationCR))+(1.033374*(EquationHDR))+(0.000011344*(EquationRHA))+(-0.000138*(EquationAFC))+(0.01358*(EquationSemenCost))+(-0.000072752*(EquationMatureWeight))+(-0.046035*(LOG(EquationVetCosts)))+(0.000451*(EquationVetCosts))+(0.512031*(LOG(EquationVWP)))+(-0.006352*(EquationVWP))+(-0.000079212*(B300^2))+(0.015118*(B300))+(0.022341*(EquationMilkPrice))+(-0.022641*(EquationFeedPrice))+(0.000247*(EquationReplacementPrice))+(-0.184557*(EquationCullCost))+(-0.000542*(EquationDIMDNB))+(-0.000004986*(EquationHDR*B300^2))+(-0.000000000147*(EquationRHA*B300^2))+(-0.0000000903*(EquationSemenCost*B300^2))+(-0.000000000856*(EquationMatureWeight*B300^2))+(0.000000134*(B300^2*B300))+(-0.000000149*(B300^2*EquationMilkPrice))+(0.00000000264*(B300^2*EquationDIMDNB))), 0)</f>
        <v>0.26190492367377671</v>
      </c>
      <c r="E300" s="55">
        <f>IF((-2.51389+(0.253043*(EquationCR))+(0.791564*(EquationHDR))+(0.000017482*(EquationRHA))+(0.000958*(EquationAFC))+(0.014823*(EquationSemenCost))+(0.00003361*(EquationMatureWeight))+(0.044008*(LOG(EquationVetCosts)))+(-0.000161*(EquationVetCosts))+(0.375409*(LOG(EquationVWP)))+(-0.004875*(EquationVWP))+(-0.000095702*(B300^2))+(0.02001*(B300))+(0.039073*(EquationMilkPrice))+(-0.018836*(EquationFeedPrice))+(0.000102*(EquationReplacementPrice))+(-0.124297*(EquationCullCost))+(-0.000511*(EquationDIMDNB))+(0.00000253*(EquationCR*B300^2))+(-0.000002589*(EquationHDR*B300^2))+(-0.000000000136*(EquationRHA*B300^2))+(-0.0000001*(EquationSemenCost*B300^2))+(-0.00000000108*(EquationMatureWeight*B300^2))+(0.00000015*(B300^2*B300))+(-0.000000215*(B300^2*EquationMilkPrice))+(0.00000000251*(B300^2*EquationDIMDNB)))&gt;0, (-2.51389+(0.253043*(EquationCR))+(0.791564*(EquationHDR))+(0.000017482*(EquationRHA))+(0.000958*(EquationAFC))+(0.014823*(EquationSemenCost))+(0.00003361*(EquationMatureWeight))+(0.044008*(LOG(EquationVetCosts)))+(-0.000161*(EquationVetCosts))+(0.375409*(LOG(EquationVWP)))+(-0.004875*(EquationVWP))+(-0.000095702*(B300^2))+(0.02001*(B300))+(0.039073*(EquationMilkPrice))+(-0.018836*(EquationFeedPrice))+(0.000102*(EquationReplacementPrice))+(-0.124297*(EquationCullCost))+(-0.000511*(EquationDIMDNB))+(0.00000253*(EquationCR*B300^2))+(-0.000002589*(EquationHDR*B300^2))+(-0.000000000136*(EquationRHA*B300^2))+(-0.0000001*(EquationSemenCost*B300^2))+(-0.00000000108*(EquationMatureWeight*B300^2))+(0.00000015*(B300^2*B300))+(-0.000000215*(B300^2*EquationMilkPrice))+(0.00000000251*(B300^2*EquationDIMDNB))), 0)</f>
        <v>0.34282071398215658</v>
      </c>
      <c r="F300" s="55">
        <f>IF((-1.892738+(0.137703*(EquationCR))+(0.669836*(EquationHDR))+(0.0000175*(EquationRHA))+(0.000161*(EquationAFC))+(0.013845*(EquationSemenCost))+(0.000016727*(EquationMatureWeight))+(-0.015935*(LOG(EquationVetCosts)))+(0.000118*(EquationVetCosts))+(0.160623*(LOG(EquationVWP)))+(-0.003008*(EquationVWP))+(-0.000090785*(B300^2))+(0.01937*(B300))+(0.020762*(EquationMilkPrice))+(-0.019043*(EquationFeedPrice))+(0.00001449*(EquationReplacementPrice))+(0.175818*(EquationCullCost))+(-0.000295*(EquationDIMDNB))+(0.000002704*(EquationCR*B300^2))+(-0.000001916*(EquationHDR*B300^2))+(-0.000000000127*(EquationRHA*B300^2))+(-0.0000000903*(EquationSemenCost*B300^2))+(-0.000000000771*(EquationMatureWeight*B300^2))+(0.000000137*(B300^2*B300))+(-0.00000257*(B300^2*EquationCullCost)))&gt;0, (-1.892738+(0.137703*(EquationCR))+(0.669836*(EquationHDR))+(0.0000175*(EquationRHA))+(0.000161*(EquationAFC))+(0.013845*(EquationSemenCost))+(0.000016727*(EquationMatureWeight))+(-0.015935*(LOG(EquationVetCosts)))+(0.000118*(EquationVetCosts))+(0.160623*(LOG(EquationVWP)))+(-0.003008*(EquationVWP))+(-0.000090785*(B300^2))+(0.01937*(B300))+(0.020762*(EquationMilkPrice))+(-0.019043*(EquationFeedPrice))+(0.00001449*(EquationReplacementPrice))+(0.175818*(EquationCullCost))+(-0.000295*(EquationDIMDNB))+(0.000002704*(EquationCR*B300^2))+(-0.000001916*(EquationHDR*B300^2))+(-0.000000000127*(EquationRHA*B300^2))+(-0.0000000903*(EquationSemenCost*B300^2))+(-0.000000000771*(EquationMatureWeight*B300^2))+(0.000000137*(B300^2*B300))+(-0.00000257*(B300^2*EquationCullCost))), 0)</f>
        <v>0.33992047111550827</v>
      </c>
      <c r="G300" s="56">
        <f>IF((-1.860553+(0.112009*(EquationCR))+(0.5932*(EquationHDR))+(0.000015682*(EquationRHA))+(0.000842*(EquationAFC))+(0.013148*(EquationSemenCost))+(0.000054807*(EquationMatureWeight))+(-0.025351*(LOG(EquationVetCosts)))+(0.0000512*(EquationVetCosts))+(0.087616*(LOG(EquationVWP)))+(-0.00202*(EquationVWP))+(-0.000084247*(B300^2))+(0.018329*(B300))+(0.018516*(EquationMilkPrice))+(0.0064*(EquationFeedPrice))+(0.000011343*(EquationReplacementPrice))+(0.013031*(EquationCullCost))+(-0.000245*(EquationDIMDNB))+(0.000002399*(EquationCR*B300^2))+(-0.000001548*(EquationHDR*B300^2))+(-0.000000000112*(EquationRHA*B300^2))+(-0.0000000853*(EquationSemenCost*B300^2))+(-0.000000000948*(EquationMatureWeight*B300^2))+(0.000000302*(LOG(EquationVetCosts)*B300^2))+(-0.00000000421*(EquationVWP*B300^2))+(0.000000126*(B300^2*B300))+(-0.000000254*(B300^2*EquationFeedPrice)))&gt;0, (-1.860553+(0.112009*(EquationCR))+(0.5932*(EquationHDR))+(0.000015682*(EquationRHA))+(0.000842*(EquationAFC))+(0.013148*(EquationSemenCost))+(0.000054807*(EquationMatureWeight))+(-0.025351*(LOG(EquationVetCosts)))+(0.0000512*(EquationVetCosts))+(0.087616*(LOG(EquationVWP)))+(-0.00202*(EquationVWP))+(-0.000084247*(B300^2))+(0.018329*(B300))+(0.018516*(EquationMilkPrice))+(0.0064*(EquationFeedPrice))+(0.000011343*(EquationReplacementPrice))+(0.013031*(EquationCullCost))+(-0.000245*(EquationDIMDNB))+(0.000002399*(EquationCR*B300^2))+(-0.000001548*(EquationHDR*B300^2))+(-0.000000000112*(EquationRHA*B300^2))+(-0.0000000853*(EquationSemenCost*B300^2))+(-0.000000000948*(EquationMatureWeight*B300^2))+(0.000000302*(LOG(EquationVetCosts)*B300^2))+(-0.00000000421*(EquationVWP*B300^2))+(0.000000126*(B300^2*B300))+(-0.000000254*(B300^2*EquationFeedPrice))), 0)</f>
        <v>0.31862864870998869</v>
      </c>
    </row>
    <row r="301" spans="2:7" x14ac:dyDescent="0.2">
      <c r="B301" s="42">
        <v>258</v>
      </c>
      <c r="C301" s="55">
        <f t="shared" si="4"/>
        <v>0.53675739434566017</v>
      </c>
      <c r="D301" s="55">
        <f>IF((-1.870102+(0.51187*(EquationCR))+(1.033374*(EquationHDR))+(0.000011344*(EquationRHA))+(-0.000138*(EquationAFC))+(0.01358*(EquationSemenCost))+(-0.000072752*(EquationMatureWeight))+(-0.046035*(LOG(EquationVetCosts)))+(0.000451*(EquationVetCosts))+(0.512031*(LOG(EquationVWP)))+(-0.006352*(EquationVWP))+(-0.000079212*(B301^2))+(0.015118*(B301))+(0.022341*(EquationMilkPrice))+(-0.022641*(EquationFeedPrice))+(0.000247*(EquationReplacementPrice))+(-0.184557*(EquationCullCost))+(-0.000542*(EquationDIMDNB))+(-0.000004986*(EquationHDR*B301^2))+(-0.000000000147*(EquationRHA*B301^2))+(-0.0000000903*(EquationSemenCost*B301^2))+(-0.000000000856*(EquationMatureWeight*B301^2))+(0.000000134*(B301^2*B301))+(-0.000000149*(B301^2*EquationMilkPrice))+(0.00000000264*(B301^2*EquationDIMDNB)))&gt;0, (-1.870102+(0.51187*(EquationCR))+(1.033374*(EquationHDR))+(0.000011344*(EquationRHA))+(-0.000138*(EquationAFC))+(0.01358*(EquationSemenCost))+(-0.000072752*(EquationMatureWeight))+(-0.046035*(LOG(EquationVetCosts)))+(0.000451*(EquationVetCosts))+(0.512031*(LOG(EquationVWP)))+(-0.006352*(EquationVWP))+(-0.000079212*(B301^2))+(0.015118*(B301))+(0.022341*(EquationMilkPrice))+(-0.022641*(EquationFeedPrice))+(0.000247*(EquationReplacementPrice))+(-0.184557*(EquationCullCost))+(-0.000542*(EquationDIMDNB))+(-0.000004986*(EquationHDR*B301^2))+(-0.000000000147*(EquationRHA*B301^2))+(-0.0000000903*(EquationSemenCost*B301^2))+(-0.000000000856*(EquationMatureWeight*B301^2))+(0.000000134*(B301^2*B301))+(-0.000000149*(B301^2*EquationMilkPrice))+(0.00000000264*(B301^2*EquationDIMDNB))), 0)</f>
        <v>0.25736844567377681</v>
      </c>
      <c r="E301" s="55">
        <f>IF((-2.51389+(0.253043*(EquationCR))+(0.791564*(EquationHDR))+(0.000017482*(EquationRHA))+(0.000958*(EquationAFC))+(0.014823*(EquationSemenCost))+(0.00003361*(EquationMatureWeight))+(0.044008*(LOG(EquationVetCosts)))+(-0.000161*(EquationVetCosts))+(0.375409*(LOG(EquationVWP)))+(-0.004875*(EquationVWP))+(-0.000095702*(B301^2))+(0.02001*(B301))+(0.039073*(EquationMilkPrice))+(-0.018836*(EquationFeedPrice))+(0.000102*(EquationReplacementPrice))+(-0.124297*(EquationCullCost))+(-0.000511*(EquationDIMDNB))+(0.00000253*(EquationCR*B301^2))+(-0.000002589*(EquationHDR*B301^2))+(-0.000000000136*(EquationRHA*B301^2))+(-0.0000001*(EquationSemenCost*B301^2))+(-0.00000000108*(EquationMatureWeight*B301^2))+(0.00000015*(B301^2*B301))+(-0.000000215*(B301^2*EquationMilkPrice))+(0.00000000251*(B301^2*EquationDIMDNB)))&gt;0, (-2.51389+(0.253043*(EquationCR))+(0.791564*(EquationHDR))+(0.000017482*(EquationRHA))+(0.000958*(EquationAFC))+(0.014823*(EquationSemenCost))+(0.00003361*(EquationMatureWeight))+(0.044008*(LOG(EquationVetCosts)))+(-0.000161*(EquationVetCosts))+(0.375409*(LOG(EquationVWP)))+(-0.004875*(EquationVWP))+(-0.000095702*(B301^2))+(0.02001*(B301))+(0.039073*(EquationMilkPrice))+(-0.018836*(EquationFeedPrice))+(0.000102*(EquationReplacementPrice))+(-0.124297*(EquationCullCost))+(-0.000511*(EquationDIMDNB))+(0.00000253*(EquationCR*B301^2))+(-0.000002589*(EquationHDR*B301^2))+(-0.000000000136*(EquationRHA*B301^2))+(-0.0000001*(EquationSemenCost*B301^2))+(-0.00000000108*(EquationMatureWeight*B301^2))+(0.00000015*(B301^2*B301))+(-0.000000215*(B301^2*EquationMilkPrice))+(0.00000000251*(B301^2*EquationDIMDNB))), 0)</f>
        <v>0.33823254898215716</v>
      </c>
      <c r="F301" s="55">
        <f>IF((-1.892738+(0.137703*(EquationCR))+(0.669836*(EquationHDR))+(0.0000175*(EquationRHA))+(0.000161*(EquationAFC))+(0.013845*(EquationSemenCost))+(0.000016727*(EquationMatureWeight))+(-0.015935*(LOG(EquationVetCosts)))+(0.000118*(EquationVetCosts))+(0.160623*(LOG(EquationVWP)))+(-0.003008*(EquationVWP))+(-0.000090785*(B301^2))+(0.01937*(B301))+(0.020762*(EquationMilkPrice))+(-0.019043*(EquationFeedPrice))+(0.00001449*(EquationReplacementPrice))+(0.175818*(EquationCullCost))+(-0.000295*(EquationDIMDNB))+(0.000002704*(EquationCR*B301^2))+(-0.000001916*(EquationHDR*B301^2))+(-0.000000000127*(EquationRHA*B301^2))+(-0.0000000903*(EquationSemenCost*B301^2))+(-0.000000000771*(EquationMatureWeight*B301^2))+(0.000000137*(B301^2*B301))+(-0.00000257*(B301^2*EquationCullCost)))&gt;0, (-1.892738+(0.137703*(EquationCR))+(0.669836*(EquationHDR))+(0.0000175*(EquationRHA))+(0.000161*(EquationAFC))+(0.013845*(EquationSemenCost))+(0.000016727*(EquationMatureWeight))+(-0.015935*(LOG(EquationVetCosts)))+(0.000118*(EquationVetCosts))+(0.160623*(LOG(EquationVWP)))+(-0.003008*(EquationVWP))+(-0.000090785*(B301^2))+(0.01937*(B301))+(0.020762*(EquationMilkPrice))+(-0.019043*(EquationFeedPrice))+(0.00001449*(EquationReplacementPrice))+(0.175818*(EquationCullCost))+(-0.000295*(EquationDIMDNB))+(0.000002704*(EquationCR*B301^2))+(-0.000001916*(EquationHDR*B301^2))+(-0.000000000127*(EquationRHA*B301^2))+(-0.0000000903*(EquationSemenCost*B301^2))+(-0.000000000771*(EquationMatureWeight*B301^2))+(0.000000137*(B301^2*B301))+(-0.00000257*(B301^2*EquationCullCost))), 0)</f>
        <v>0.33582414411550876</v>
      </c>
      <c r="G301" s="56">
        <f>IF((-1.860553+(0.112009*(EquationCR))+(0.5932*(EquationHDR))+(0.000015682*(EquationRHA))+(0.000842*(EquationAFC))+(0.013148*(EquationSemenCost))+(0.000054807*(EquationMatureWeight))+(-0.025351*(LOG(EquationVetCosts)))+(0.0000512*(EquationVetCosts))+(0.087616*(LOG(EquationVWP)))+(-0.00202*(EquationVWP))+(-0.000084247*(B301^2))+(0.018329*(B301))+(0.018516*(EquationMilkPrice))+(0.0064*(EquationFeedPrice))+(0.000011343*(EquationReplacementPrice))+(0.013031*(EquationCullCost))+(-0.000245*(EquationDIMDNB))+(0.000002399*(EquationCR*B301^2))+(-0.000001548*(EquationHDR*B301^2))+(-0.000000000112*(EquationRHA*B301^2))+(-0.0000000853*(EquationSemenCost*B301^2))+(-0.000000000948*(EquationMatureWeight*B301^2))+(0.000000302*(LOG(EquationVetCosts)*B301^2))+(-0.00000000421*(EquationVWP*B301^2))+(0.000000126*(B301^2*B301))+(-0.000000254*(B301^2*EquationFeedPrice)))&gt;0, (-1.860553+(0.112009*(EquationCR))+(0.5932*(EquationHDR))+(0.000015682*(EquationRHA))+(0.000842*(EquationAFC))+(0.013148*(EquationSemenCost))+(0.000054807*(EquationMatureWeight))+(-0.025351*(LOG(EquationVetCosts)))+(0.0000512*(EquationVetCosts))+(0.087616*(LOG(EquationVWP)))+(-0.00202*(EquationVWP))+(-0.000084247*(B301^2))+(0.018329*(B301))+(0.018516*(EquationMilkPrice))+(0.0064*(EquationFeedPrice))+(0.000011343*(EquationReplacementPrice))+(0.013031*(EquationCullCost))+(-0.000245*(EquationDIMDNB))+(0.000002399*(EquationCR*B301^2))+(-0.000001548*(EquationHDR*B301^2))+(-0.000000000112*(EquationRHA*B301^2))+(-0.0000000853*(EquationSemenCost*B301^2))+(-0.000000000948*(EquationMatureWeight*B301^2))+(0.000000302*(LOG(EquationVetCosts)*B301^2))+(-0.00000000421*(EquationVWP*B301^2))+(0.000000126*(B301^2*B301))+(-0.000000254*(B301^2*EquationFeedPrice))), 0)</f>
        <v>0.31487458407396079</v>
      </c>
    </row>
    <row r="302" spans="2:7" x14ac:dyDescent="0.2">
      <c r="B302" s="42">
        <v>259</v>
      </c>
      <c r="C302" s="55">
        <f t="shared" si="4"/>
        <v>0.53480141690697458</v>
      </c>
      <c r="D302" s="55">
        <f>IF((-1.870102+(0.51187*(EquationCR))+(1.033374*(EquationHDR))+(0.000011344*(EquationRHA))+(-0.000138*(EquationAFC))+(0.01358*(EquationSemenCost))+(-0.000072752*(EquationMatureWeight))+(-0.046035*(LOG(EquationVetCosts)))+(0.000451*(EquationVetCosts))+(0.512031*(LOG(EquationVWP)))+(-0.006352*(EquationVWP))+(-0.000079212*(B302^2))+(0.015118*(B302))+(0.022341*(EquationMilkPrice))+(-0.022641*(EquationFeedPrice))+(0.000247*(EquationReplacementPrice))+(-0.184557*(EquationCullCost))+(-0.000542*(EquationDIMDNB))+(-0.000004986*(EquationHDR*B302^2))+(-0.000000000147*(EquationRHA*B302^2))+(-0.0000000903*(EquationSemenCost*B302^2))+(-0.000000000856*(EquationMatureWeight*B302^2))+(0.000000134*(B302^2*B302))+(-0.000000149*(B302^2*EquationMilkPrice))+(0.00000000264*(B302^2*EquationDIMDNB)))&gt;0, (-1.870102+(0.51187*(EquationCR))+(1.033374*(EquationHDR))+(0.000011344*(EquationRHA))+(-0.000138*(EquationAFC))+(0.01358*(EquationSemenCost))+(-0.000072752*(EquationMatureWeight))+(-0.046035*(LOG(EquationVetCosts)))+(0.000451*(EquationVetCosts))+(0.512031*(LOG(EquationVWP)))+(-0.006352*(EquationVWP))+(-0.000079212*(B302^2))+(0.015118*(B302))+(0.022341*(EquationMilkPrice))+(-0.022641*(EquationFeedPrice))+(0.000247*(EquationReplacementPrice))+(-0.184557*(EquationCullCost))+(-0.000542*(EquationDIMDNB))+(-0.000004986*(EquationHDR*B302^2))+(-0.000000000147*(EquationRHA*B302^2))+(-0.0000000903*(EquationSemenCost*B302^2))+(-0.000000000856*(EquationMatureWeight*B302^2))+(0.000000134*(B302^2*B302))+(-0.000000149*(B302^2*EquationMilkPrice))+(0.00000000264*(B302^2*EquationDIMDNB))), 0)</f>
        <v>0.25285955647377628</v>
      </c>
      <c r="E302" s="55">
        <f>IF((-2.51389+(0.253043*(EquationCR))+(0.791564*(EquationHDR))+(0.000017482*(EquationRHA))+(0.000958*(EquationAFC))+(0.014823*(EquationSemenCost))+(0.00003361*(EquationMatureWeight))+(0.044008*(LOG(EquationVetCosts)))+(-0.000161*(EquationVetCosts))+(0.375409*(LOG(EquationVWP)))+(-0.004875*(EquationVWP))+(-0.000095702*(B302^2))+(0.02001*(B302))+(0.039073*(EquationMilkPrice))+(-0.018836*(EquationFeedPrice))+(0.000102*(EquationReplacementPrice))+(-0.124297*(EquationCullCost))+(-0.000511*(EquationDIMDNB))+(0.00000253*(EquationCR*B302^2))+(-0.000002589*(EquationHDR*B302^2))+(-0.000000000136*(EquationRHA*B302^2))+(-0.0000001*(EquationSemenCost*B302^2))+(-0.00000000108*(EquationMatureWeight*B302^2))+(0.00000015*(B302^2*B302))+(-0.000000215*(B302^2*EquationMilkPrice))+(0.00000000251*(B302^2*EquationDIMDNB)))&gt;0, (-2.51389+(0.253043*(EquationCR))+(0.791564*(EquationHDR))+(0.000017482*(EquationRHA))+(0.000958*(EquationAFC))+(0.014823*(EquationSemenCost))+(0.00003361*(EquationMatureWeight))+(0.044008*(LOG(EquationVetCosts)))+(-0.000161*(EquationVetCosts))+(0.375409*(LOG(EquationVWP)))+(-0.004875*(EquationVWP))+(-0.000095702*(B302^2))+(0.02001*(B302))+(0.039073*(EquationMilkPrice))+(-0.018836*(EquationFeedPrice))+(0.000102*(EquationReplacementPrice))+(-0.124297*(EquationCullCost))+(-0.000511*(EquationDIMDNB))+(0.00000253*(EquationCR*B302^2))+(-0.000002589*(EquationHDR*B302^2))+(-0.000000000136*(EquationRHA*B302^2))+(-0.0000001*(EquationSemenCost*B302^2))+(-0.00000000108*(EquationMatureWeight*B302^2))+(0.00000015*(B302^2*B302))+(-0.000000215*(B302^2*EquationMilkPrice))+(0.00000000251*(B302^2*EquationDIMDNB))), 0)</f>
        <v>0.33366518198215633</v>
      </c>
      <c r="F302" s="55">
        <f>IF((-1.892738+(0.137703*(EquationCR))+(0.669836*(EquationHDR))+(0.0000175*(EquationRHA))+(0.000161*(EquationAFC))+(0.013845*(EquationSemenCost))+(0.000016727*(EquationMatureWeight))+(-0.015935*(LOG(EquationVetCosts)))+(0.000118*(EquationVetCosts))+(0.160623*(LOG(EquationVWP)))+(-0.003008*(EquationVWP))+(-0.000090785*(B302^2))+(0.01937*(B302))+(0.020762*(EquationMilkPrice))+(-0.019043*(EquationFeedPrice))+(0.00001449*(EquationReplacementPrice))+(0.175818*(EquationCullCost))+(-0.000295*(EquationDIMDNB))+(0.000002704*(EquationCR*B302^2))+(-0.000001916*(EquationHDR*B302^2))+(-0.000000000127*(EquationRHA*B302^2))+(-0.0000000903*(EquationSemenCost*B302^2))+(-0.000000000771*(EquationMatureWeight*B302^2))+(0.000000137*(B302^2*B302))+(-0.00000257*(B302^2*EquationCullCost)))&gt;0, (-1.892738+(0.137703*(EquationCR))+(0.669836*(EquationHDR))+(0.0000175*(EquationRHA))+(0.000161*(EquationAFC))+(0.013845*(EquationSemenCost))+(0.000016727*(EquationMatureWeight))+(-0.015935*(LOG(EquationVetCosts)))+(0.000118*(EquationVetCosts))+(0.160623*(LOG(EquationVWP)))+(-0.003008*(EquationVWP))+(-0.000090785*(B302^2))+(0.01937*(B302))+(0.020762*(EquationMilkPrice))+(-0.019043*(EquationFeedPrice))+(0.00001449*(EquationReplacementPrice))+(0.175818*(EquationCullCost))+(-0.000295*(EquationDIMDNB))+(0.000002704*(EquationCR*B302^2))+(-0.000001916*(EquationHDR*B302^2))+(-0.000000000127*(EquationRHA*B302^2))+(-0.0000000903*(EquationSemenCost*B302^2))+(-0.000000000771*(EquationMatureWeight*B302^2))+(0.000000137*(B302^2*B302))+(-0.00000257*(B302^2*EquationCullCost))), 0)</f>
        <v>0.33174292911550829</v>
      </c>
      <c r="G302" s="56">
        <f>IF((-1.860553+(0.112009*(EquationCR))+(0.5932*(EquationHDR))+(0.000015682*(EquationRHA))+(0.000842*(EquationAFC))+(0.013148*(EquationSemenCost))+(0.000054807*(EquationMatureWeight))+(-0.025351*(LOG(EquationVetCosts)))+(0.0000512*(EquationVetCosts))+(0.087616*(LOG(EquationVWP)))+(-0.00202*(EquationVWP))+(-0.000084247*(B302^2))+(0.018329*(B302))+(0.018516*(EquationMilkPrice))+(0.0064*(EquationFeedPrice))+(0.000011343*(EquationReplacementPrice))+(0.013031*(EquationCullCost))+(-0.000245*(EquationDIMDNB))+(0.000002399*(EquationCR*B302^2))+(-0.000001548*(EquationHDR*B302^2))+(-0.000000000112*(EquationRHA*B302^2))+(-0.0000000853*(EquationSemenCost*B302^2))+(-0.000000000948*(EquationMatureWeight*B302^2))+(0.000000302*(LOG(EquationVetCosts)*B302^2))+(-0.00000000421*(EquationVWP*B302^2))+(0.000000126*(B302^2*B302))+(-0.000000254*(B302^2*EquationFeedPrice)))&gt;0, (-1.860553+(0.112009*(EquationCR))+(0.5932*(EquationHDR))+(0.000015682*(EquationRHA))+(0.000842*(EquationAFC))+(0.013148*(EquationSemenCost))+(0.000054807*(EquationMatureWeight))+(-0.025351*(LOG(EquationVetCosts)))+(0.0000512*(EquationVetCosts))+(0.087616*(LOG(EquationVWP)))+(-0.00202*(EquationVWP))+(-0.000084247*(B302^2))+(0.018329*(B302))+(0.018516*(EquationMilkPrice))+(0.0064*(EquationFeedPrice))+(0.000011343*(EquationReplacementPrice))+(0.013031*(EquationCullCost))+(-0.000245*(EquationDIMDNB))+(0.000002399*(EquationCR*B302^2))+(-0.000001548*(EquationHDR*B302^2))+(-0.000000000112*(EquationRHA*B302^2))+(-0.0000000853*(EquationSemenCost*B302^2))+(-0.000000000948*(EquationMatureWeight*B302^2))+(0.000000302*(LOG(EquationVetCosts)*B302^2))+(-0.00000000421*(EquationVWP*B302^2))+(0.000000126*(B302^2*B302))+(-0.000000254*(B302^2*EquationFeedPrice))), 0)</f>
        <v>0.31113247284128775</v>
      </c>
    </row>
    <row r="303" spans="2:7" x14ac:dyDescent="0.2">
      <c r="B303" s="42">
        <v>260</v>
      </c>
      <c r="C303" s="55">
        <f t="shared" si="4"/>
        <v>0.53282184674628275</v>
      </c>
      <c r="D303" s="55">
        <f>IF((-1.870102+(0.51187*(EquationCR))+(1.033374*(EquationHDR))+(0.000011344*(EquationRHA))+(-0.000138*(EquationAFC))+(0.01358*(EquationSemenCost))+(-0.000072752*(EquationMatureWeight))+(-0.046035*(LOG(EquationVetCosts)))+(0.000451*(EquationVetCosts))+(0.512031*(LOG(EquationVWP)))+(-0.006352*(EquationVWP))+(-0.000079212*(B303^2))+(0.015118*(B303))+(0.022341*(EquationMilkPrice))+(-0.022641*(EquationFeedPrice))+(0.000247*(EquationReplacementPrice))+(-0.184557*(EquationCullCost))+(-0.000542*(EquationDIMDNB))+(-0.000004986*(EquationHDR*B303^2))+(-0.000000000147*(EquationRHA*B303^2))+(-0.0000000903*(EquationSemenCost*B303^2))+(-0.000000000856*(EquationMatureWeight*B303^2))+(0.000000134*(B303^2*B303))+(-0.000000149*(B303^2*EquationMilkPrice))+(0.00000000264*(B303^2*EquationDIMDNB)))&gt;0, (-1.870102+(0.51187*(EquationCR))+(1.033374*(EquationHDR))+(0.000011344*(EquationRHA))+(-0.000138*(EquationAFC))+(0.01358*(EquationSemenCost))+(-0.000072752*(EquationMatureWeight))+(-0.046035*(LOG(EquationVetCosts)))+(0.000451*(EquationVetCosts))+(0.512031*(LOG(EquationVWP)))+(-0.006352*(EquationVWP))+(-0.000079212*(B303^2))+(0.015118*(B303))+(0.022341*(EquationMilkPrice))+(-0.022641*(EquationFeedPrice))+(0.000247*(EquationReplacementPrice))+(-0.184557*(EquationCullCost))+(-0.000542*(EquationDIMDNB))+(-0.000004986*(EquationHDR*B303^2))+(-0.000000000147*(EquationRHA*B303^2))+(-0.0000000903*(EquationSemenCost*B303^2))+(-0.000000000856*(EquationMatureWeight*B303^2))+(0.000000134*(B303^2*B303))+(-0.000000149*(B303^2*EquationMilkPrice))+(0.00000000264*(B303^2*EquationDIMDNB))), 0)</f>
        <v>0.24837906007377669</v>
      </c>
      <c r="E303" s="55">
        <f>IF((-2.51389+(0.253043*(EquationCR))+(0.791564*(EquationHDR))+(0.000017482*(EquationRHA))+(0.000958*(EquationAFC))+(0.014823*(EquationSemenCost))+(0.00003361*(EquationMatureWeight))+(0.044008*(LOG(EquationVetCosts)))+(-0.000161*(EquationVetCosts))+(0.375409*(LOG(EquationVWP)))+(-0.004875*(EquationVWP))+(-0.000095702*(B303^2))+(0.02001*(B303))+(0.039073*(EquationMilkPrice))+(-0.018836*(EquationFeedPrice))+(0.000102*(EquationReplacementPrice))+(-0.124297*(EquationCullCost))+(-0.000511*(EquationDIMDNB))+(0.00000253*(EquationCR*B303^2))+(-0.000002589*(EquationHDR*B303^2))+(-0.000000000136*(EquationRHA*B303^2))+(-0.0000001*(EquationSemenCost*B303^2))+(-0.00000000108*(EquationMatureWeight*B303^2))+(0.00000015*(B303^2*B303))+(-0.000000215*(B303^2*EquationMilkPrice))+(0.00000000251*(B303^2*EquationDIMDNB)))&gt;0, (-2.51389+(0.253043*(EquationCR))+(0.791564*(EquationHDR))+(0.000017482*(EquationRHA))+(0.000958*(EquationAFC))+(0.014823*(EquationSemenCost))+(0.00003361*(EquationMatureWeight))+(0.044008*(LOG(EquationVetCosts)))+(-0.000161*(EquationVetCosts))+(0.375409*(LOG(EquationVWP)))+(-0.004875*(EquationVWP))+(-0.000095702*(B303^2))+(0.02001*(B303))+(0.039073*(EquationMilkPrice))+(-0.018836*(EquationFeedPrice))+(0.000102*(EquationReplacementPrice))+(-0.124297*(EquationCullCost))+(-0.000511*(EquationDIMDNB))+(0.00000253*(EquationCR*B303^2))+(-0.000002589*(EquationHDR*B303^2))+(-0.000000000136*(EquationRHA*B303^2))+(-0.0000001*(EquationSemenCost*B303^2))+(-0.00000000108*(EquationMatureWeight*B303^2))+(0.00000015*(B303^2*B303))+(-0.000000215*(B303^2*EquationMilkPrice))+(0.00000000251*(B303^2*EquationDIMDNB))), 0)</f>
        <v>0.32911951298215736</v>
      </c>
      <c r="F303" s="55">
        <f>IF((-1.892738+(0.137703*(EquationCR))+(0.669836*(EquationHDR))+(0.0000175*(EquationRHA))+(0.000161*(EquationAFC))+(0.013845*(EquationSemenCost))+(0.000016727*(EquationMatureWeight))+(-0.015935*(LOG(EquationVetCosts)))+(0.000118*(EquationVetCosts))+(0.160623*(LOG(EquationVWP)))+(-0.003008*(EquationVWP))+(-0.000090785*(B303^2))+(0.01937*(B303))+(0.020762*(EquationMilkPrice))+(-0.019043*(EquationFeedPrice))+(0.00001449*(EquationReplacementPrice))+(0.175818*(EquationCullCost))+(-0.000295*(EquationDIMDNB))+(0.000002704*(EquationCR*B303^2))+(-0.000001916*(EquationHDR*B303^2))+(-0.000000000127*(EquationRHA*B303^2))+(-0.0000000903*(EquationSemenCost*B303^2))+(-0.000000000771*(EquationMatureWeight*B303^2))+(0.000000137*(B303^2*B303))+(-0.00000257*(B303^2*EquationCullCost)))&gt;0, (-1.892738+(0.137703*(EquationCR))+(0.669836*(EquationHDR))+(0.0000175*(EquationRHA))+(0.000161*(EquationAFC))+(0.013845*(EquationSemenCost))+(0.000016727*(EquationMatureWeight))+(-0.015935*(LOG(EquationVetCosts)))+(0.000118*(EquationVetCosts))+(0.160623*(LOG(EquationVWP)))+(-0.003008*(EquationVWP))+(-0.000090785*(B303^2))+(0.01937*(B303))+(0.020762*(EquationMilkPrice))+(-0.019043*(EquationFeedPrice))+(0.00001449*(EquationReplacementPrice))+(0.175818*(EquationCullCost))+(-0.000295*(EquationDIMDNB))+(0.000002704*(EquationCR*B303^2))+(-0.000001916*(EquationHDR*B303^2))+(-0.000000000127*(EquationRHA*B303^2))+(-0.0000000903*(EquationSemenCost*B303^2))+(-0.000000000771*(EquationMatureWeight*B303^2))+(0.000000137*(B303^2*B303))+(-0.00000257*(B303^2*EquationCullCost))), 0)</f>
        <v>0.32767764811550759</v>
      </c>
      <c r="G303" s="56">
        <f>IF((-1.860553+(0.112009*(EquationCR))+(0.5932*(EquationHDR))+(0.000015682*(EquationRHA))+(0.000842*(EquationAFC))+(0.013148*(EquationSemenCost))+(0.000054807*(EquationMatureWeight))+(-0.025351*(LOG(EquationVetCosts)))+(0.0000512*(EquationVetCosts))+(0.087616*(LOG(EquationVWP)))+(-0.00202*(EquationVWP))+(-0.000084247*(B303^2))+(0.018329*(B303))+(0.018516*(EquationMilkPrice))+(0.0064*(EquationFeedPrice))+(0.000011343*(EquationReplacementPrice))+(0.013031*(EquationCullCost))+(-0.000245*(EquationDIMDNB))+(0.000002399*(EquationCR*B303^2))+(-0.000001548*(EquationHDR*B303^2))+(-0.000000000112*(EquationRHA*B303^2))+(-0.0000000853*(EquationSemenCost*B303^2))+(-0.000000000948*(EquationMatureWeight*B303^2))+(0.000000302*(LOG(EquationVetCosts)*B303^2))+(-0.00000000421*(EquationVWP*B303^2))+(0.000000126*(B303^2*B303))+(-0.000000254*(B303^2*EquationFeedPrice)))&gt;0, (-1.860553+(0.112009*(EquationCR))+(0.5932*(EquationHDR))+(0.000015682*(EquationRHA))+(0.000842*(EquationAFC))+(0.013148*(EquationSemenCost))+(0.000054807*(EquationMatureWeight))+(-0.025351*(LOG(EquationVetCosts)))+(0.0000512*(EquationVetCosts))+(0.087616*(LOG(EquationVWP)))+(-0.00202*(EquationVWP))+(-0.000084247*(B303^2))+(0.018329*(B303))+(0.018516*(EquationMilkPrice))+(0.0064*(EquationFeedPrice))+(0.000011343*(EquationReplacementPrice))+(0.013031*(EquationCullCost))+(-0.000245*(EquationDIMDNB))+(0.000002399*(EquationCR*B303^2))+(-0.000001548*(EquationHDR*B303^2))+(-0.000000000112*(EquationRHA*B303^2))+(-0.0000000853*(EquationSemenCost*B303^2))+(-0.000000000948*(EquationMatureWeight*B303^2))+(0.000000302*(LOG(EquationVetCosts)*B303^2))+(-0.00000000421*(EquationVWP*B303^2))+(0.000000126*(B303^2*B303))+(-0.000000254*(B303^2*EquationFeedPrice))), 0)</f>
        <v>0.3074030710119714</v>
      </c>
    </row>
    <row r="304" spans="2:7" x14ac:dyDescent="0.2">
      <c r="B304" s="42">
        <v>261</v>
      </c>
      <c r="C304" s="55">
        <f t="shared" si="4"/>
        <v>0.53081905226358483</v>
      </c>
      <c r="D304" s="55">
        <f>IF((-1.870102+(0.51187*(EquationCR))+(1.033374*(EquationHDR))+(0.000011344*(EquationRHA))+(-0.000138*(EquationAFC))+(0.01358*(EquationSemenCost))+(-0.000072752*(EquationMatureWeight))+(-0.046035*(LOG(EquationVetCosts)))+(0.000451*(EquationVetCosts))+(0.512031*(LOG(EquationVWP)))+(-0.006352*(EquationVWP))+(-0.000079212*(B304^2))+(0.015118*(B304))+(0.022341*(EquationMilkPrice))+(-0.022641*(EquationFeedPrice))+(0.000247*(EquationReplacementPrice))+(-0.184557*(EquationCullCost))+(-0.000542*(EquationDIMDNB))+(-0.000004986*(EquationHDR*B304^2))+(-0.000000000147*(EquationRHA*B304^2))+(-0.0000000903*(EquationSemenCost*B304^2))+(-0.000000000856*(EquationMatureWeight*B304^2))+(0.000000134*(B304^2*B304))+(-0.000000149*(B304^2*EquationMilkPrice))+(0.00000000264*(B304^2*EquationDIMDNB)))&gt;0, (-1.870102+(0.51187*(EquationCR))+(1.033374*(EquationHDR))+(0.000011344*(EquationRHA))+(-0.000138*(EquationAFC))+(0.01358*(EquationSemenCost))+(-0.000072752*(EquationMatureWeight))+(-0.046035*(LOG(EquationVetCosts)))+(0.000451*(EquationVetCosts))+(0.512031*(LOG(EquationVWP)))+(-0.006352*(EquationVWP))+(-0.000079212*(B304^2))+(0.015118*(B304))+(0.022341*(EquationMilkPrice))+(-0.022641*(EquationFeedPrice))+(0.000247*(EquationReplacementPrice))+(-0.184557*(EquationCullCost))+(-0.000542*(EquationDIMDNB))+(-0.000004986*(EquationHDR*B304^2))+(-0.000000000147*(EquationRHA*B304^2))+(-0.0000000903*(EquationSemenCost*B304^2))+(-0.000000000856*(EquationMatureWeight*B304^2))+(0.000000134*(B304^2*B304))+(-0.000000149*(B304^2*EquationMilkPrice))+(0.00000000264*(B304^2*EquationDIMDNB))), 0)</f>
        <v>0.24392776047377676</v>
      </c>
      <c r="E304" s="55">
        <f>IF((-2.51389+(0.253043*(EquationCR))+(0.791564*(EquationHDR))+(0.000017482*(EquationRHA))+(0.000958*(EquationAFC))+(0.014823*(EquationSemenCost))+(0.00003361*(EquationMatureWeight))+(0.044008*(LOG(EquationVetCosts)))+(-0.000161*(EquationVetCosts))+(0.375409*(LOG(EquationVWP)))+(-0.004875*(EquationVWP))+(-0.000095702*(B304^2))+(0.02001*(B304))+(0.039073*(EquationMilkPrice))+(-0.018836*(EquationFeedPrice))+(0.000102*(EquationReplacementPrice))+(-0.124297*(EquationCullCost))+(-0.000511*(EquationDIMDNB))+(0.00000253*(EquationCR*B304^2))+(-0.000002589*(EquationHDR*B304^2))+(-0.000000000136*(EquationRHA*B304^2))+(-0.0000001*(EquationSemenCost*B304^2))+(-0.00000000108*(EquationMatureWeight*B304^2))+(0.00000015*(B304^2*B304))+(-0.000000215*(B304^2*EquationMilkPrice))+(0.00000000251*(B304^2*EquationDIMDNB)))&gt;0, (-2.51389+(0.253043*(EquationCR))+(0.791564*(EquationHDR))+(0.000017482*(EquationRHA))+(0.000958*(EquationAFC))+(0.014823*(EquationSemenCost))+(0.00003361*(EquationMatureWeight))+(0.044008*(LOG(EquationVetCosts)))+(-0.000161*(EquationVetCosts))+(0.375409*(LOG(EquationVWP)))+(-0.004875*(EquationVWP))+(-0.000095702*(B304^2))+(0.02001*(B304))+(0.039073*(EquationMilkPrice))+(-0.018836*(EquationFeedPrice))+(0.000102*(EquationReplacementPrice))+(-0.124297*(EquationCullCost))+(-0.000511*(EquationDIMDNB))+(0.00000253*(EquationCR*B304^2))+(-0.000002589*(EquationHDR*B304^2))+(-0.000000000136*(EquationRHA*B304^2))+(-0.0000001*(EquationSemenCost*B304^2))+(-0.00000000108*(EquationMatureWeight*B304^2))+(0.00000015*(B304^2*B304))+(-0.000000215*(B304^2*EquationMilkPrice))+(0.00000000251*(B304^2*EquationDIMDNB))), 0)</f>
        <v>0.32459644198215754</v>
      </c>
      <c r="F304" s="55">
        <f>IF((-1.892738+(0.137703*(EquationCR))+(0.669836*(EquationHDR))+(0.0000175*(EquationRHA))+(0.000161*(EquationAFC))+(0.013845*(EquationSemenCost))+(0.000016727*(EquationMatureWeight))+(-0.015935*(LOG(EquationVetCosts)))+(0.000118*(EquationVetCosts))+(0.160623*(LOG(EquationVWP)))+(-0.003008*(EquationVWP))+(-0.000090785*(B304^2))+(0.01937*(B304))+(0.020762*(EquationMilkPrice))+(-0.019043*(EquationFeedPrice))+(0.00001449*(EquationReplacementPrice))+(0.175818*(EquationCullCost))+(-0.000295*(EquationDIMDNB))+(0.000002704*(EquationCR*B304^2))+(-0.000001916*(EquationHDR*B304^2))+(-0.000000000127*(EquationRHA*B304^2))+(-0.0000000903*(EquationSemenCost*B304^2))+(-0.000000000771*(EquationMatureWeight*B304^2))+(0.000000137*(B304^2*B304))+(-0.00000257*(B304^2*EquationCullCost)))&gt;0, (-1.892738+(0.137703*(EquationCR))+(0.669836*(EquationHDR))+(0.0000175*(EquationRHA))+(0.000161*(EquationAFC))+(0.013845*(EquationSemenCost))+(0.000016727*(EquationMatureWeight))+(-0.015935*(LOG(EquationVetCosts)))+(0.000118*(EquationVetCosts))+(0.160623*(LOG(EquationVWP)))+(-0.003008*(EquationVWP))+(-0.000090785*(B304^2))+(0.01937*(B304))+(0.020762*(EquationMilkPrice))+(-0.019043*(EquationFeedPrice))+(0.00001449*(EquationReplacementPrice))+(0.175818*(EquationCullCost))+(-0.000295*(EquationDIMDNB))+(0.000002704*(EquationCR*B304^2))+(-0.000001916*(EquationHDR*B304^2))+(-0.000000000127*(EquationRHA*B304^2))+(-0.0000000903*(EquationSemenCost*B304^2))+(-0.000000000771*(EquationMatureWeight*B304^2))+(0.000000137*(B304^2*B304))+(-0.00000257*(B304^2*EquationCullCost))), 0)</f>
        <v>0.32362912311550829</v>
      </c>
      <c r="G304" s="56">
        <f>IF((-1.860553+(0.112009*(EquationCR))+(0.5932*(EquationHDR))+(0.000015682*(EquationRHA))+(0.000842*(EquationAFC))+(0.013148*(EquationSemenCost))+(0.000054807*(EquationMatureWeight))+(-0.025351*(LOG(EquationVetCosts)))+(0.0000512*(EquationVetCosts))+(0.087616*(LOG(EquationVWP)))+(-0.00202*(EquationVWP))+(-0.000084247*(B304^2))+(0.018329*(B304))+(0.018516*(EquationMilkPrice))+(0.0064*(EquationFeedPrice))+(0.000011343*(EquationReplacementPrice))+(0.013031*(EquationCullCost))+(-0.000245*(EquationDIMDNB))+(0.000002399*(EquationCR*B304^2))+(-0.000001548*(EquationHDR*B304^2))+(-0.000000000112*(EquationRHA*B304^2))+(-0.0000000853*(EquationSemenCost*B304^2))+(-0.000000000948*(EquationMatureWeight*B304^2))+(0.000000302*(LOG(EquationVetCosts)*B304^2))+(-0.00000000421*(EquationVWP*B304^2))+(0.000000126*(B304^2*B304))+(-0.000000254*(B304^2*EquationFeedPrice)))&gt;0, (-1.860553+(0.112009*(EquationCR))+(0.5932*(EquationHDR))+(0.000015682*(EquationRHA))+(0.000842*(EquationAFC))+(0.013148*(EquationSemenCost))+(0.000054807*(EquationMatureWeight))+(-0.025351*(LOG(EquationVetCosts)))+(0.0000512*(EquationVetCosts))+(0.087616*(LOG(EquationVWP)))+(-0.00202*(EquationVWP))+(-0.000084247*(B304^2))+(0.018329*(B304))+(0.018516*(EquationMilkPrice))+(0.0064*(EquationFeedPrice))+(0.000011343*(EquationReplacementPrice))+(0.013031*(EquationCullCost))+(-0.000245*(EquationDIMDNB))+(0.000002399*(EquationCR*B304^2))+(-0.000001548*(EquationHDR*B304^2))+(-0.000000000112*(EquationRHA*B304^2))+(-0.0000000853*(EquationSemenCost*B304^2))+(-0.000000000948*(EquationMatureWeight*B304^2))+(0.000000302*(LOG(EquationVetCosts)*B304^2))+(-0.00000000421*(EquationVWP*B304^2))+(0.000000126*(B304^2*B304))+(-0.000000254*(B304^2*EquationFeedPrice))), 0)</f>
        <v>0.30368713458600805</v>
      </c>
    </row>
    <row r="305" spans="2:7" x14ac:dyDescent="0.2">
      <c r="B305" s="42">
        <v>262</v>
      </c>
      <c r="C305" s="55">
        <f t="shared" si="4"/>
        <v>0.52879340185888057</v>
      </c>
      <c r="D305" s="55">
        <f>IF((-1.870102+(0.51187*(EquationCR))+(1.033374*(EquationHDR))+(0.000011344*(EquationRHA))+(-0.000138*(EquationAFC))+(0.01358*(EquationSemenCost))+(-0.000072752*(EquationMatureWeight))+(-0.046035*(LOG(EquationVetCosts)))+(0.000451*(EquationVetCosts))+(0.512031*(LOG(EquationVWP)))+(-0.006352*(EquationVWP))+(-0.000079212*(B305^2))+(0.015118*(B305))+(0.022341*(EquationMilkPrice))+(-0.022641*(EquationFeedPrice))+(0.000247*(EquationReplacementPrice))+(-0.184557*(EquationCullCost))+(-0.000542*(EquationDIMDNB))+(-0.000004986*(EquationHDR*B305^2))+(-0.000000000147*(EquationRHA*B305^2))+(-0.0000000903*(EquationSemenCost*B305^2))+(-0.000000000856*(EquationMatureWeight*B305^2))+(0.000000134*(B305^2*B305))+(-0.000000149*(B305^2*EquationMilkPrice))+(0.00000000264*(B305^2*EquationDIMDNB)))&gt;0, (-1.870102+(0.51187*(EquationCR))+(1.033374*(EquationHDR))+(0.000011344*(EquationRHA))+(-0.000138*(EquationAFC))+(0.01358*(EquationSemenCost))+(-0.000072752*(EquationMatureWeight))+(-0.046035*(LOG(EquationVetCosts)))+(0.000451*(EquationVetCosts))+(0.512031*(LOG(EquationVWP)))+(-0.006352*(EquationVWP))+(-0.000079212*(B305^2))+(0.015118*(B305))+(0.022341*(EquationMilkPrice))+(-0.022641*(EquationFeedPrice))+(0.000247*(EquationReplacementPrice))+(-0.184557*(EquationCullCost))+(-0.000542*(EquationDIMDNB))+(-0.000004986*(EquationHDR*B305^2))+(-0.000000000147*(EquationRHA*B305^2))+(-0.0000000903*(EquationSemenCost*B305^2))+(-0.000000000856*(EquationMatureWeight*B305^2))+(0.000000134*(B305^2*B305))+(-0.000000149*(B305^2*EquationMilkPrice))+(0.00000000264*(B305^2*EquationDIMDNB))), 0)</f>
        <v>0.23950646167377668</v>
      </c>
      <c r="E305" s="55">
        <f>IF((-2.51389+(0.253043*(EquationCR))+(0.791564*(EquationHDR))+(0.000017482*(EquationRHA))+(0.000958*(EquationAFC))+(0.014823*(EquationSemenCost))+(0.00003361*(EquationMatureWeight))+(0.044008*(LOG(EquationVetCosts)))+(-0.000161*(EquationVetCosts))+(0.375409*(LOG(EquationVWP)))+(-0.004875*(EquationVWP))+(-0.000095702*(B305^2))+(0.02001*(B305))+(0.039073*(EquationMilkPrice))+(-0.018836*(EquationFeedPrice))+(0.000102*(EquationReplacementPrice))+(-0.124297*(EquationCullCost))+(-0.000511*(EquationDIMDNB))+(0.00000253*(EquationCR*B305^2))+(-0.000002589*(EquationHDR*B305^2))+(-0.000000000136*(EquationRHA*B305^2))+(-0.0000001*(EquationSemenCost*B305^2))+(-0.00000000108*(EquationMatureWeight*B305^2))+(0.00000015*(B305^2*B305))+(-0.000000215*(B305^2*EquationMilkPrice))+(0.00000000251*(B305^2*EquationDIMDNB)))&gt;0, (-2.51389+(0.253043*(EquationCR))+(0.791564*(EquationHDR))+(0.000017482*(EquationRHA))+(0.000958*(EquationAFC))+(0.014823*(EquationSemenCost))+(0.00003361*(EquationMatureWeight))+(0.044008*(LOG(EquationVetCosts)))+(-0.000161*(EquationVetCosts))+(0.375409*(LOG(EquationVWP)))+(-0.004875*(EquationVWP))+(-0.000095702*(B305^2))+(0.02001*(B305))+(0.039073*(EquationMilkPrice))+(-0.018836*(EquationFeedPrice))+(0.000102*(EquationReplacementPrice))+(-0.124297*(EquationCullCost))+(-0.000511*(EquationDIMDNB))+(0.00000253*(EquationCR*B305^2))+(-0.000002589*(EquationHDR*B305^2))+(-0.000000000136*(EquationRHA*B305^2))+(-0.0000001*(EquationSemenCost*B305^2))+(-0.00000000108*(EquationMatureWeight*B305^2))+(0.00000015*(B305^2*B305))+(-0.000000215*(B305^2*EquationMilkPrice))+(0.00000000251*(B305^2*EquationDIMDNB))), 0)</f>
        <v>0.32009686898215617</v>
      </c>
      <c r="F305" s="55">
        <f>IF((-1.892738+(0.137703*(EquationCR))+(0.669836*(EquationHDR))+(0.0000175*(EquationRHA))+(0.000161*(EquationAFC))+(0.013845*(EquationSemenCost))+(0.000016727*(EquationMatureWeight))+(-0.015935*(LOG(EquationVetCosts)))+(0.000118*(EquationVetCosts))+(0.160623*(LOG(EquationVWP)))+(-0.003008*(EquationVWP))+(-0.000090785*(B305^2))+(0.01937*(B305))+(0.020762*(EquationMilkPrice))+(-0.019043*(EquationFeedPrice))+(0.00001449*(EquationReplacementPrice))+(0.175818*(EquationCullCost))+(-0.000295*(EquationDIMDNB))+(0.000002704*(EquationCR*B305^2))+(-0.000001916*(EquationHDR*B305^2))+(-0.000000000127*(EquationRHA*B305^2))+(-0.0000000903*(EquationSemenCost*B305^2))+(-0.000000000771*(EquationMatureWeight*B305^2))+(0.000000137*(B305^2*B305))+(-0.00000257*(B305^2*EquationCullCost)))&gt;0, (-1.892738+(0.137703*(EquationCR))+(0.669836*(EquationHDR))+(0.0000175*(EquationRHA))+(0.000161*(EquationAFC))+(0.013845*(EquationSemenCost))+(0.000016727*(EquationMatureWeight))+(-0.015935*(LOG(EquationVetCosts)))+(0.000118*(EquationVetCosts))+(0.160623*(LOG(EquationVWP)))+(-0.003008*(EquationVWP))+(-0.000090785*(B305^2))+(0.01937*(B305))+(0.020762*(EquationMilkPrice))+(-0.019043*(EquationFeedPrice))+(0.00001449*(EquationReplacementPrice))+(0.175818*(EquationCullCost))+(-0.000295*(EquationDIMDNB))+(0.000002704*(EquationCR*B305^2))+(-0.000001916*(EquationHDR*B305^2))+(-0.000000000127*(EquationRHA*B305^2))+(-0.0000000903*(EquationSemenCost*B305^2))+(-0.000000000771*(EquationMatureWeight*B305^2))+(0.000000137*(B305^2*B305))+(-0.00000257*(B305^2*EquationCullCost))), 0)</f>
        <v>0.31959817611550873</v>
      </c>
      <c r="G305" s="56">
        <f>IF((-1.860553+(0.112009*(EquationCR))+(0.5932*(EquationHDR))+(0.000015682*(EquationRHA))+(0.000842*(EquationAFC))+(0.013148*(EquationSemenCost))+(0.000054807*(EquationMatureWeight))+(-0.025351*(LOG(EquationVetCosts)))+(0.0000512*(EquationVetCosts))+(0.087616*(LOG(EquationVWP)))+(-0.00202*(EquationVWP))+(-0.000084247*(B305^2))+(0.018329*(B305))+(0.018516*(EquationMilkPrice))+(0.0064*(EquationFeedPrice))+(0.000011343*(EquationReplacementPrice))+(0.013031*(EquationCullCost))+(-0.000245*(EquationDIMDNB))+(0.000002399*(EquationCR*B305^2))+(-0.000001548*(EquationHDR*B305^2))+(-0.000000000112*(EquationRHA*B305^2))+(-0.0000000853*(EquationSemenCost*B305^2))+(-0.000000000948*(EquationMatureWeight*B305^2))+(0.000000302*(LOG(EquationVetCosts)*B305^2))+(-0.00000000421*(EquationVWP*B305^2))+(0.000000126*(B305^2*B305))+(-0.000000254*(B305^2*EquationFeedPrice)))&gt;0, (-1.860553+(0.112009*(EquationCR))+(0.5932*(EquationHDR))+(0.000015682*(EquationRHA))+(0.000842*(EquationAFC))+(0.013148*(EquationSemenCost))+(0.000054807*(EquationMatureWeight))+(-0.025351*(LOG(EquationVetCosts)))+(0.0000512*(EquationVetCosts))+(0.087616*(LOG(EquationVWP)))+(-0.00202*(EquationVWP))+(-0.000084247*(B305^2))+(0.018329*(B305))+(0.018516*(EquationMilkPrice))+(0.0064*(EquationFeedPrice))+(0.000011343*(EquationReplacementPrice))+(0.013031*(EquationCullCost))+(-0.000245*(EquationDIMDNB))+(0.000002399*(EquationCR*B305^2))+(-0.000001548*(EquationHDR*B305^2))+(-0.000000000112*(EquationRHA*B305^2))+(-0.0000000853*(EquationSemenCost*B305^2))+(-0.000000000948*(EquationMatureWeight*B305^2))+(0.000000302*(LOG(EquationVetCosts)*B305^2))+(-0.00000000421*(EquationVWP*B305^2))+(0.000000126*(B305^2*B305))+(-0.000000254*(B305^2*EquationFeedPrice))), 0)</f>
        <v>0.2999854195634018</v>
      </c>
    </row>
    <row r="306" spans="2:7" x14ac:dyDescent="0.2">
      <c r="B306" s="42">
        <v>263</v>
      </c>
      <c r="C306" s="55">
        <f t="shared" si="4"/>
        <v>0.52674526393216892</v>
      </c>
      <c r="D306" s="55">
        <f>IF((-1.870102+(0.51187*(EquationCR))+(1.033374*(EquationHDR))+(0.000011344*(EquationRHA))+(-0.000138*(EquationAFC))+(0.01358*(EquationSemenCost))+(-0.000072752*(EquationMatureWeight))+(-0.046035*(LOG(EquationVetCosts)))+(0.000451*(EquationVetCosts))+(0.512031*(LOG(EquationVWP)))+(-0.006352*(EquationVWP))+(-0.000079212*(B306^2))+(0.015118*(B306))+(0.022341*(EquationMilkPrice))+(-0.022641*(EquationFeedPrice))+(0.000247*(EquationReplacementPrice))+(-0.184557*(EquationCullCost))+(-0.000542*(EquationDIMDNB))+(-0.000004986*(EquationHDR*B306^2))+(-0.000000000147*(EquationRHA*B306^2))+(-0.0000000903*(EquationSemenCost*B306^2))+(-0.000000000856*(EquationMatureWeight*B306^2))+(0.000000134*(B306^2*B306))+(-0.000000149*(B306^2*EquationMilkPrice))+(0.00000000264*(B306^2*EquationDIMDNB)))&gt;0, (-1.870102+(0.51187*(EquationCR))+(1.033374*(EquationHDR))+(0.000011344*(EquationRHA))+(-0.000138*(EquationAFC))+(0.01358*(EquationSemenCost))+(-0.000072752*(EquationMatureWeight))+(-0.046035*(LOG(EquationVetCosts)))+(0.000451*(EquationVetCosts))+(0.512031*(LOG(EquationVWP)))+(-0.006352*(EquationVWP))+(-0.000079212*(B306^2))+(0.015118*(B306))+(0.022341*(EquationMilkPrice))+(-0.022641*(EquationFeedPrice))+(0.000247*(EquationReplacementPrice))+(-0.184557*(EquationCullCost))+(-0.000542*(EquationDIMDNB))+(-0.000004986*(EquationHDR*B306^2))+(-0.000000000147*(EquationRHA*B306^2))+(-0.0000000903*(EquationSemenCost*B306^2))+(-0.000000000856*(EquationMatureWeight*B306^2))+(0.000000134*(B306^2*B306))+(-0.000000149*(B306^2*EquationMilkPrice))+(0.00000000264*(B306^2*EquationDIMDNB))), 0)</f>
        <v>0.23511596767377635</v>
      </c>
      <c r="E306" s="55">
        <f>IF((-2.51389+(0.253043*(EquationCR))+(0.791564*(EquationHDR))+(0.000017482*(EquationRHA))+(0.000958*(EquationAFC))+(0.014823*(EquationSemenCost))+(0.00003361*(EquationMatureWeight))+(0.044008*(LOG(EquationVetCosts)))+(-0.000161*(EquationVetCosts))+(0.375409*(LOG(EquationVWP)))+(-0.004875*(EquationVWP))+(-0.000095702*(B306^2))+(0.02001*(B306))+(0.039073*(EquationMilkPrice))+(-0.018836*(EquationFeedPrice))+(0.000102*(EquationReplacementPrice))+(-0.124297*(EquationCullCost))+(-0.000511*(EquationDIMDNB))+(0.00000253*(EquationCR*B306^2))+(-0.000002589*(EquationHDR*B306^2))+(-0.000000000136*(EquationRHA*B306^2))+(-0.0000001*(EquationSemenCost*B306^2))+(-0.00000000108*(EquationMatureWeight*B306^2))+(0.00000015*(B306^2*B306))+(-0.000000215*(B306^2*EquationMilkPrice))+(0.00000000251*(B306^2*EquationDIMDNB)))&gt;0, (-2.51389+(0.253043*(EquationCR))+(0.791564*(EquationHDR))+(0.000017482*(EquationRHA))+(0.000958*(EquationAFC))+(0.014823*(EquationSemenCost))+(0.00003361*(EquationMatureWeight))+(0.044008*(LOG(EquationVetCosts)))+(-0.000161*(EquationVetCosts))+(0.375409*(LOG(EquationVWP)))+(-0.004875*(EquationVWP))+(-0.000095702*(B306^2))+(0.02001*(B306))+(0.039073*(EquationMilkPrice))+(-0.018836*(EquationFeedPrice))+(0.000102*(EquationReplacementPrice))+(-0.124297*(EquationCullCost))+(-0.000511*(EquationDIMDNB))+(0.00000253*(EquationCR*B306^2))+(-0.000002589*(EquationHDR*B306^2))+(-0.000000000136*(EquationRHA*B306^2))+(-0.0000001*(EquationSemenCost*B306^2))+(-0.00000000108*(EquationMatureWeight*B306^2))+(0.00000015*(B306^2*B306))+(-0.000000215*(B306^2*EquationMilkPrice))+(0.00000000251*(B306^2*EquationDIMDNB))), 0)</f>
        <v>0.31562169398215489</v>
      </c>
      <c r="F306" s="55">
        <f>IF((-1.892738+(0.137703*(EquationCR))+(0.669836*(EquationHDR))+(0.0000175*(EquationRHA))+(0.000161*(EquationAFC))+(0.013845*(EquationSemenCost))+(0.000016727*(EquationMatureWeight))+(-0.015935*(LOG(EquationVetCosts)))+(0.000118*(EquationVetCosts))+(0.160623*(LOG(EquationVWP)))+(-0.003008*(EquationVWP))+(-0.000090785*(B306^2))+(0.01937*(B306))+(0.020762*(EquationMilkPrice))+(-0.019043*(EquationFeedPrice))+(0.00001449*(EquationReplacementPrice))+(0.175818*(EquationCullCost))+(-0.000295*(EquationDIMDNB))+(0.000002704*(EquationCR*B306^2))+(-0.000001916*(EquationHDR*B306^2))+(-0.000000000127*(EquationRHA*B306^2))+(-0.0000000903*(EquationSemenCost*B306^2))+(-0.000000000771*(EquationMatureWeight*B306^2))+(0.000000137*(B306^2*B306))+(-0.00000257*(B306^2*EquationCullCost)))&gt;0, (-1.892738+(0.137703*(EquationCR))+(0.669836*(EquationHDR))+(0.0000175*(EquationRHA))+(0.000161*(EquationAFC))+(0.013845*(EquationSemenCost))+(0.000016727*(EquationMatureWeight))+(-0.015935*(LOG(EquationVetCosts)))+(0.000118*(EquationVetCosts))+(0.160623*(LOG(EquationVWP)))+(-0.003008*(EquationVWP))+(-0.000090785*(B306^2))+(0.01937*(B306))+(0.020762*(EquationMilkPrice))+(-0.019043*(EquationFeedPrice))+(0.00001449*(EquationReplacementPrice))+(0.175818*(EquationCullCost))+(-0.000295*(EquationDIMDNB))+(0.000002704*(EquationCR*B306^2))+(-0.000001916*(EquationHDR*B306^2))+(-0.000000000127*(EquationRHA*B306^2))+(-0.0000000903*(EquationSemenCost*B306^2))+(-0.000000000771*(EquationMatureWeight*B306^2))+(0.000000137*(B306^2*B306))+(-0.00000257*(B306^2*EquationCullCost))), 0)</f>
        <v>0.31558562911550792</v>
      </c>
      <c r="G306" s="56">
        <f>IF((-1.860553+(0.112009*(EquationCR))+(0.5932*(EquationHDR))+(0.000015682*(EquationRHA))+(0.000842*(EquationAFC))+(0.013148*(EquationSemenCost))+(0.000054807*(EquationMatureWeight))+(-0.025351*(LOG(EquationVetCosts)))+(0.0000512*(EquationVetCosts))+(0.087616*(LOG(EquationVWP)))+(-0.00202*(EquationVWP))+(-0.000084247*(B306^2))+(0.018329*(B306))+(0.018516*(EquationMilkPrice))+(0.0064*(EquationFeedPrice))+(0.000011343*(EquationReplacementPrice))+(0.013031*(EquationCullCost))+(-0.000245*(EquationDIMDNB))+(0.000002399*(EquationCR*B306^2))+(-0.000001548*(EquationHDR*B306^2))+(-0.000000000112*(EquationRHA*B306^2))+(-0.0000000853*(EquationSemenCost*B306^2))+(-0.000000000948*(EquationMatureWeight*B306^2))+(0.000000302*(LOG(EquationVetCosts)*B306^2))+(-0.00000000421*(EquationVWP*B306^2))+(0.000000126*(B306^2*B306))+(-0.000000254*(B306^2*EquationFeedPrice)))&gt;0, (-1.860553+(0.112009*(EquationCR))+(0.5932*(EquationHDR))+(0.000015682*(EquationRHA))+(0.000842*(EquationAFC))+(0.013148*(EquationSemenCost))+(0.000054807*(EquationMatureWeight))+(-0.025351*(LOG(EquationVetCosts)))+(0.0000512*(EquationVetCosts))+(0.087616*(LOG(EquationVWP)))+(-0.00202*(EquationVWP))+(-0.000084247*(B306^2))+(0.018329*(B306))+(0.018516*(EquationMilkPrice))+(0.0064*(EquationFeedPrice))+(0.000011343*(EquationReplacementPrice))+(0.013031*(EquationCullCost))+(-0.000245*(EquationDIMDNB))+(0.000002399*(EquationCR*B306^2))+(-0.000001548*(EquationHDR*B306^2))+(-0.000000000112*(EquationRHA*B306^2))+(-0.0000000853*(EquationSemenCost*B306^2))+(-0.000000000948*(EquationMatureWeight*B306^2))+(0.000000302*(LOG(EquationVetCosts)*B306^2))+(-0.00000000421*(EquationVWP*B306^2))+(0.000000126*(B306^2*B306))+(-0.000000254*(B306^2*EquationFeedPrice))), 0)</f>
        <v>0.29629868194415032</v>
      </c>
    </row>
    <row r="307" spans="2:7" x14ac:dyDescent="0.2">
      <c r="B307" s="42">
        <v>264</v>
      </c>
      <c r="C307" s="55">
        <f t="shared" si="4"/>
        <v>0.52467500688345114</v>
      </c>
      <c r="D307" s="55">
        <f>IF((-1.870102+(0.51187*(EquationCR))+(1.033374*(EquationHDR))+(0.000011344*(EquationRHA))+(-0.000138*(EquationAFC))+(0.01358*(EquationSemenCost))+(-0.000072752*(EquationMatureWeight))+(-0.046035*(LOG(EquationVetCosts)))+(0.000451*(EquationVetCosts))+(0.512031*(LOG(EquationVWP)))+(-0.006352*(EquationVWP))+(-0.000079212*(B307^2))+(0.015118*(B307))+(0.022341*(EquationMilkPrice))+(-0.022641*(EquationFeedPrice))+(0.000247*(EquationReplacementPrice))+(-0.184557*(EquationCullCost))+(-0.000542*(EquationDIMDNB))+(-0.000004986*(EquationHDR*B307^2))+(-0.000000000147*(EquationRHA*B307^2))+(-0.0000000903*(EquationSemenCost*B307^2))+(-0.000000000856*(EquationMatureWeight*B307^2))+(0.000000134*(B307^2*B307))+(-0.000000149*(B307^2*EquationMilkPrice))+(0.00000000264*(B307^2*EquationDIMDNB)))&gt;0, (-1.870102+(0.51187*(EquationCR))+(1.033374*(EquationHDR))+(0.000011344*(EquationRHA))+(-0.000138*(EquationAFC))+(0.01358*(EquationSemenCost))+(-0.000072752*(EquationMatureWeight))+(-0.046035*(LOG(EquationVetCosts)))+(0.000451*(EquationVetCosts))+(0.512031*(LOG(EquationVWP)))+(-0.006352*(EquationVWP))+(-0.000079212*(B307^2))+(0.015118*(B307))+(0.022341*(EquationMilkPrice))+(-0.022641*(EquationFeedPrice))+(0.000247*(EquationReplacementPrice))+(-0.184557*(EquationCullCost))+(-0.000542*(EquationDIMDNB))+(-0.000004986*(EquationHDR*B307^2))+(-0.000000000147*(EquationRHA*B307^2))+(-0.0000000903*(EquationSemenCost*B307^2))+(-0.000000000856*(EquationMatureWeight*B307^2))+(0.000000134*(B307^2*B307))+(-0.000000149*(B307^2*EquationMilkPrice))+(0.00000000264*(B307^2*EquationDIMDNB))), 0)</f>
        <v>0.23075708247377658</v>
      </c>
      <c r="E307" s="55">
        <f>IF((-2.51389+(0.253043*(EquationCR))+(0.791564*(EquationHDR))+(0.000017482*(EquationRHA))+(0.000958*(EquationAFC))+(0.014823*(EquationSemenCost))+(0.00003361*(EquationMatureWeight))+(0.044008*(LOG(EquationVetCosts)))+(-0.000161*(EquationVetCosts))+(0.375409*(LOG(EquationVWP)))+(-0.004875*(EquationVWP))+(-0.000095702*(B307^2))+(0.02001*(B307))+(0.039073*(EquationMilkPrice))+(-0.018836*(EquationFeedPrice))+(0.000102*(EquationReplacementPrice))+(-0.124297*(EquationCullCost))+(-0.000511*(EquationDIMDNB))+(0.00000253*(EquationCR*B307^2))+(-0.000002589*(EquationHDR*B307^2))+(-0.000000000136*(EquationRHA*B307^2))+(-0.0000001*(EquationSemenCost*B307^2))+(-0.00000000108*(EquationMatureWeight*B307^2))+(0.00000015*(B307^2*B307))+(-0.000000215*(B307^2*EquationMilkPrice))+(0.00000000251*(B307^2*EquationDIMDNB)))&gt;0, (-2.51389+(0.253043*(EquationCR))+(0.791564*(EquationHDR))+(0.000017482*(EquationRHA))+(0.000958*(EquationAFC))+(0.014823*(EquationSemenCost))+(0.00003361*(EquationMatureWeight))+(0.044008*(LOG(EquationVetCosts)))+(-0.000161*(EquationVetCosts))+(0.375409*(LOG(EquationVWP)))+(-0.004875*(EquationVWP))+(-0.000095702*(B307^2))+(0.02001*(B307))+(0.039073*(EquationMilkPrice))+(-0.018836*(EquationFeedPrice))+(0.000102*(EquationReplacementPrice))+(-0.124297*(EquationCullCost))+(-0.000511*(EquationDIMDNB))+(0.00000253*(EquationCR*B307^2))+(-0.000002589*(EquationHDR*B307^2))+(-0.000000000136*(EquationRHA*B307^2))+(-0.0000001*(EquationSemenCost*B307^2))+(-0.00000000108*(EquationMatureWeight*B307^2))+(0.00000015*(B307^2*B307))+(-0.000000215*(B307^2*EquationMilkPrice))+(0.00000000251*(B307^2*EquationDIMDNB))), 0)</f>
        <v>0.3111718169821554</v>
      </c>
      <c r="F307" s="55">
        <f>IF((-1.892738+(0.137703*(EquationCR))+(0.669836*(EquationHDR))+(0.0000175*(EquationRHA))+(0.000161*(EquationAFC))+(0.013845*(EquationSemenCost))+(0.000016727*(EquationMatureWeight))+(-0.015935*(LOG(EquationVetCosts)))+(0.000118*(EquationVetCosts))+(0.160623*(LOG(EquationVWP)))+(-0.003008*(EquationVWP))+(-0.000090785*(B307^2))+(0.01937*(B307))+(0.020762*(EquationMilkPrice))+(-0.019043*(EquationFeedPrice))+(0.00001449*(EquationReplacementPrice))+(0.175818*(EquationCullCost))+(-0.000295*(EquationDIMDNB))+(0.000002704*(EquationCR*B307^2))+(-0.000001916*(EquationHDR*B307^2))+(-0.000000000127*(EquationRHA*B307^2))+(-0.0000000903*(EquationSemenCost*B307^2))+(-0.000000000771*(EquationMatureWeight*B307^2))+(0.000000137*(B307^2*B307))+(-0.00000257*(B307^2*EquationCullCost)))&gt;0, (-1.892738+(0.137703*(EquationCR))+(0.669836*(EquationHDR))+(0.0000175*(EquationRHA))+(0.000161*(EquationAFC))+(0.013845*(EquationSemenCost))+(0.000016727*(EquationMatureWeight))+(-0.015935*(LOG(EquationVetCosts)))+(0.000118*(EquationVetCosts))+(0.160623*(LOG(EquationVWP)))+(-0.003008*(EquationVWP))+(-0.000090785*(B307^2))+(0.01937*(B307))+(0.020762*(EquationMilkPrice))+(-0.019043*(EquationFeedPrice))+(0.00001449*(EquationReplacementPrice))+(0.175818*(EquationCullCost))+(-0.000295*(EquationDIMDNB))+(0.000002704*(EquationCR*B307^2))+(-0.000001916*(EquationHDR*B307^2))+(-0.000000000127*(EquationRHA*B307^2))+(-0.0000000903*(EquationSemenCost*B307^2))+(-0.000000000771*(EquationMatureWeight*B307^2))+(0.000000137*(B307^2*B307))+(-0.00000257*(B307^2*EquationCullCost))), 0)</f>
        <v>0.31159230411550709</v>
      </c>
      <c r="G307" s="56">
        <f>IF((-1.860553+(0.112009*(EquationCR))+(0.5932*(EquationHDR))+(0.000015682*(EquationRHA))+(0.000842*(EquationAFC))+(0.013148*(EquationSemenCost))+(0.000054807*(EquationMatureWeight))+(-0.025351*(LOG(EquationVetCosts)))+(0.0000512*(EquationVetCosts))+(0.087616*(LOG(EquationVWP)))+(-0.00202*(EquationVWP))+(-0.000084247*(B307^2))+(0.018329*(B307))+(0.018516*(EquationMilkPrice))+(0.0064*(EquationFeedPrice))+(0.000011343*(EquationReplacementPrice))+(0.013031*(EquationCullCost))+(-0.000245*(EquationDIMDNB))+(0.000002399*(EquationCR*B307^2))+(-0.000001548*(EquationHDR*B307^2))+(-0.000000000112*(EquationRHA*B307^2))+(-0.0000000853*(EquationSemenCost*B307^2))+(-0.000000000948*(EquationMatureWeight*B307^2))+(0.000000302*(LOG(EquationVetCosts)*B307^2))+(-0.00000000421*(EquationVWP*B307^2))+(0.000000126*(B307^2*B307))+(-0.000000254*(B307^2*EquationFeedPrice)))&gt;0, (-1.860553+(0.112009*(EquationCR))+(0.5932*(EquationHDR))+(0.000015682*(EquationRHA))+(0.000842*(EquationAFC))+(0.013148*(EquationSemenCost))+(0.000054807*(EquationMatureWeight))+(-0.025351*(LOG(EquationVetCosts)))+(0.0000512*(EquationVetCosts))+(0.087616*(LOG(EquationVWP)))+(-0.00202*(EquationVWP))+(-0.000084247*(B307^2))+(0.018329*(B307))+(0.018516*(EquationMilkPrice))+(0.0064*(EquationFeedPrice))+(0.000011343*(EquationReplacementPrice))+(0.013031*(EquationCullCost))+(-0.000245*(EquationDIMDNB))+(0.000002399*(EquationCR*B307^2))+(-0.000001548*(EquationHDR*B307^2))+(-0.000000000112*(EquationRHA*B307^2))+(-0.0000000853*(EquationSemenCost*B307^2))+(-0.000000000948*(EquationMatureWeight*B307^2))+(0.000000302*(LOG(EquationVetCosts)*B307^2))+(-0.00000000421*(EquationVWP*B307^2))+(0.000000126*(B307^2*B307))+(-0.000000254*(B307^2*EquationFeedPrice))), 0)</f>
        <v>0.29262767772825427</v>
      </c>
    </row>
    <row r="308" spans="2:7" x14ac:dyDescent="0.2">
      <c r="B308" s="42">
        <v>265</v>
      </c>
      <c r="C308" s="55">
        <f t="shared" si="4"/>
        <v>0.52258299911272632</v>
      </c>
      <c r="D308" s="55">
        <f>IF((-1.870102+(0.51187*(EquationCR))+(1.033374*(EquationHDR))+(0.000011344*(EquationRHA))+(-0.000138*(EquationAFC))+(0.01358*(EquationSemenCost))+(-0.000072752*(EquationMatureWeight))+(-0.046035*(LOG(EquationVetCosts)))+(0.000451*(EquationVetCosts))+(0.512031*(LOG(EquationVWP)))+(-0.006352*(EquationVWP))+(-0.000079212*(B308^2))+(0.015118*(B308))+(0.022341*(EquationMilkPrice))+(-0.022641*(EquationFeedPrice))+(0.000247*(EquationReplacementPrice))+(-0.184557*(EquationCullCost))+(-0.000542*(EquationDIMDNB))+(-0.000004986*(EquationHDR*B308^2))+(-0.000000000147*(EquationRHA*B308^2))+(-0.0000000903*(EquationSemenCost*B308^2))+(-0.000000000856*(EquationMatureWeight*B308^2))+(0.000000134*(B308^2*B308))+(-0.000000149*(B308^2*EquationMilkPrice))+(0.00000000264*(B308^2*EquationDIMDNB)))&gt;0, (-1.870102+(0.51187*(EquationCR))+(1.033374*(EquationHDR))+(0.000011344*(EquationRHA))+(-0.000138*(EquationAFC))+(0.01358*(EquationSemenCost))+(-0.000072752*(EquationMatureWeight))+(-0.046035*(LOG(EquationVetCosts)))+(0.000451*(EquationVetCosts))+(0.512031*(LOG(EquationVWP)))+(-0.006352*(EquationVWP))+(-0.000079212*(B308^2))+(0.015118*(B308))+(0.022341*(EquationMilkPrice))+(-0.022641*(EquationFeedPrice))+(0.000247*(EquationReplacementPrice))+(-0.184557*(EquationCullCost))+(-0.000542*(EquationDIMDNB))+(-0.000004986*(EquationHDR*B308^2))+(-0.000000000147*(EquationRHA*B308^2))+(-0.0000000903*(EquationSemenCost*B308^2))+(-0.000000000856*(EquationMatureWeight*B308^2))+(0.000000134*(B308^2*B308))+(-0.000000149*(B308^2*EquationMilkPrice))+(0.00000000264*(B308^2*EquationDIMDNB))), 0)</f>
        <v>0.22643061007377721</v>
      </c>
      <c r="E308" s="55">
        <f>IF((-2.51389+(0.253043*(EquationCR))+(0.791564*(EquationHDR))+(0.000017482*(EquationRHA))+(0.000958*(EquationAFC))+(0.014823*(EquationSemenCost))+(0.00003361*(EquationMatureWeight))+(0.044008*(LOG(EquationVetCosts)))+(-0.000161*(EquationVetCosts))+(0.375409*(LOG(EquationVWP)))+(-0.004875*(EquationVWP))+(-0.000095702*(B308^2))+(0.02001*(B308))+(0.039073*(EquationMilkPrice))+(-0.018836*(EquationFeedPrice))+(0.000102*(EquationReplacementPrice))+(-0.124297*(EquationCullCost))+(-0.000511*(EquationDIMDNB))+(0.00000253*(EquationCR*B308^2))+(-0.000002589*(EquationHDR*B308^2))+(-0.000000000136*(EquationRHA*B308^2))+(-0.0000001*(EquationSemenCost*B308^2))+(-0.00000000108*(EquationMatureWeight*B308^2))+(0.00000015*(B308^2*B308))+(-0.000000215*(B308^2*EquationMilkPrice))+(0.00000000251*(B308^2*EquationDIMDNB)))&gt;0, (-2.51389+(0.253043*(EquationCR))+(0.791564*(EquationHDR))+(0.000017482*(EquationRHA))+(0.000958*(EquationAFC))+(0.014823*(EquationSemenCost))+(0.00003361*(EquationMatureWeight))+(0.044008*(LOG(EquationVetCosts)))+(-0.000161*(EquationVetCosts))+(0.375409*(LOG(EquationVWP)))+(-0.004875*(EquationVWP))+(-0.000095702*(B308^2))+(0.02001*(B308))+(0.039073*(EquationMilkPrice))+(-0.018836*(EquationFeedPrice))+(0.000102*(EquationReplacementPrice))+(-0.124297*(EquationCullCost))+(-0.000511*(EquationDIMDNB))+(0.00000253*(EquationCR*B308^2))+(-0.000002589*(EquationHDR*B308^2))+(-0.000000000136*(EquationRHA*B308^2))+(-0.0000001*(EquationSemenCost*B308^2))+(-0.00000000108*(EquationMatureWeight*B308^2))+(0.00000015*(B308^2*B308))+(-0.000000215*(B308^2*EquationMilkPrice))+(0.00000000251*(B308^2*EquationDIMDNB))), 0)</f>
        <v>0.30674813798215655</v>
      </c>
      <c r="F308" s="55">
        <f>IF((-1.892738+(0.137703*(EquationCR))+(0.669836*(EquationHDR))+(0.0000175*(EquationRHA))+(0.000161*(EquationAFC))+(0.013845*(EquationSemenCost))+(0.000016727*(EquationMatureWeight))+(-0.015935*(LOG(EquationVetCosts)))+(0.000118*(EquationVetCosts))+(0.160623*(LOG(EquationVWP)))+(-0.003008*(EquationVWP))+(-0.000090785*(B308^2))+(0.01937*(B308))+(0.020762*(EquationMilkPrice))+(-0.019043*(EquationFeedPrice))+(0.00001449*(EquationReplacementPrice))+(0.175818*(EquationCullCost))+(-0.000295*(EquationDIMDNB))+(0.000002704*(EquationCR*B308^2))+(-0.000001916*(EquationHDR*B308^2))+(-0.000000000127*(EquationRHA*B308^2))+(-0.0000000903*(EquationSemenCost*B308^2))+(-0.000000000771*(EquationMatureWeight*B308^2))+(0.000000137*(B308^2*B308))+(-0.00000257*(B308^2*EquationCullCost)))&gt;0, (-1.892738+(0.137703*(EquationCR))+(0.669836*(EquationHDR))+(0.0000175*(EquationRHA))+(0.000161*(EquationAFC))+(0.013845*(EquationSemenCost))+(0.000016727*(EquationMatureWeight))+(-0.015935*(LOG(EquationVetCosts)))+(0.000118*(EquationVetCosts))+(0.160623*(LOG(EquationVWP)))+(-0.003008*(EquationVWP))+(-0.000090785*(B308^2))+(0.01937*(B308))+(0.020762*(EquationMilkPrice))+(-0.019043*(EquationFeedPrice))+(0.00001449*(EquationReplacementPrice))+(0.175818*(EquationCullCost))+(-0.000295*(EquationDIMDNB))+(0.000002704*(EquationCR*B308^2))+(-0.000001916*(EquationHDR*B308^2))+(-0.000000000127*(EquationRHA*B308^2))+(-0.0000000903*(EquationSemenCost*B308^2))+(-0.000000000771*(EquationMatureWeight*B308^2))+(0.000000137*(B308^2*B308))+(-0.00000257*(B308^2*EquationCullCost))), 0)</f>
        <v>0.30761902311550726</v>
      </c>
      <c r="G308" s="56">
        <f>IF((-1.860553+(0.112009*(EquationCR))+(0.5932*(EquationHDR))+(0.000015682*(EquationRHA))+(0.000842*(EquationAFC))+(0.013148*(EquationSemenCost))+(0.000054807*(EquationMatureWeight))+(-0.025351*(LOG(EquationVetCosts)))+(0.0000512*(EquationVetCosts))+(0.087616*(LOG(EquationVWP)))+(-0.00202*(EquationVWP))+(-0.000084247*(B308^2))+(0.018329*(B308))+(0.018516*(EquationMilkPrice))+(0.0064*(EquationFeedPrice))+(0.000011343*(EquationReplacementPrice))+(0.013031*(EquationCullCost))+(-0.000245*(EquationDIMDNB))+(0.000002399*(EquationCR*B308^2))+(-0.000001548*(EquationHDR*B308^2))+(-0.000000000112*(EquationRHA*B308^2))+(-0.0000000853*(EquationSemenCost*B308^2))+(-0.000000000948*(EquationMatureWeight*B308^2))+(0.000000302*(LOG(EquationVetCosts)*B308^2))+(-0.00000000421*(EquationVWP*B308^2))+(0.000000126*(B308^2*B308))+(-0.000000254*(B308^2*EquationFeedPrice)))&gt;0, (-1.860553+(0.112009*(EquationCR))+(0.5932*(EquationHDR))+(0.000015682*(EquationRHA))+(0.000842*(EquationAFC))+(0.013148*(EquationSemenCost))+(0.000054807*(EquationMatureWeight))+(-0.025351*(LOG(EquationVetCosts)))+(0.0000512*(EquationVetCosts))+(0.087616*(LOG(EquationVWP)))+(-0.00202*(EquationVWP))+(-0.000084247*(B308^2))+(0.018329*(B308))+(0.018516*(EquationMilkPrice))+(0.0064*(EquationFeedPrice))+(0.000011343*(EquationReplacementPrice))+(0.013031*(EquationCullCost))+(-0.000245*(EquationDIMDNB))+(0.000002399*(EquationCR*B308^2))+(-0.000001548*(EquationHDR*B308^2))+(-0.000000000112*(EquationRHA*B308^2))+(-0.0000000853*(EquationSemenCost*B308^2))+(-0.000000000948*(EquationMatureWeight*B308^2))+(0.000000302*(LOG(EquationVetCosts)*B308^2))+(-0.00000000421*(EquationVWP*B308^2))+(0.000000126*(B308^2*B308))+(-0.000000254*(B308^2*EquationFeedPrice))), 0)</f>
        <v>0.2889731629157124</v>
      </c>
    </row>
    <row r="309" spans="2:7" x14ac:dyDescent="0.2">
      <c r="B309" s="42">
        <v>266</v>
      </c>
      <c r="C309" s="55">
        <f t="shared" si="4"/>
        <v>0.52046960901999639</v>
      </c>
      <c r="D309" s="55">
        <f>IF((-1.870102+(0.51187*(EquationCR))+(1.033374*(EquationHDR))+(0.000011344*(EquationRHA))+(-0.000138*(EquationAFC))+(0.01358*(EquationSemenCost))+(-0.000072752*(EquationMatureWeight))+(-0.046035*(LOG(EquationVetCosts)))+(0.000451*(EquationVetCosts))+(0.512031*(LOG(EquationVWP)))+(-0.006352*(EquationVWP))+(-0.000079212*(B309^2))+(0.015118*(B309))+(0.022341*(EquationMilkPrice))+(-0.022641*(EquationFeedPrice))+(0.000247*(EquationReplacementPrice))+(-0.184557*(EquationCullCost))+(-0.000542*(EquationDIMDNB))+(-0.000004986*(EquationHDR*B309^2))+(-0.000000000147*(EquationRHA*B309^2))+(-0.0000000903*(EquationSemenCost*B309^2))+(-0.000000000856*(EquationMatureWeight*B309^2))+(0.000000134*(B309^2*B309))+(-0.000000149*(B309^2*EquationMilkPrice))+(0.00000000264*(B309^2*EquationDIMDNB)))&gt;0, (-1.870102+(0.51187*(EquationCR))+(1.033374*(EquationHDR))+(0.000011344*(EquationRHA))+(-0.000138*(EquationAFC))+(0.01358*(EquationSemenCost))+(-0.000072752*(EquationMatureWeight))+(-0.046035*(LOG(EquationVetCosts)))+(0.000451*(EquationVetCosts))+(0.512031*(LOG(EquationVWP)))+(-0.006352*(EquationVWP))+(-0.000079212*(B309^2))+(0.015118*(B309))+(0.022341*(EquationMilkPrice))+(-0.022641*(EquationFeedPrice))+(0.000247*(EquationReplacementPrice))+(-0.184557*(EquationCullCost))+(-0.000542*(EquationDIMDNB))+(-0.000004986*(EquationHDR*B309^2))+(-0.000000000147*(EquationRHA*B309^2))+(-0.0000000903*(EquationSemenCost*B309^2))+(-0.000000000856*(EquationMatureWeight*B309^2))+(0.000000134*(B309^2*B309))+(-0.000000149*(B309^2*EquationMilkPrice))+(0.00000000264*(B309^2*EquationDIMDNB))), 0)</f>
        <v>0.22213735447377644</v>
      </c>
      <c r="E309" s="55">
        <f>IF((-2.51389+(0.253043*(EquationCR))+(0.791564*(EquationHDR))+(0.000017482*(EquationRHA))+(0.000958*(EquationAFC))+(0.014823*(EquationSemenCost))+(0.00003361*(EquationMatureWeight))+(0.044008*(LOG(EquationVetCosts)))+(-0.000161*(EquationVetCosts))+(0.375409*(LOG(EquationVWP)))+(-0.004875*(EquationVWP))+(-0.000095702*(B309^2))+(0.02001*(B309))+(0.039073*(EquationMilkPrice))+(-0.018836*(EquationFeedPrice))+(0.000102*(EquationReplacementPrice))+(-0.124297*(EquationCullCost))+(-0.000511*(EquationDIMDNB))+(0.00000253*(EquationCR*B309^2))+(-0.000002589*(EquationHDR*B309^2))+(-0.000000000136*(EquationRHA*B309^2))+(-0.0000001*(EquationSemenCost*B309^2))+(-0.00000000108*(EquationMatureWeight*B309^2))+(0.00000015*(B309^2*B309))+(-0.000000215*(B309^2*EquationMilkPrice))+(0.00000000251*(B309^2*EquationDIMDNB)))&gt;0, (-2.51389+(0.253043*(EquationCR))+(0.791564*(EquationHDR))+(0.000017482*(EquationRHA))+(0.000958*(EquationAFC))+(0.014823*(EquationSemenCost))+(0.00003361*(EquationMatureWeight))+(0.044008*(LOG(EquationVetCosts)))+(-0.000161*(EquationVetCosts))+(0.375409*(LOG(EquationVWP)))+(-0.004875*(EquationVWP))+(-0.000095702*(B309^2))+(0.02001*(B309))+(0.039073*(EquationMilkPrice))+(-0.018836*(EquationFeedPrice))+(0.000102*(EquationReplacementPrice))+(-0.124297*(EquationCullCost))+(-0.000511*(EquationDIMDNB))+(0.00000253*(EquationCR*B309^2))+(-0.000002589*(EquationHDR*B309^2))+(-0.000000000136*(EquationRHA*B309^2))+(-0.0000001*(EquationSemenCost*B309^2))+(-0.00000000108*(EquationMatureWeight*B309^2))+(0.00000015*(B309^2*B309))+(-0.000000215*(B309^2*EquationMilkPrice))+(0.00000000251*(B309^2*EquationDIMDNB))), 0)</f>
        <v>0.30235155698215566</v>
      </c>
      <c r="F309" s="55">
        <f>IF((-1.892738+(0.137703*(EquationCR))+(0.669836*(EquationHDR))+(0.0000175*(EquationRHA))+(0.000161*(EquationAFC))+(0.013845*(EquationSemenCost))+(0.000016727*(EquationMatureWeight))+(-0.015935*(LOG(EquationVetCosts)))+(0.000118*(EquationVetCosts))+(0.160623*(LOG(EquationVWP)))+(-0.003008*(EquationVWP))+(-0.000090785*(B309^2))+(0.01937*(B309))+(0.020762*(EquationMilkPrice))+(-0.019043*(EquationFeedPrice))+(0.00001449*(EquationReplacementPrice))+(0.175818*(EquationCullCost))+(-0.000295*(EquationDIMDNB))+(0.000002704*(EquationCR*B309^2))+(-0.000001916*(EquationHDR*B309^2))+(-0.000000000127*(EquationRHA*B309^2))+(-0.0000000903*(EquationSemenCost*B309^2))+(-0.000000000771*(EquationMatureWeight*B309^2))+(0.000000137*(B309^2*B309))+(-0.00000257*(B309^2*EquationCullCost)))&gt;0, (-1.892738+(0.137703*(EquationCR))+(0.669836*(EquationHDR))+(0.0000175*(EquationRHA))+(0.000161*(EquationAFC))+(0.013845*(EquationSemenCost))+(0.000016727*(EquationMatureWeight))+(-0.015935*(LOG(EquationVetCosts)))+(0.000118*(EquationVetCosts))+(0.160623*(LOG(EquationVWP)))+(-0.003008*(EquationVWP))+(-0.000090785*(B309^2))+(0.01937*(B309))+(0.020762*(EquationMilkPrice))+(-0.019043*(EquationFeedPrice))+(0.00001449*(EquationReplacementPrice))+(0.175818*(EquationCullCost))+(-0.000295*(EquationDIMDNB))+(0.000002704*(EquationCR*B309^2))+(-0.000001916*(EquationHDR*B309^2))+(-0.000000000127*(EquationRHA*B309^2))+(-0.0000000903*(EquationSemenCost*B309^2))+(-0.000000000771*(EquationMatureWeight*B309^2))+(0.000000137*(B309^2*B309))+(-0.00000257*(B309^2*EquationCullCost))), 0)</f>
        <v>0.30366660811550739</v>
      </c>
      <c r="G309" s="56">
        <f>IF((-1.860553+(0.112009*(EquationCR))+(0.5932*(EquationHDR))+(0.000015682*(EquationRHA))+(0.000842*(EquationAFC))+(0.013148*(EquationSemenCost))+(0.000054807*(EquationMatureWeight))+(-0.025351*(LOG(EquationVetCosts)))+(0.0000512*(EquationVetCosts))+(0.087616*(LOG(EquationVWP)))+(-0.00202*(EquationVWP))+(-0.000084247*(B309^2))+(0.018329*(B309))+(0.018516*(EquationMilkPrice))+(0.0064*(EquationFeedPrice))+(0.000011343*(EquationReplacementPrice))+(0.013031*(EquationCullCost))+(-0.000245*(EquationDIMDNB))+(0.000002399*(EquationCR*B309^2))+(-0.000001548*(EquationHDR*B309^2))+(-0.000000000112*(EquationRHA*B309^2))+(-0.0000000853*(EquationSemenCost*B309^2))+(-0.000000000948*(EquationMatureWeight*B309^2))+(0.000000302*(LOG(EquationVetCosts)*B309^2))+(-0.00000000421*(EquationVWP*B309^2))+(0.000000126*(B309^2*B309))+(-0.000000254*(B309^2*EquationFeedPrice)))&gt;0, (-1.860553+(0.112009*(EquationCR))+(0.5932*(EquationHDR))+(0.000015682*(EquationRHA))+(0.000842*(EquationAFC))+(0.013148*(EquationSemenCost))+(0.000054807*(EquationMatureWeight))+(-0.025351*(LOG(EquationVetCosts)))+(0.0000512*(EquationVetCosts))+(0.087616*(LOG(EquationVWP)))+(-0.00202*(EquationVWP))+(-0.000084247*(B309^2))+(0.018329*(B309))+(0.018516*(EquationMilkPrice))+(0.0064*(EquationFeedPrice))+(0.000011343*(EquationReplacementPrice))+(0.013031*(EquationCullCost))+(-0.000245*(EquationDIMDNB))+(0.000002399*(EquationCR*B309^2))+(-0.000001548*(EquationHDR*B309^2))+(-0.000000000112*(EquationRHA*B309^2))+(-0.0000000853*(EquationSemenCost*B309^2))+(-0.000000000948*(EquationMatureWeight*B309^2))+(0.000000302*(LOG(EquationVetCosts)*B309^2))+(-0.00000000421*(EquationVWP*B309^2))+(0.000000126*(B309^2*B309))+(-0.000000254*(B309^2*EquationFeedPrice))), 0)</f>
        <v>0.28533589350652722</v>
      </c>
    </row>
    <row r="310" spans="2:7" x14ac:dyDescent="0.2">
      <c r="B310" s="42">
        <v>267</v>
      </c>
      <c r="C310" s="55">
        <f t="shared" si="4"/>
        <v>0.51833520500525798</v>
      </c>
      <c r="D310" s="55">
        <f>IF((-1.870102+(0.51187*(EquationCR))+(1.033374*(EquationHDR))+(0.000011344*(EquationRHA))+(-0.000138*(EquationAFC))+(0.01358*(EquationSemenCost))+(-0.000072752*(EquationMatureWeight))+(-0.046035*(LOG(EquationVetCosts)))+(0.000451*(EquationVetCosts))+(0.512031*(LOG(EquationVWP)))+(-0.006352*(EquationVWP))+(-0.000079212*(B310^2))+(0.015118*(B310))+(0.022341*(EquationMilkPrice))+(-0.022641*(EquationFeedPrice))+(0.000247*(EquationReplacementPrice))+(-0.184557*(EquationCullCost))+(-0.000542*(EquationDIMDNB))+(-0.000004986*(EquationHDR*B310^2))+(-0.000000000147*(EquationRHA*B310^2))+(-0.0000000903*(EquationSemenCost*B310^2))+(-0.000000000856*(EquationMatureWeight*B310^2))+(0.000000134*(B310^2*B310))+(-0.000000149*(B310^2*EquationMilkPrice))+(0.00000000264*(B310^2*EquationDIMDNB)))&gt;0, (-1.870102+(0.51187*(EquationCR))+(1.033374*(EquationHDR))+(0.000011344*(EquationRHA))+(-0.000138*(EquationAFC))+(0.01358*(EquationSemenCost))+(-0.000072752*(EquationMatureWeight))+(-0.046035*(LOG(EquationVetCosts)))+(0.000451*(EquationVetCosts))+(0.512031*(LOG(EquationVWP)))+(-0.006352*(EquationVWP))+(-0.000079212*(B310^2))+(0.015118*(B310))+(0.022341*(EquationMilkPrice))+(-0.022641*(EquationFeedPrice))+(0.000247*(EquationReplacementPrice))+(-0.184557*(EquationCullCost))+(-0.000542*(EquationDIMDNB))+(-0.000004986*(EquationHDR*B310^2))+(-0.000000000147*(EquationRHA*B310^2))+(-0.0000000903*(EquationSemenCost*B310^2))+(-0.000000000856*(EquationMatureWeight*B310^2))+(0.000000134*(B310^2*B310))+(-0.000000149*(B310^2*EquationMilkPrice))+(0.00000000264*(B310^2*EquationDIMDNB))), 0)</f>
        <v>0.21787811967377685</v>
      </c>
      <c r="E310" s="55">
        <f>IF((-2.51389+(0.253043*(EquationCR))+(0.791564*(EquationHDR))+(0.000017482*(EquationRHA))+(0.000958*(EquationAFC))+(0.014823*(EquationSemenCost))+(0.00003361*(EquationMatureWeight))+(0.044008*(LOG(EquationVetCosts)))+(-0.000161*(EquationVetCosts))+(0.375409*(LOG(EquationVWP)))+(-0.004875*(EquationVWP))+(-0.000095702*(B310^2))+(0.02001*(B310))+(0.039073*(EquationMilkPrice))+(-0.018836*(EquationFeedPrice))+(0.000102*(EquationReplacementPrice))+(-0.124297*(EquationCullCost))+(-0.000511*(EquationDIMDNB))+(0.00000253*(EquationCR*B310^2))+(-0.000002589*(EquationHDR*B310^2))+(-0.000000000136*(EquationRHA*B310^2))+(-0.0000001*(EquationSemenCost*B310^2))+(-0.00000000108*(EquationMatureWeight*B310^2))+(0.00000015*(B310^2*B310))+(-0.000000215*(B310^2*EquationMilkPrice))+(0.00000000251*(B310^2*EquationDIMDNB)))&gt;0, (-2.51389+(0.253043*(EquationCR))+(0.791564*(EquationHDR))+(0.000017482*(EquationRHA))+(0.000958*(EquationAFC))+(0.014823*(EquationSemenCost))+(0.00003361*(EquationMatureWeight))+(0.044008*(LOG(EquationVetCosts)))+(-0.000161*(EquationVetCosts))+(0.375409*(LOG(EquationVWP)))+(-0.004875*(EquationVWP))+(-0.000095702*(B310^2))+(0.02001*(B310))+(0.039073*(EquationMilkPrice))+(-0.018836*(EquationFeedPrice))+(0.000102*(EquationReplacementPrice))+(-0.124297*(EquationCullCost))+(-0.000511*(EquationDIMDNB))+(0.00000253*(EquationCR*B310^2))+(-0.000002589*(EquationHDR*B310^2))+(-0.000000000136*(EquationRHA*B310^2))+(-0.0000001*(EquationSemenCost*B310^2))+(-0.00000000108*(EquationMatureWeight*B310^2))+(0.00000015*(B310^2*B310))+(-0.000000215*(B310^2*EquationMilkPrice))+(0.00000000251*(B310^2*EquationDIMDNB))), 0)</f>
        <v>0.29798297398215567</v>
      </c>
      <c r="F310" s="55">
        <f>IF((-1.892738+(0.137703*(EquationCR))+(0.669836*(EquationHDR))+(0.0000175*(EquationRHA))+(0.000161*(EquationAFC))+(0.013845*(EquationSemenCost))+(0.000016727*(EquationMatureWeight))+(-0.015935*(LOG(EquationVetCosts)))+(0.000118*(EquationVetCosts))+(0.160623*(LOG(EquationVWP)))+(-0.003008*(EquationVWP))+(-0.000090785*(B310^2))+(0.01937*(B310))+(0.020762*(EquationMilkPrice))+(-0.019043*(EquationFeedPrice))+(0.00001449*(EquationReplacementPrice))+(0.175818*(EquationCullCost))+(-0.000295*(EquationDIMDNB))+(0.000002704*(EquationCR*B310^2))+(-0.000001916*(EquationHDR*B310^2))+(-0.000000000127*(EquationRHA*B310^2))+(-0.0000000903*(EquationSemenCost*B310^2))+(-0.000000000771*(EquationMatureWeight*B310^2))+(0.000000137*(B310^2*B310))+(-0.00000257*(B310^2*EquationCullCost)))&gt;0, (-1.892738+(0.137703*(EquationCR))+(0.669836*(EquationHDR))+(0.0000175*(EquationRHA))+(0.000161*(EquationAFC))+(0.013845*(EquationSemenCost))+(0.000016727*(EquationMatureWeight))+(-0.015935*(LOG(EquationVetCosts)))+(0.000118*(EquationVetCosts))+(0.160623*(LOG(EquationVWP)))+(-0.003008*(EquationVWP))+(-0.000090785*(B310^2))+(0.01937*(B310))+(0.020762*(EquationMilkPrice))+(-0.019043*(EquationFeedPrice))+(0.00001449*(EquationReplacementPrice))+(0.175818*(EquationCullCost))+(-0.000295*(EquationDIMDNB))+(0.000002704*(EquationCR*B310^2))+(-0.000001916*(EquationHDR*B310^2))+(-0.000000000127*(EquationRHA*B310^2))+(-0.0000000903*(EquationSemenCost*B310^2))+(-0.000000000771*(EquationMatureWeight*B310^2))+(0.000000137*(B310^2*B310))+(-0.00000257*(B310^2*EquationCullCost))), 0)</f>
        <v>0.29973588111550875</v>
      </c>
      <c r="G310" s="56">
        <f>IF((-1.860553+(0.112009*(EquationCR))+(0.5932*(EquationHDR))+(0.000015682*(EquationRHA))+(0.000842*(EquationAFC))+(0.013148*(EquationSemenCost))+(0.000054807*(EquationMatureWeight))+(-0.025351*(LOG(EquationVetCosts)))+(0.0000512*(EquationVetCosts))+(0.087616*(LOG(EquationVWP)))+(-0.00202*(EquationVWP))+(-0.000084247*(B310^2))+(0.018329*(B310))+(0.018516*(EquationMilkPrice))+(0.0064*(EquationFeedPrice))+(0.000011343*(EquationReplacementPrice))+(0.013031*(EquationCullCost))+(-0.000245*(EquationDIMDNB))+(0.000002399*(EquationCR*B310^2))+(-0.000001548*(EquationHDR*B310^2))+(-0.000000000112*(EquationRHA*B310^2))+(-0.0000000853*(EquationSemenCost*B310^2))+(-0.000000000948*(EquationMatureWeight*B310^2))+(0.000000302*(LOG(EquationVetCosts)*B310^2))+(-0.00000000421*(EquationVWP*B310^2))+(0.000000126*(B310^2*B310))+(-0.000000254*(B310^2*EquationFeedPrice)))&gt;0, (-1.860553+(0.112009*(EquationCR))+(0.5932*(EquationHDR))+(0.000015682*(EquationRHA))+(0.000842*(EquationAFC))+(0.013148*(EquationSemenCost))+(0.000054807*(EquationMatureWeight))+(-0.025351*(LOG(EquationVetCosts)))+(0.0000512*(EquationVetCosts))+(0.087616*(LOG(EquationVWP)))+(-0.00202*(EquationVWP))+(-0.000084247*(B310^2))+(0.018329*(B310))+(0.018516*(EquationMilkPrice))+(0.0064*(EquationFeedPrice))+(0.000011343*(EquationReplacementPrice))+(0.013031*(EquationCullCost))+(-0.000245*(EquationDIMDNB))+(0.000002399*(EquationCR*B310^2))+(-0.000001548*(EquationHDR*B310^2))+(-0.000000000112*(EquationRHA*B310^2))+(-0.0000000853*(EquationSemenCost*B310^2))+(-0.000000000948*(EquationMatureWeight*B310^2))+(0.000000302*(LOG(EquationVetCosts)*B310^2))+(-0.00000000421*(EquationVWP*B310^2))+(0.000000126*(B310^2*B310))+(-0.000000254*(B310^2*EquationFeedPrice))), 0)</f>
        <v>0.28171662550069565</v>
      </c>
    </row>
    <row r="311" spans="2:7" x14ac:dyDescent="0.2">
      <c r="B311" s="42">
        <v>268</v>
      </c>
      <c r="C311" s="55">
        <f t="shared" si="4"/>
        <v>0.5161801554685137</v>
      </c>
      <c r="D311" s="55">
        <f>IF((-1.870102+(0.51187*(EquationCR))+(1.033374*(EquationHDR))+(0.000011344*(EquationRHA))+(-0.000138*(EquationAFC))+(0.01358*(EquationSemenCost))+(-0.000072752*(EquationMatureWeight))+(-0.046035*(LOG(EquationVetCosts)))+(0.000451*(EquationVetCosts))+(0.512031*(LOG(EquationVWP)))+(-0.006352*(EquationVWP))+(-0.000079212*(B311^2))+(0.015118*(B311))+(0.022341*(EquationMilkPrice))+(-0.022641*(EquationFeedPrice))+(0.000247*(EquationReplacementPrice))+(-0.184557*(EquationCullCost))+(-0.000542*(EquationDIMDNB))+(-0.000004986*(EquationHDR*B311^2))+(-0.000000000147*(EquationRHA*B311^2))+(-0.0000000903*(EquationSemenCost*B311^2))+(-0.000000000856*(EquationMatureWeight*B311^2))+(0.000000134*(B311^2*B311))+(-0.000000149*(B311^2*EquationMilkPrice))+(0.00000000264*(B311^2*EquationDIMDNB)))&gt;0, (-1.870102+(0.51187*(EquationCR))+(1.033374*(EquationHDR))+(0.000011344*(EquationRHA))+(-0.000138*(EquationAFC))+(0.01358*(EquationSemenCost))+(-0.000072752*(EquationMatureWeight))+(-0.046035*(LOG(EquationVetCosts)))+(0.000451*(EquationVetCosts))+(0.512031*(LOG(EquationVWP)))+(-0.006352*(EquationVWP))+(-0.000079212*(B311^2))+(0.015118*(B311))+(0.022341*(EquationMilkPrice))+(-0.022641*(EquationFeedPrice))+(0.000247*(EquationReplacementPrice))+(-0.184557*(EquationCullCost))+(-0.000542*(EquationDIMDNB))+(-0.000004986*(EquationHDR*B311^2))+(-0.000000000147*(EquationRHA*B311^2))+(-0.0000000903*(EquationSemenCost*B311^2))+(-0.000000000856*(EquationMatureWeight*B311^2))+(0.000000134*(B311^2*B311))+(-0.000000149*(B311^2*EquationMilkPrice))+(0.00000000264*(B311^2*EquationDIMDNB))), 0)</f>
        <v>0.21365370967377656</v>
      </c>
      <c r="E311" s="55">
        <f>IF((-2.51389+(0.253043*(EquationCR))+(0.791564*(EquationHDR))+(0.000017482*(EquationRHA))+(0.000958*(EquationAFC))+(0.014823*(EquationSemenCost))+(0.00003361*(EquationMatureWeight))+(0.044008*(LOG(EquationVetCosts)))+(-0.000161*(EquationVetCosts))+(0.375409*(LOG(EquationVWP)))+(-0.004875*(EquationVWP))+(-0.000095702*(B311^2))+(0.02001*(B311))+(0.039073*(EquationMilkPrice))+(-0.018836*(EquationFeedPrice))+(0.000102*(EquationReplacementPrice))+(-0.124297*(EquationCullCost))+(-0.000511*(EquationDIMDNB))+(0.00000253*(EquationCR*B311^2))+(-0.000002589*(EquationHDR*B311^2))+(-0.000000000136*(EquationRHA*B311^2))+(-0.0000001*(EquationSemenCost*B311^2))+(-0.00000000108*(EquationMatureWeight*B311^2))+(0.00000015*(B311^2*B311))+(-0.000000215*(B311^2*EquationMilkPrice))+(0.00000000251*(B311^2*EquationDIMDNB)))&gt;0, (-2.51389+(0.253043*(EquationCR))+(0.791564*(EquationHDR))+(0.000017482*(EquationRHA))+(0.000958*(EquationAFC))+(0.014823*(EquationSemenCost))+(0.00003361*(EquationMatureWeight))+(0.044008*(LOG(EquationVetCosts)))+(-0.000161*(EquationVetCosts))+(0.375409*(LOG(EquationVWP)))+(-0.004875*(EquationVWP))+(-0.000095702*(B311^2))+(0.02001*(B311))+(0.039073*(EquationMilkPrice))+(-0.018836*(EquationFeedPrice))+(0.000102*(EquationReplacementPrice))+(-0.124297*(EquationCullCost))+(-0.000511*(EquationDIMDNB))+(0.00000253*(EquationCR*B311^2))+(-0.000002589*(EquationHDR*B311^2))+(-0.000000000136*(EquationRHA*B311^2))+(-0.0000001*(EquationSemenCost*B311^2))+(-0.00000000108*(EquationMatureWeight*B311^2))+(0.00000015*(B311^2*B311))+(-0.000000215*(B311^2*EquationMilkPrice))+(0.00000000251*(B311^2*EquationDIMDNB))), 0)</f>
        <v>0.29364328898215686</v>
      </c>
      <c r="F311" s="55">
        <f>IF((-1.892738+(0.137703*(EquationCR))+(0.669836*(EquationHDR))+(0.0000175*(EquationRHA))+(0.000161*(EquationAFC))+(0.013845*(EquationSemenCost))+(0.000016727*(EquationMatureWeight))+(-0.015935*(LOG(EquationVetCosts)))+(0.000118*(EquationVetCosts))+(0.160623*(LOG(EquationVWP)))+(-0.003008*(EquationVWP))+(-0.000090785*(B311^2))+(0.01937*(B311))+(0.020762*(EquationMilkPrice))+(-0.019043*(EquationFeedPrice))+(0.00001449*(EquationReplacementPrice))+(0.175818*(EquationCullCost))+(-0.000295*(EquationDIMDNB))+(0.000002704*(EquationCR*B311^2))+(-0.000001916*(EquationHDR*B311^2))+(-0.000000000127*(EquationRHA*B311^2))+(-0.0000000903*(EquationSemenCost*B311^2))+(-0.000000000771*(EquationMatureWeight*B311^2))+(0.000000137*(B311^2*B311))+(-0.00000257*(B311^2*EquationCullCost)))&gt;0, (-1.892738+(0.137703*(EquationCR))+(0.669836*(EquationHDR))+(0.0000175*(EquationRHA))+(0.000161*(EquationAFC))+(0.013845*(EquationSemenCost))+(0.000016727*(EquationMatureWeight))+(-0.015935*(LOG(EquationVetCosts)))+(0.000118*(EquationVetCosts))+(0.160623*(LOG(EquationVWP)))+(-0.003008*(EquationVWP))+(-0.000090785*(B311^2))+(0.01937*(B311))+(0.020762*(EquationMilkPrice))+(-0.019043*(EquationFeedPrice))+(0.00001449*(EquationReplacementPrice))+(0.175818*(EquationCullCost))+(-0.000295*(EquationDIMDNB))+(0.000002704*(EquationCR*B311^2))+(-0.000001916*(EquationHDR*B311^2))+(-0.000000000127*(EquationRHA*B311^2))+(-0.0000000903*(EquationSemenCost*B311^2))+(-0.000000000771*(EquationMatureWeight*B311^2))+(0.000000137*(B311^2*B311))+(-0.00000257*(B311^2*EquationCullCost))), 0)</f>
        <v>0.29582766411550693</v>
      </c>
      <c r="G311" s="56">
        <f>IF((-1.860553+(0.112009*(EquationCR))+(0.5932*(EquationHDR))+(0.000015682*(EquationRHA))+(0.000842*(EquationAFC))+(0.013148*(EquationSemenCost))+(0.000054807*(EquationMatureWeight))+(-0.025351*(LOG(EquationVetCosts)))+(0.0000512*(EquationVetCosts))+(0.087616*(LOG(EquationVWP)))+(-0.00202*(EquationVWP))+(-0.000084247*(B311^2))+(0.018329*(B311))+(0.018516*(EquationMilkPrice))+(0.0064*(EquationFeedPrice))+(0.000011343*(EquationReplacementPrice))+(0.013031*(EquationCullCost))+(-0.000245*(EquationDIMDNB))+(0.000002399*(EquationCR*B311^2))+(-0.000001548*(EquationHDR*B311^2))+(-0.000000000112*(EquationRHA*B311^2))+(-0.0000000853*(EquationSemenCost*B311^2))+(-0.000000000948*(EquationMatureWeight*B311^2))+(0.000000302*(LOG(EquationVetCosts)*B311^2))+(-0.00000000421*(EquationVWP*B311^2))+(0.000000126*(B311^2*B311))+(-0.000000254*(B311^2*EquationFeedPrice)))&gt;0, (-1.860553+(0.112009*(EquationCR))+(0.5932*(EquationHDR))+(0.000015682*(EquationRHA))+(0.000842*(EquationAFC))+(0.013148*(EquationSemenCost))+(0.000054807*(EquationMatureWeight))+(-0.025351*(LOG(EquationVetCosts)))+(0.0000512*(EquationVetCosts))+(0.087616*(LOG(EquationVWP)))+(-0.00202*(EquationVWP))+(-0.000084247*(B311^2))+(0.018329*(B311))+(0.018516*(EquationMilkPrice))+(0.0064*(EquationFeedPrice))+(0.000011343*(EquationReplacementPrice))+(0.013031*(EquationCullCost))+(-0.000245*(EquationDIMDNB))+(0.000002399*(EquationCR*B311^2))+(-0.000001548*(EquationHDR*B311^2))+(-0.000000000112*(EquationRHA*B311^2))+(-0.0000000853*(EquationSemenCost*B311^2))+(-0.000000000948*(EquationMatureWeight*B311^2))+(0.000000302*(LOG(EquationVetCosts)*B311^2))+(-0.00000000421*(EquationVWP*B311^2))+(0.000000126*(B311^2*B311))+(-0.000000254*(B311^2*EquationFeedPrice))), 0)</f>
        <v>0.27811611489822008</v>
      </c>
    </row>
    <row r="312" spans="2:7" x14ac:dyDescent="0.2">
      <c r="B312" s="42">
        <v>269</v>
      </c>
      <c r="C312" s="55">
        <f t="shared" si="4"/>
        <v>0.51400482880976395</v>
      </c>
      <c r="D312" s="55">
        <f>IF((-1.870102+(0.51187*(EquationCR))+(1.033374*(EquationHDR))+(0.000011344*(EquationRHA))+(-0.000138*(EquationAFC))+(0.01358*(EquationSemenCost))+(-0.000072752*(EquationMatureWeight))+(-0.046035*(LOG(EquationVetCosts)))+(0.000451*(EquationVetCosts))+(0.512031*(LOG(EquationVWP)))+(-0.006352*(EquationVWP))+(-0.000079212*(B312^2))+(0.015118*(B312))+(0.022341*(EquationMilkPrice))+(-0.022641*(EquationFeedPrice))+(0.000247*(EquationReplacementPrice))+(-0.184557*(EquationCullCost))+(-0.000542*(EquationDIMDNB))+(-0.000004986*(EquationHDR*B312^2))+(-0.000000000147*(EquationRHA*B312^2))+(-0.0000000903*(EquationSemenCost*B312^2))+(-0.000000000856*(EquationMatureWeight*B312^2))+(0.000000134*(B312^2*B312))+(-0.000000149*(B312^2*EquationMilkPrice))+(0.00000000264*(B312^2*EquationDIMDNB)))&gt;0, (-1.870102+(0.51187*(EquationCR))+(1.033374*(EquationHDR))+(0.000011344*(EquationRHA))+(-0.000138*(EquationAFC))+(0.01358*(EquationSemenCost))+(-0.000072752*(EquationMatureWeight))+(-0.046035*(LOG(EquationVetCosts)))+(0.000451*(EquationVetCosts))+(0.512031*(LOG(EquationVWP)))+(-0.006352*(EquationVWP))+(-0.000079212*(B312^2))+(0.015118*(B312))+(0.022341*(EquationMilkPrice))+(-0.022641*(EquationFeedPrice))+(0.000247*(EquationReplacementPrice))+(-0.184557*(EquationCullCost))+(-0.000542*(EquationDIMDNB))+(-0.000004986*(EquationHDR*B312^2))+(-0.000000000147*(EquationRHA*B312^2))+(-0.0000000903*(EquationSemenCost*B312^2))+(-0.000000000856*(EquationMatureWeight*B312^2))+(0.000000134*(B312^2*B312))+(-0.000000149*(B312^2*EquationMilkPrice))+(0.00000000264*(B312^2*EquationDIMDNB))), 0)</f>
        <v>0.20946492847377676</v>
      </c>
      <c r="E312" s="55">
        <f>IF((-2.51389+(0.253043*(EquationCR))+(0.791564*(EquationHDR))+(0.000017482*(EquationRHA))+(0.000958*(EquationAFC))+(0.014823*(EquationSemenCost))+(0.00003361*(EquationMatureWeight))+(0.044008*(LOG(EquationVetCosts)))+(-0.000161*(EquationVetCosts))+(0.375409*(LOG(EquationVWP)))+(-0.004875*(EquationVWP))+(-0.000095702*(B312^2))+(0.02001*(B312))+(0.039073*(EquationMilkPrice))+(-0.018836*(EquationFeedPrice))+(0.000102*(EquationReplacementPrice))+(-0.124297*(EquationCullCost))+(-0.000511*(EquationDIMDNB))+(0.00000253*(EquationCR*B312^2))+(-0.000002589*(EquationHDR*B312^2))+(-0.000000000136*(EquationRHA*B312^2))+(-0.0000001*(EquationSemenCost*B312^2))+(-0.00000000108*(EquationMatureWeight*B312^2))+(0.00000015*(B312^2*B312))+(-0.000000215*(B312^2*EquationMilkPrice))+(0.00000000251*(B312^2*EquationDIMDNB)))&gt;0, (-2.51389+(0.253043*(EquationCR))+(0.791564*(EquationHDR))+(0.000017482*(EquationRHA))+(0.000958*(EquationAFC))+(0.014823*(EquationSemenCost))+(0.00003361*(EquationMatureWeight))+(0.044008*(LOG(EquationVetCosts)))+(-0.000161*(EquationVetCosts))+(0.375409*(LOG(EquationVWP)))+(-0.004875*(EquationVWP))+(-0.000095702*(B312^2))+(0.02001*(B312))+(0.039073*(EquationMilkPrice))+(-0.018836*(EquationFeedPrice))+(0.000102*(EquationReplacementPrice))+(-0.124297*(EquationCullCost))+(-0.000511*(EquationDIMDNB))+(0.00000253*(EquationCR*B312^2))+(-0.000002589*(EquationHDR*B312^2))+(-0.000000000136*(EquationRHA*B312^2))+(-0.0000001*(EquationSemenCost*B312^2))+(-0.00000000108*(EquationMatureWeight*B312^2))+(0.00000015*(B312^2*B312))+(-0.000000215*(B312^2*EquationMilkPrice))+(0.00000000251*(B312^2*EquationDIMDNB))), 0)</f>
        <v>0.28933340198215729</v>
      </c>
      <c r="F312" s="55">
        <f>IF((-1.892738+(0.137703*(EquationCR))+(0.669836*(EquationHDR))+(0.0000175*(EquationRHA))+(0.000161*(EquationAFC))+(0.013845*(EquationSemenCost))+(0.000016727*(EquationMatureWeight))+(-0.015935*(LOG(EquationVetCosts)))+(0.000118*(EquationVetCosts))+(0.160623*(LOG(EquationVWP)))+(-0.003008*(EquationVWP))+(-0.000090785*(B312^2))+(0.01937*(B312))+(0.020762*(EquationMilkPrice))+(-0.019043*(EquationFeedPrice))+(0.00001449*(EquationReplacementPrice))+(0.175818*(EquationCullCost))+(-0.000295*(EquationDIMDNB))+(0.000002704*(EquationCR*B312^2))+(-0.000001916*(EquationHDR*B312^2))+(-0.000000000127*(EquationRHA*B312^2))+(-0.0000000903*(EquationSemenCost*B312^2))+(-0.000000000771*(EquationMatureWeight*B312^2))+(0.000000137*(B312^2*B312))+(-0.00000257*(B312^2*EquationCullCost)))&gt;0, (-1.892738+(0.137703*(EquationCR))+(0.669836*(EquationHDR))+(0.0000175*(EquationRHA))+(0.000161*(EquationAFC))+(0.013845*(EquationSemenCost))+(0.000016727*(EquationMatureWeight))+(-0.015935*(LOG(EquationVetCosts)))+(0.000118*(EquationVetCosts))+(0.160623*(LOG(EquationVWP)))+(-0.003008*(EquationVWP))+(-0.000090785*(B312^2))+(0.01937*(B312))+(0.020762*(EquationMilkPrice))+(-0.019043*(EquationFeedPrice))+(0.00001449*(EquationReplacementPrice))+(0.175818*(EquationCullCost))+(-0.000295*(EquationDIMDNB))+(0.000002704*(EquationCR*B312^2))+(-0.000001916*(EquationHDR*B312^2))+(-0.000000000127*(EquationRHA*B312^2))+(-0.0000000903*(EquationSemenCost*B312^2))+(-0.000000000771*(EquationMatureWeight*B312^2))+(0.000000137*(B312^2*B312))+(-0.00000257*(B312^2*EquationCullCost))), 0)</f>
        <v>0.29194277911550698</v>
      </c>
      <c r="G312" s="56">
        <f>IF((-1.860553+(0.112009*(EquationCR))+(0.5932*(EquationHDR))+(0.000015682*(EquationRHA))+(0.000842*(EquationAFC))+(0.013148*(EquationSemenCost))+(0.000054807*(EquationMatureWeight))+(-0.025351*(LOG(EquationVetCosts)))+(0.0000512*(EquationVetCosts))+(0.087616*(LOG(EquationVWP)))+(-0.00202*(EquationVWP))+(-0.000084247*(B312^2))+(0.018329*(B312))+(0.018516*(EquationMilkPrice))+(0.0064*(EquationFeedPrice))+(0.000011343*(EquationReplacementPrice))+(0.013031*(EquationCullCost))+(-0.000245*(EquationDIMDNB))+(0.000002399*(EquationCR*B312^2))+(-0.000001548*(EquationHDR*B312^2))+(-0.000000000112*(EquationRHA*B312^2))+(-0.0000000853*(EquationSemenCost*B312^2))+(-0.000000000948*(EquationMatureWeight*B312^2))+(0.000000302*(LOG(EquationVetCosts)*B312^2))+(-0.00000000421*(EquationVWP*B312^2))+(0.000000126*(B312^2*B312))+(-0.000000254*(B312^2*EquationFeedPrice)))&gt;0, (-1.860553+(0.112009*(EquationCR))+(0.5932*(EquationHDR))+(0.000015682*(EquationRHA))+(0.000842*(EquationAFC))+(0.013148*(EquationSemenCost))+(0.000054807*(EquationMatureWeight))+(-0.025351*(LOG(EquationVetCosts)))+(0.0000512*(EquationVetCosts))+(0.087616*(LOG(EquationVWP)))+(-0.00202*(EquationVWP))+(-0.000084247*(B312^2))+(0.018329*(B312))+(0.018516*(EquationMilkPrice))+(0.0064*(EquationFeedPrice))+(0.000011343*(EquationReplacementPrice))+(0.013031*(EquationCullCost))+(-0.000245*(EquationDIMDNB))+(0.000002399*(EquationCR*B312^2))+(-0.000001548*(EquationHDR*B312^2))+(-0.000000000112*(EquationRHA*B312^2))+(-0.0000000853*(EquationSemenCost*B312^2))+(-0.000000000948*(EquationMatureWeight*B312^2))+(0.000000302*(LOG(EquationVetCosts)*B312^2))+(-0.00000000421*(EquationVWP*B312^2))+(0.000000126*(B312^2*B312))+(-0.000000254*(B312^2*EquationFeedPrice))), 0)</f>
        <v>0.27453511769910005</v>
      </c>
    </row>
    <row r="313" spans="2:7" x14ac:dyDescent="0.2">
      <c r="B313" s="42">
        <v>270</v>
      </c>
      <c r="C313" s="55">
        <f t="shared" si="4"/>
        <v>0.51180959342900767</v>
      </c>
      <c r="D313" s="55">
        <f>IF((-1.870102+(0.51187*(EquationCR))+(1.033374*(EquationHDR))+(0.000011344*(EquationRHA))+(-0.000138*(EquationAFC))+(0.01358*(EquationSemenCost))+(-0.000072752*(EquationMatureWeight))+(-0.046035*(LOG(EquationVetCosts)))+(0.000451*(EquationVetCosts))+(0.512031*(LOG(EquationVWP)))+(-0.006352*(EquationVWP))+(-0.000079212*(B313^2))+(0.015118*(B313))+(0.022341*(EquationMilkPrice))+(-0.022641*(EquationFeedPrice))+(0.000247*(EquationReplacementPrice))+(-0.184557*(EquationCullCost))+(-0.000542*(EquationDIMDNB))+(-0.000004986*(EquationHDR*B313^2))+(-0.000000000147*(EquationRHA*B313^2))+(-0.0000000903*(EquationSemenCost*B313^2))+(-0.000000000856*(EquationMatureWeight*B313^2))+(0.000000134*(B313^2*B313))+(-0.000000149*(B313^2*EquationMilkPrice))+(0.00000000264*(B313^2*EquationDIMDNB)))&gt;0, (-1.870102+(0.51187*(EquationCR))+(1.033374*(EquationHDR))+(0.000011344*(EquationRHA))+(-0.000138*(EquationAFC))+(0.01358*(EquationSemenCost))+(-0.000072752*(EquationMatureWeight))+(-0.046035*(LOG(EquationVetCosts)))+(0.000451*(EquationVetCosts))+(0.512031*(LOG(EquationVWP)))+(-0.006352*(EquationVWP))+(-0.000079212*(B313^2))+(0.015118*(B313))+(0.022341*(EquationMilkPrice))+(-0.022641*(EquationFeedPrice))+(0.000247*(EquationReplacementPrice))+(-0.184557*(EquationCullCost))+(-0.000542*(EquationDIMDNB))+(-0.000004986*(EquationHDR*B313^2))+(-0.000000000147*(EquationRHA*B313^2))+(-0.0000000903*(EquationSemenCost*B313^2))+(-0.000000000856*(EquationMatureWeight*B313^2))+(0.000000134*(B313^2*B313))+(-0.000000149*(B313^2*EquationMilkPrice))+(0.00000000264*(B313^2*EquationDIMDNB))), 0)</f>
        <v>0.20531258007377701</v>
      </c>
      <c r="E313" s="55">
        <f>IF((-2.51389+(0.253043*(EquationCR))+(0.791564*(EquationHDR))+(0.000017482*(EquationRHA))+(0.000958*(EquationAFC))+(0.014823*(EquationSemenCost))+(0.00003361*(EquationMatureWeight))+(0.044008*(LOG(EquationVetCosts)))+(-0.000161*(EquationVetCosts))+(0.375409*(LOG(EquationVWP)))+(-0.004875*(EquationVWP))+(-0.000095702*(B313^2))+(0.02001*(B313))+(0.039073*(EquationMilkPrice))+(-0.018836*(EquationFeedPrice))+(0.000102*(EquationReplacementPrice))+(-0.124297*(EquationCullCost))+(-0.000511*(EquationDIMDNB))+(0.00000253*(EquationCR*B313^2))+(-0.000002589*(EquationHDR*B313^2))+(-0.000000000136*(EquationRHA*B313^2))+(-0.0000001*(EquationSemenCost*B313^2))+(-0.00000000108*(EquationMatureWeight*B313^2))+(0.00000015*(B313^2*B313))+(-0.000000215*(B313^2*EquationMilkPrice))+(0.00000000251*(B313^2*EquationDIMDNB)))&gt;0, (-2.51389+(0.253043*(EquationCR))+(0.791564*(EquationHDR))+(0.000017482*(EquationRHA))+(0.000958*(EquationAFC))+(0.014823*(EquationSemenCost))+(0.00003361*(EquationMatureWeight))+(0.044008*(LOG(EquationVetCosts)))+(-0.000161*(EquationVetCosts))+(0.375409*(LOG(EquationVWP)))+(-0.004875*(EquationVWP))+(-0.000095702*(B313^2))+(0.02001*(B313))+(0.039073*(EquationMilkPrice))+(-0.018836*(EquationFeedPrice))+(0.000102*(EquationReplacementPrice))+(-0.124297*(EquationCullCost))+(-0.000511*(EquationDIMDNB))+(0.00000253*(EquationCR*B313^2))+(-0.000002589*(EquationHDR*B313^2))+(-0.000000000136*(EquationRHA*B313^2))+(-0.0000001*(EquationSemenCost*B313^2))+(-0.00000000108*(EquationMatureWeight*B313^2))+(0.00000015*(B313^2*B313))+(-0.000000215*(B313^2*EquationMilkPrice))+(0.00000000251*(B313^2*EquationDIMDNB))), 0)</f>
        <v>0.28505421298215683</v>
      </c>
      <c r="F313" s="55">
        <f>IF((-1.892738+(0.137703*(EquationCR))+(0.669836*(EquationHDR))+(0.0000175*(EquationRHA))+(0.000161*(EquationAFC))+(0.013845*(EquationSemenCost))+(0.000016727*(EquationMatureWeight))+(-0.015935*(LOG(EquationVetCosts)))+(0.000118*(EquationVetCosts))+(0.160623*(LOG(EquationVWP)))+(-0.003008*(EquationVWP))+(-0.000090785*(B313^2))+(0.01937*(B313))+(0.020762*(EquationMilkPrice))+(-0.019043*(EquationFeedPrice))+(0.00001449*(EquationReplacementPrice))+(0.175818*(EquationCullCost))+(-0.000295*(EquationDIMDNB))+(0.000002704*(EquationCR*B313^2))+(-0.000001916*(EquationHDR*B313^2))+(-0.000000000127*(EquationRHA*B313^2))+(-0.0000000903*(EquationSemenCost*B313^2))+(-0.000000000771*(EquationMatureWeight*B313^2))+(0.000000137*(B313^2*B313))+(-0.00000257*(B313^2*EquationCullCost)))&gt;0, (-1.892738+(0.137703*(EquationCR))+(0.669836*(EquationHDR))+(0.0000175*(EquationRHA))+(0.000161*(EquationAFC))+(0.013845*(EquationSemenCost))+(0.000016727*(EquationMatureWeight))+(-0.015935*(LOG(EquationVetCosts)))+(0.000118*(EquationVetCosts))+(0.160623*(LOG(EquationVWP)))+(-0.003008*(EquationVWP))+(-0.000090785*(B313^2))+(0.01937*(B313))+(0.020762*(EquationMilkPrice))+(-0.019043*(EquationFeedPrice))+(0.00001449*(EquationReplacementPrice))+(0.175818*(EquationCullCost))+(-0.000295*(EquationDIMDNB))+(0.000002704*(EquationCR*B313^2))+(-0.000001916*(EquationHDR*B313^2))+(-0.000000000127*(EquationRHA*B313^2))+(-0.0000000903*(EquationSemenCost*B313^2))+(-0.000000000771*(EquationMatureWeight*B313^2))+(0.000000137*(B313^2*B313))+(-0.00000257*(B313^2*EquationCullCost))), 0)</f>
        <v>0.28808204811550842</v>
      </c>
      <c r="G313" s="56">
        <f>IF((-1.860553+(0.112009*(EquationCR))+(0.5932*(EquationHDR))+(0.000015682*(EquationRHA))+(0.000842*(EquationAFC))+(0.013148*(EquationSemenCost))+(0.000054807*(EquationMatureWeight))+(-0.025351*(LOG(EquationVetCosts)))+(0.0000512*(EquationVetCosts))+(0.087616*(LOG(EquationVWP)))+(-0.00202*(EquationVWP))+(-0.000084247*(B313^2))+(0.018329*(B313))+(0.018516*(EquationMilkPrice))+(0.0064*(EquationFeedPrice))+(0.000011343*(EquationReplacementPrice))+(0.013031*(EquationCullCost))+(-0.000245*(EquationDIMDNB))+(0.000002399*(EquationCR*B313^2))+(-0.000001548*(EquationHDR*B313^2))+(-0.000000000112*(EquationRHA*B313^2))+(-0.0000000853*(EquationSemenCost*B313^2))+(-0.000000000948*(EquationMatureWeight*B313^2))+(0.000000302*(LOG(EquationVetCosts)*B313^2))+(-0.00000000421*(EquationVWP*B313^2))+(0.000000126*(B313^2*B313))+(-0.000000254*(B313^2*EquationFeedPrice)))&gt;0, (-1.860553+(0.112009*(EquationCR))+(0.5932*(EquationHDR))+(0.000015682*(EquationRHA))+(0.000842*(EquationAFC))+(0.013148*(EquationSemenCost))+(0.000054807*(EquationMatureWeight))+(-0.025351*(LOG(EquationVetCosts)))+(0.0000512*(EquationVetCosts))+(0.087616*(LOG(EquationVWP)))+(-0.00202*(EquationVWP))+(-0.000084247*(B313^2))+(0.018329*(B313))+(0.018516*(EquationMilkPrice))+(0.0064*(EquationFeedPrice))+(0.000011343*(EquationReplacementPrice))+(0.013031*(EquationCullCost))+(-0.000245*(EquationDIMDNB))+(0.000002399*(EquationCR*B313^2))+(-0.000001548*(EquationHDR*B313^2))+(-0.000000000112*(EquationRHA*B313^2))+(-0.0000000853*(EquationSemenCost*B313^2))+(-0.000000000948*(EquationMatureWeight*B313^2))+(0.000000302*(LOG(EquationVetCosts)*B313^2))+(-0.00000000421*(EquationVWP*B313^2))+(0.000000126*(B313^2*B313))+(-0.000000254*(B313^2*EquationFeedPrice))), 0)</f>
        <v>0.27097438990333461</v>
      </c>
    </row>
    <row r="314" spans="2:7" x14ac:dyDescent="0.2">
      <c r="B314" s="42">
        <v>271</v>
      </c>
      <c r="C314" s="55">
        <f t="shared" si="4"/>
        <v>0.50959481772624438</v>
      </c>
      <c r="D314" s="55">
        <f>IF((-1.870102+(0.51187*(EquationCR))+(1.033374*(EquationHDR))+(0.000011344*(EquationRHA))+(-0.000138*(EquationAFC))+(0.01358*(EquationSemenCost))+(-0.000072752*(EquationMatureWeight))+(-0.046035*(LOG(EquationVetCosts)))+(0.000451*(EquationVetCosts))+(0.512031*(LOG(EquationVWP)))+(-0.006352*(EquationVWP))+(-0.000079212*(B314^2))+(0.015118*(B314))+(0.022341*(EquationMilkPrice))+(-0.022641*(EquationFeedPrice))+(0.000247*(EquationReplacementPrice))+(-0.184557*(EquationCullCost))+(-0.000542*(EquationDIMDNB))+(-0.000004986*(EquationHDR*B314^2))+(-0.000000000147*(EquationRHA*B314^2))+(-0.0000000903*(EquationSemenCost*B314^2))+(-0.000000000856*(EquationMatureWeight*B314^2))+(0.000000134*(B314^2*B314))+(-0.000000149*(B314^2*EquationMilkPrice))+(0.00000000264*(B314^2*EquationDIMDNB)))&gt;0, (-1.870102+(0.51187*(EquationCR))+(1.033374*(EquationHDR))+(0.000011344*(EquationRHA))+(-0.000138*(EquationAFC))+(0.01358*(EquationSemenCost))+(-0.000072752*(EquationMatureWeight))+(-0.046035*(LOG(EquationVetCosts)))+(0.000451*(EquationVetCosts))+(0.512031*(LOG(EquationVWP)))+(-0.006352*(EquationVWP))+(-0.000079212*(B314^2))+(0.015118*(B314))+(0.022341*(EquationMilkPrice))+(-0.022641*(EquationFeedPrice))+(0.000247*(EquationReplacementPrice))+(-0.184557*(EquationCullCost))+(-0.000542*(EquationDIMDNB))+(-0.000004986*(EquationHDR*B314^2))+(-0.000000000147*(EquationRHA*B314^2))+(-0.0000000903*(EquationSemenCost*B314^2))+(-0.000000000856*(EquationMatureWeight*B314^2))+(0.000000134*(B314^2*B314))+(-0.000000149*(B314^2*EquationMilkPrice))+(0.00000000264*(B314^2*EquationDIMDNB))), 0)</f>
        <v>0.20119746847377667</v>
      </c>
      <c r="E314" s="55">
        <f>IF((-2.51389+(0.253043*(EquationCR))+(0.791564*(EquationHDR))+(0.000017482*(EquationRHA))+(0.000958*(EquationAFC))+(0.014823*(EquationSemenCost))+(0.00003361*(EquationMatureWeight))+(0.044008*(LOG(EquationVetCosts)))+(-0.000161*(EquationVetCosts))+(0.375409*(LOG(EquationVWP)))+(-0.004875*(EquationVWP))+(-0.000095702*(B314^2))+(0.02001*(B314))+(0.039073*(EquationMilkPrice))+(-0.018836*(EquationFeedPrice))+(0.000102*(EquationReplacementPrice))+(-0.124297*(EquationCullCost))+(-0.000511*(EquationDIMDNB))+(0.00000253*(EquationCR*B314^2))+(-0.000002589*(EquationHDR*B314^2))+(-0.000000000136*(EquationRHA*B314^2))+(-0.0000001*(EquationSemenCost*B314^2))+(-0.00000000108*(EquationMatureWeight*B314^2))+(0.00000015*(B314^2*B314))+(-0.000000215*(B314^2*EquationMilkPrice))+(0.00000000251*(B314^2*EquationDIMDNB)))&gt;0, (-2.51389+(0.253043*(EquationCR))+(0.791564*(EquationHDR))+(0.000017482*(EquationRHA))+(0.000958*(EquationAFC))+(0.014823*(EquationSemenCost))+(0.00003361*(EquationMatureWeight))+(0.044008*(LOG(EquationVetCosts)))+(-0.000161*(EquationVetCosts))+(0.375409*(LOG(EquationVWP)))+(-0.004875*(EquationVWP))+(-0.000095702*(B314^2))+(0.02001*(B314))+(0.039073*(EquationMilkPrice))+(-0.018836*(EquationFeedPrice))+(0.000102*(EquationReplacementPrice))+(-0.124297*(EquationCullCost))+(-0.000511*(EquationDIMDNB))+(0.00000253*(EquationCR*B314^2))+(-0.000002589*(EquationHDR*B314^2))+(-0.000000000136*(EquationRHA*B314^2))+(-0.0000001*(EquationSemenCost*B314^2))+(-0.00000000108*(EquationMatureWeight*B314^2))+(0.00000015*(B314^2*B314))+(-0.000000215*(B314^2*EquationMilkPrice))+(0.00000000251*(B314^2*EquationDIMDNB))), 0)</f>
        <v>0.28080662198215717</v>
      </c>
      <c r="F314" s="55">
        <f>IF((-1.892738+(0.137703*(EquationCR))+(0.669836*(EquationHDR))+(0.0000175*(EquationRHA))+(0.000161*(EquationAFC))+(0.013845*(EquationSemenCost))+(0.000016727*(EquationMatureWeight))+(-0.015935*(LOG(EquationVetCosts)))+(0.000118*(EquationVetCosts))+(0.160623*(LOG(EquationVWP)))+(-0.003008*(EquationVWP))+(-0.000090785*(B314^2))+(0.01937*(B314))+(0.020762*(EquationMilkPrice))+(-0.019043*(EquationFeedPrice))+(0.00001449*(EquationReplacementPrice))+(0.175818*(EquationCullCost))+(-0.000295*(EquationDIMDNB))+(0.000002704*(EquationCR*B314^2))+(-0.000001916*(EquationHDR*B314^2))+(-0.000000000127*(EquationRHA*B314^2))+(-0.0000000903*(EquationSemenCost*B314^2))+(-0.000000000771*(EquationMatureWeight*B314^2))+(0.000000137*(B314^2*B314))+(-0.00000257*(B314^2*EquationCullCost)))&gt;0, (-1.892738+(0.137703*(EquationCR))+(0.669836*(EquationHDR))+(0.0000175*(EquationRHA))+(0.000161*(EquationAFC))+(0.013845*(EquationSemenCost))+(0.000016727*(EquationMatureWeight))+(-0.015935*(LOG(EquationVetCosts)))+(0.000118*(EquationVetCosts))+(0.160623*(LOG(EquationVWP)))+(-0.003008*(EquationVWP))+(-0.000090785*(B314^2))+(0.01937*(B314))+(0.020762*(EquationMilkPrice))+(-0.019043*(EquationFeedPrice))+(0.00001449*(EquationReplacementPrice))+(0.175818*(EquationCullCost))+(-0.000295*(EquationDIMDNB))+(0.000002704*(EquationCR*B314^2))+(-0.000001916*(EquationHDR*B314^2))+(-0.000000000127*(EquationRHA*B314^2))+(-0.0000000903*(EquationSemenCost*B314^2))+(-0.000000000771*(EquationMatureWeight*B314^2))+(0.000000137*(B314^2*B314))+(-0.00000257*(B314^2*EquationCullCost))), 0)</f>
        <v>0.28424629311550698</v>
      </c>
      <c r="G314" s="56">
        <f>IF((-1.860553+(0.112009*(EquationCR))+(0.5932*(EquationHDR))+(0.000015682*(EquationRHA))+(0.000842*(EquationAFC))+(0.013148*(EquationSemenCost))+(0.000054807*(EquationMatureWeight))+(-0.025351*(LOG(EquationVetCosts)))+(0.0000512*(EquationVetCosts))+(0.087616*(LOG(EquationVWP)))+(-0.00202*(EquationVWP))+(-0.000084247*(B314^2))+(0.018329*(B314))+(0.018516*(EquationMilkPrice))+(0.0064*(EquationFeedPrice))+(0.000011343*(EquationReplacementPrice))+(0.013031*(EquationCullCost))+(-0.000245*(EquationDIMDNB))+(0.000002399*(EquationCR*B314^2))+(-0.000001548*(EquationHDR*B314^2))+(-0.000000000112*(EquationRHA*B314^2))+(-0.0000000853*(EquationSemenCost*B314^2))+(-0.000000000948*(EquationMatureWeight*B314^2))+(0.000000302*(LOG(EquationVetCosts)*B314^2))+(-0.00000000421*(EquationVWP*B314^2))+(0.000000126*(B314^2*B314))+(-0.000000254*(B314^2*EquationFeedPrice)))&gt;0, (-1.860553+(0.112009*(EquationCR))+(0.5932*(EquationHDR))+(0.000015682*(EquationRHA))+(0.000842*(EquationAFC))+(0.013148*(EquationSemenCost))+(0.000054807*(EquationMatureWeight))+(-0.025351*(LOG(EquationVetCosts)))+(0.0000512*(EquationVetCosts))+(0.087616*(LOG(EquationVWP)))+(-0.00202*(EquationVWP))+(-0.000084247*(B314^2))+(0.018329*(B314))+(0.018516*(EquationMilkPrice))+(0.0064*(EquationFeedPrice))+(0.000011343*(EquationReplacementPrice))+(0.013031*(EquationCullCost))+(-0.000245*(EquationDIMDNB))+(0.000002399*(EquationCR*B314^2))+(-0.000001548*(EquationHDR*B314^2))+(-0.000000000112*(EquationRHA*B314^2))+(-0.0000000853*(EquationSemenCost*B314^2))+(-0.000000000948*(EquationMatureWeight*B314^2))+(0.000000302*(LOG(EquationVetCosts)*B314^2))+(-0.00000000421*(EquationVWP*B314^2))+(0.000000126*(B314^2*B314))+(-0.000000254*(B314^2*EquationFeedPrice))), 0)</f>
        <v>0.26743468751092564</v>
      </c>
    </row>
    <row r="315" spans="2:7" x14ac:dyDescent="0.2">
      <c r="B315" s="42">
        <v>272</v>
      </c>
      <c r="C315" s="55">
        <f t="shared" si="4"/>
        <v>0.50736087010147357</v>
      </c>
      <c r="D315" s="55">
        <f>IF((-1.870102+(0.51187*(EquationCR))+(1.033374*(EquationHDR))+(0.000011344*(EquationRHA))+(-0.000138*(EquationAFC))+(0.01358*(EquationSemenCost))+(-0.000072752*(EquationMatureWeight))+(-0.046035*(LOG(EquationVetCosts)))+(0.000451*(EquationVetCosts))+(0.512031*(LOG(EquationVWP)))+(-0.006352*(EquationVWP))+(-0.000079212*(B315^2))+(0.015118*(B315))+(0.022341*(EquationMilkPrice))+(-0.022641*(EquationFeedPrice))+(0.000247*(EquationReplacementPrice))+(-0.184557*(EquationCullCost))+(-0.000542*(EquationDIMDNB))+(-0.000004986*(EquationHDR*B315^2))+(-0.000000000147*(EquationRHA*B315^2))+(-0.0000000903*(EquationSemenCost*B315^2))+(-0.000000000856*(EquationMatureWeight*B315^2))+(0.000000134*(B315^2*B315))+(-0.000000149*(B315^2*EquationMilkPrice))+(0.00000000264*(B315^2*EquationDIMDNB)))&gt;0, (-1.870102+(0.51187*(EquationCR))+(1.033374*(EquationHDR))+(0.000011344*(EquationRHA))+(-0.000138*(EquationAFC))+(0.01358*(EquationSemenCost))+(-0.000072752*(EquationMatureWeight))+(-0.046035*(LOG(EquationVetCosts)))+(0.000451*(EquationVetCosts))+(0.512031*(LOG(EquationVWP)))+(-0.006352*(EquationVWP))+(-0.000079212*(B315^2))+(0.015118*(B315))+(0.022341*(EquationMilkPrice))+(-0.022641*(EquationFeedPrice))+(0.000247*(EquationReplacementPrice))+(-0.184557*(EquationCullCost))+(-0.000542*(EquationDIMDNB))+(-0.000004986*(EquationHDR*B315^2))+(-0.000000000147*(EquationRHA*B315^2))+(-0.0000000903*(EquationSemenCost*B315^2))+(-0.000000000856*(EquationMatureWeight*B315^2))+(0.000000134*(B315^2*B315))+(-0.000000149*(B315^2*EquationMilkPrice))+(0.00000000264*(B315^2*EquationDIMDNB))), 0)</f>
        <v>0.19712039767377706</v>
      </c>
      <c r="E315" s="55">
        <f>IF((-2.51389+(0.253043*(EquationCR))+(0.791564*(EquationHDR))+(0.000017482*(EquationRHA))+(0.000958*(EquationAFC))+(0.014823*(EquationSemenCost))+(0.00003361*(EquationMatureWeight))+(0.044008*(LOG(EquationVetCosts)))+(-0.000161*(EquationVetCosts))+(0.375409*(LOG(EquationVWP)))+(-0.004875*(EquationVWP))+(-0.000095702*(B315^2))+(0.02001*(B315))+(0.039073*(EquationMilkPrice))+(-0.018836*(EquationFeedPrice))+(0.000102*(EquationReplacementPrice))+(-0.124297*(EquationCullCost))+(-0.000511*(EquationDIMDNB))+(0.00000253*(EquationCR*B315^2))+(-0.000002589*(EquationHDR*B315^2))+(-0.000000000136*(EquationRHA*B315^2))+(-0.0000001*(EquationSemenCost*B315^2))+(-0.00000000108*(EquationMatureWeight*B315^2))+(0.00000015*(B315^2*B315))+(-0.000000215*(B315^2*EquationMilkPrice))+(0.00000000251*(B315^2*EquationDIMDNB)))&gt;0, (-2.51389+(0.253043*(EquationCR))+(0.791564*(EquationHDR))+(0.000017482*(EquationRHA))+(0.000958*(EquationAFC))+(0.014823*(EquationSemenCost))+(0.00003361*(EquationMatureWeight))+(0.044008*(LOG(EquationVetCosts)))+(-0.000161*(EquationVetCosts))+(0.375409*(LOG(EquationVWP)))+(-0.004875*(EquationVWP))+(-0.000095702*(B315^2))+(0.02001*(B315))+(0.039073*(EquationMilkPrice))+(-0.018836*(EquationFeedPrice))+(0.000102*(EquationReplacementPrice))+(-0.124297*(EquationCullCost))+(-0.000511*(EquationDIMDNB))+(0.00000253*(EquationCR*B315^2))+(-0.000002589*(EquationHDR*B315^2))+(-0.000000000136*(EquationRHA*B315^2))+(-0.0000001*(EquationSemenCost*B315^2))+(-0.00000000108*(EquationMatureWeight*B315^2))+(0.00000015*(B315^2*B315))+(-0.000000215*(B315^2*EquationMilkPrice))+(0.00000000251*(B315^2*EquationDIMDNB))), 0)</f>
        <v>0.27659152898215639</v>
      </c>
      <c r="F315" s="55">
        <f>IF((-1.892738+(0.137703*(EquationCR))+(0.669836*(EquationHDR))+(0.0000175*(EquationRHA))+(0.000161*(EquationAFC))+(0.013845*(EquationSemenCost))+(0.000016727*(EquationMatureWeight))+(-0.015935*(LOG(EquationVetCosts)))+(0.000118*(EquationVetCosts))+(0.160623*(LOG(EquationVWP)))+(-0.003008*(EquationVWP))+(-0.000090785*(B315^2))+(0.01937*(B315))+(0.020762*(EquationMilkPrice))+(-0.019043*(EquationFeedPrice))+(0.00001449*(EquationReplacementPrice))+(0.175818*(EquationCullCost))+(-0.000295*(EquationDIMDNB))+(0.000002704*(EquationCR*B315^2))+(-0.000001916*(EquationHDR*B315^2))+(-0.000000000127*(EquationRHA*B315^2))+(-0.0000000903*(EquationSemenCost*B315^2))+(-0.000000000771*(EquationMatureWeight*B315^2))+(0.000000137*(B315^2*B315))+(-0.00000257*(B315^2*EquationCullCost)))&gt;0, (-1.892738+(0.137703*(EquationCR))+(0.669836*(EquationHDR))+(0.0000175*(EquationRHA))+(0.000161*(EquationAFC))+(0.013845*(EquationSemenCost))+(0.000016727*(EquationMatureWeight))+(-0.015935*(LOG(EquationVetCosts)))+(0.000118*(EquationVetCosts))+(0.160623*(LOG(EquationVWP)))+(-0.003008*(EquationVWP))+(-0.000090785*(B315^2))+(0.01937*(B315))+(0.020762*(EquationMilkPrice))+(-0.019043*(EquationFeedPrice))+(0.00001449*(EquationReplacementPrice))+(0.175818*(EquationCullCost))+(-0.000295*(EquationDIMDNB))+(0.000002704*(EquationCR*B315^2))+(-0.000001916*(EquationHDR*B315^2))+(-0.000000000127*(EquationRHA*B315^2))+(-0.0000000903*(EquationSemenCost*B315^2))+(-0.000000000771*(EquationMatureWeight*B315^2))+(0.000000137*(B315^2*B315))+(-0.00000257*(B315^2*EquationCullCost))), 0)</f>
        <v>0.28043633611550756</v>
      </c>
      <c r="G315" s="56">
        <f>IF((-1.860553+(0.112009*(EquationCR))+(0.5932*(EquationHDR))+(0.000015682*(EquationRHA))+(0.000842*(EquationAFC))+(0.013148*(EquationSemenCost))+(0.000054807*(EquationMatureWeight))+(-0.025351*(LOG(EquationVetCosts)))+(0.0000512*(EquationVetCosts))+(0.087616*(LOG(EquationVWP)))+(-0.00202*(EquationVWP))+(-0.000084247*(B315^2))+(0.018329*(B315))+(0.018516*(EquationMilkPrice))+(0.0064*(EquationFeedPrice))+(0.000011343*(EquationReplacementPrice))+(0.013031*(EquationCullCost))+(-0.000245*(EquationDIMDNB))+(0.000002399*(EquationCR*B315^2))+(-0.000001548*(EquationHDR*B315^2))+(-0.000000000112*(EquationRHA*B315^2))+(-0.0000000853*(EquationSemenCost*B315^2))+(-0.000000000948*(EquationMatureWeight*B315^2))+(0.000000302*(LOG(EquationVetCosts)*B315^2))+(-0.00000000421*(EquationVWP*B315^2))+(0.000000126*(B315^2*B315))+(-0.000000254*(B315^2*EquationFeedPrice)))&gt;0, (-1.860553+(0.112009*(EquationCR))+(0.5932*(EquationHDR))+(0.000015682*(EquationRHA))+(0.000842*(EquationAFC))+(0.013148*(EquationSemenCost))+(0.000054807*(EquationMatureWeight))+(-0.025351*(LOG(EquationVetCosts)))+(0.0000512*(EquationVetCosts))+(0.087616*(LOG(EquationVWP)))+(-0.00202*(EquationVWP))+(-0.000084247*(B315^2))+(0.018329*(B315))+(0.018516*(EquationMilkPrice))+(0.0064*(EquationFeedPrice))+(0.000011343*(EquationReplacementPrice))+(0.013031*(EquationCullCost))+(-0.000245*(EquationDIMDNB))+(0.000002399*(EquationCR*B315^2))+(-0.000001548*(EquationHDR*B315^2))+(-0.000000000112*(EquationRHA*B315^2))+(-0.0000000853*(EquationSemenCost*B315^2))+(-0.000000000948*(EquationMatureWeight*B315^2))+(0.000000302*(LOG(EquationVetCosts)*B315^2))+(-0.00000000421*(EquationVWP*B315^2))+(0.000000126*(B315^2*B315))+(-0.000000254*(B315^2*EquationFeedPrice))), 0)</f>
        <v>0.26391676652186957</v>
      </c>
    </row>
    <row r="316" spans="2:7" x14ac:dyDescent="0.2">
      <c r="B316" s="42">
        <v>273</v>
      </c>
      <c r="C316" s="55">
        <f t="shared" si="4"/>
        <v>0.50510811895469854</v>
      </c>
      <c r="D316" s="55">
        <f>IF((-1.870102+(0.51187*(EquationCR))+(1.033374*(EquationHDR))+(0.000011344*(EquationRHA))+(-0.000138*(EquationAFC))+(0.01358*(EquationSemenCost))+(-0.000072752*(EquationMatureWeight))+(-0.046035*(LOG(EquationVetCosts)))+(0.000451*(EquationVetCosts))+(0.512031*(LOG(EquationVWP)))+(-0.006352*(EquationVWP))+(-0.000079212*(B316^2))+(0.015118*(B316))+(0.022341*(EquationMilkPrice))+(-0.022641*(EquationFeedPrice))+(0.000247*(EquationReplacementPrice))+(-0.184557*(EquationCullCost))+(-0.000542*(EquationDIMDNB))+(-0.000004986*(EquationHDR*B316^2))+(-0.000000000147*(EquationRHA*B316^2))+(-0.0000000903*(EquationSemenCost*B316^2))+(-0.000000000856*(EquationMatureWeight*B316^2))+(0.000000134*(B316^2*B316))+(-0.000000149*(B316^2*EquationMilkPrice))+(0.00000000264*(B316^2*EquationDIMDNB)))&gt;0, (-1.870102+(0.51187*(EquationCR))+(1.033374*(EquationHDR))+(0.000011344*(EquationRHA))+(-0.000138*(EquationAFC))+(0.01358*(EquationSemenCost))+(-0.000072752*(EquationMatureWeight))+(-0.046035*(LOG(EquationVetCosts)))+(0.000451*(EquationVetCosts))+(0.512031*(LOG(EquationVWP)))+(-0.006352*(EquationVWP))+(-0.000079212*(B316^2))+(0.015118*(B316))+(0.022341*(EquationMilkPrice))+(-0.022641*(EquationFeedPrice))+(0.000247*(EquationReplacementPrice))+(-0.184557*(EquationCullCost))+(-0.000542*(EquationDIMDNB))+(-0.000004986*(EquationHDR*B316^2))+(-0.000000000147*(EquationRHA*B316^2))+(-0.0000000903*(EquationSemenCost*B316^2))+(-0.000000000856*(EquationMatureWeight*B316^2))+(0.000000134*(B316^2*B316))+(-0.000000149*(B316^2*EquationMilkPrice))+(0.00000000264*(B316^2*EquationDIMDNB))), 0)</f>
        <v>0.19308217167377628</v>
      </c>
      <c r="E316" s="55">
        <f>IF((-2.51389+(0.253043*(EquationCR))+(0.791564*(EquationHDR))+(0.000017482*(EquationRHA))+(0.000958*(EquationAFC))+(0.014823*(EquationSemenCost))+(0.00003361*(EquationMatureWeight))+(0.044008*(LOG(EquationVetCosts)))+(-0.000161*(EquationVetCosts))+(0.375409*(LOG(EquationVWP)))+(-0.004875*(EquationVWP))+(-0.000095702*(B316^2))+(0.02001*(B316))+(0.039073*(EquationMilkPrice))+(-0.018836*(EquationFeedPrice))+(0.000102*(EquationReplacementPrice))+(-0.124297*(EquationCullCost))+(-0.000511*(EquationDIMDNB))+(0.00000253*(EquationCR*B316^2))+(-0.000002589*(EquationHDR*B316^2))+(-0.000000000136*(EquationRHA*B316^2))+(-0.0000001*(EquationSemenCost*B316^2))+(-0.00000000108*(EquationMatureWeight*B316^2))+(0.00000015*(B316^2*B316))+(-0.000000215*(B316^2*EquationMilkPrice))+(0.00000000251*(B316^2*EquationDIMDNB)))&gt;0, (-2.51389+(0.253043*(EquationCR))+(0.791564*(EquationHDR))+(0.000017482*(EquationRHA))+(0.000958*(EquationAFC))+(0.014823*(EquationSemenCost))+(0.00003361*(EquationMatureWeight))+(0.044008*(LOG(EquationVetCosts)))+(-0.000161*(EquationVetCosts))+(0.375409*(LOG(EquationVWP)))+(-0.004875*(EquationVWP))+(-0.000095702*(B316^2))+(0.02001*(B316))+(0.039073*(EquationMilkPrice))+(-0.018836*(EquationFeedPrice))+(0.000102*(EquationReplacementPrice))+(-0.124297*(EquationCullCost))+(-0.000511*(EquationDIMDNB))+(0.00000253*(EquationCR*B316^2))+(-0.000002589*(EquationHDR*B316^2))+(-0.000000000136*(EquationRHA*B316^2))+(-0.0000001*(EquationSemenCost*B316^2))+(-0.00000000108*(EquationMatureWeight*B316^2))+(0.00000015*(B316^2*B316))+(-0.000000215*(B316^2*EquationMilkPrice))+(0.00000000251*(B316^2*EquationDIMDNB))), 0)</f>
        <v>0.27240983398215513</v>
      </c>
      <c r="F316" s="55">
        <f>IF((-1.892738+(0.137703*(EquationCR))+(0.669836*(EquationHDR))+(0.0000175*(EquationRHA))+(0.000161*(EquationAFC))+(0.013845*(EquationSemenCost))+(0.000016727*(EquationMatureWeight))+(-0.015935*(LOG(EquationVetCosts)))+(0.000118*(EquationVetCosts))+(0.160623*(LOG(EquationVWP)))+(-0.003008*(EquationVWP))+(-0.000090785*(B316^2))+(0.01937*(B316))+(0.020762*(EquationMilkPrice))+(-0.019043*(EquationFeedPrice))+(0.00001449*(EquationReplacementPrice))+(0.175818*(EquationCullCost))+(-0.000295*(EquationDIMDNB))+(0.000002704*(EquationCR*B316^2))+(-0.000001916*(EquationHDR*B316^2))+(-0.000000000127*(EquationRHA*B316^2))+(-0.0000000903*(EquationSemenCost*B316^2))+(-0.000000000771*(EquationMatureWeight*B316^2))+(0.000000137*(B316^2*B316))+(-0.00000257*(B316^2*EquationCullCost)))&gt;0, (-1.892738+(0.137703*(EquationCR))+(0.669836*(EquationHDR))+(0.0000175*(EquationRHA))+(0.000161*(EquationAFC))+(0.013845*(EquationSemenCost))+(0.000016727*(EquationMatureWeight))+(-0.015935*(LOG(EquationVetCosts)))+(0.000118*(EquationVetCosts))+(0.160623*(LOG(EquationVWP)))+(-0.003008*(EquationVWP))+(-0.000090785*(B316^2))+(0.01937*(B316))+(0.020762*(EquationMilkPrice))+(-0.019043*(EquationFeedPrice))+(0.00001449*(EquationReplacementPrice))+(0.175818*(EquationCullCost))+(-0.000295*(EquationDIMDNB))+(0.000002704*(EquationCR*B316^2))+(-0.000001916*(EquationHDR*B316^2))+(-0.000000000127*(EquationRHA*B316^2))+(-0.0000000903*(EquationSemenCost*B316^2))+(-0.000000000771*(EquationMatureWeight*B316^2))+(0.000000137*(B316^2*B316))+(-0.00000257*(B316^2*EquationCullCost))), 0)</f>
        <v>0.27665299911550711</v>
      </c>
      <c r="G316" s="56">
        <f>IF((-1.860553+(0.112009*(EquationCR))+(0.5932*(EquationHDR))+(0.000015682*(EquationRHA))+(0.000842*(EquationAFC))+(0.013148*(EquationSemenCost))+(0.000054807*(EquationMatureWeight))+(-0.025351*(LOG(EquationVetCosts)))+(0.0000512*(EquationVetCosts))+(0.087616*(LOG(EquationVWP)))+(-0.00202*(EquationVWP))+(-0.000084247*(B316^2))+(0.018329*(B316))+(0.018516*(EquationMilkPrice))+(0.0064*(EquationFeedPrice))+(0.000011343*(EquationReplacementPrice))+(0.013031*(EquationCullCost))+(-0.000245*(EquationDIMDNB))+(0.000002399*(EquationCR*B316^2))+(-0.000001548*(EquationHDR*B316^2))+(-0.000000000112*(EquationRHA*B316^2))+(-0.0000000853*(EquationSemenCost*B316^2))+(-0.000000000948*(EquationMatureWeight*B316^2))+(0.000000302*(LOG(EquationVetCosts)*B316^2))+(-0.00000000421*(EquationVWP*B316^2))+(0.000000126*(B316^2*B316))+(-0.000000254*(B316^2*EquationFeedPrice)))&gt;0, (-1.860553+(0.112009*(EquationCR))+(0.5932*(EquationHDR))+(0.000015682*(EquationRHA))+(0.000842*(EquationAFC))+(0.013148*(EquationSemenCost))+(0.000054807*(EquationMatureWeight))+(-0.025351*(LOG(EquationVetCosts)))+(0.0000512*(EquationVetCosts))+(0.087616*(LOG(EquationVWP)))+(-0.00202*(EquationVWP))+(-0.000084247*(B316^2))+(0.018329*(B316))+(0.018516*(EquationMilkPrice))+(0.0064*(EquationFeedPrice))+(0.000011343*(EquationReplacementPrice))+(0.013031*(EquationCullCost))+(-0.000245*(EquationDIMDNB))+(0.000002399*(EquationCR*B316^2))+(-0.000001548*(EquationHDR*B316^2))+(-0.000000000112*(EquationRHA*B316^2))+(-0.0000000853*(EquationSemenCost*B316^2))+(-0.000000000948*(EquationMatureWeight*B316^2))+(0.000000302*(LOG(EquationVetCosts)*B316^2))+(-0.00000000421*(EquationVWP*B316^2))+(0.000000126*(B316^2*B316))+(-0.000000254*(B316^2*EquationFeedPrice))), 0)</f>
        <v>0.26042138293617167</v>
      </c>
    </row>
    <row r="317" spans="2:7" x14ac:dyDescent="0.2">
      <c r="B317" s="42">
        <v>274</v>
      </c>
      <c r="C317" s="55">
        <f t="shared" si="4"/>
        <v>0.50283693268591445</v>
      </c>
      <c r="D317" s="55">
        <f>IF((-1.870102+(0.51187*(EquationCR))+(1.033374*(EquationHDR))+(0.000011344*(EquationRHA))+(-0.000138*(EquationAFC))+(0.01358*(EquationSemenCost))+(-0.000072752*(EquationMatureWeight))+(-0.046035*(LOG(EquationVetCosts)))+(0.000451*(EquationVetCosts))+(0.512031*(LOG(EquationVWP)))+(-0.006352*(EquationVWP))+(-0.000079212*(B317^2))+(0.015118*(B317))+(0.022341*(EquationMilkPrice))+(-0.022641*(EquationFeedPrice))+(0.000247*(EquationReplacementPrice))+(-0.184557*(EquationCullCost))+(-0.000542*(EquationDIMDNB))+(-0.000004986*(EquationHDR*B317^2))+(-0.000000000147*(EquationRHA*B317^2))+(-0.0000000903*(EquationSemenCost*B317^2))+(-0.000000000856*(EquationMatureWeight*B317^2))+(0.000000134*(B317^2*B317))+(-0.000000149*(B317^2*EquationMilkPrice))+(0.00000000264*(B317^2*EquationDIMDNB)))&gt;0, (-1.870102+(0.51187*(EquationCR))+(1.033374*(EquationHDR))+(0.000011344*(EquationRHA))+(-0.000138*(EquationAFC))+(0.01358*(EquationSemenCost))+(-0.000072752*(EquationMatureWeight))+(-0.046035*(LOG(EquationVetCosts)))+(0.000451*(EquationVetCosts))+(0.512031*(LOG(EquationVWP)))+(-0.006352*(EquationVWP))+(-0.000079212*(B317^2))+(0.015118*(B317))+(0.022341*(EquationMilkPrice))+(-0.022641*(EquationFeedPrice))+(0.000247*(EquationReplacementPrice))+(-0.184557*(EquationCullCost))+(-0.000542*(EquationDIMDNB))+(-0.000004986*(EquationHDR*B317^2))+(-0.000000000147*(EquationRHA*B317^2))+(-0.0000000903*(EquationSemenCost*B317^2))+(-0.000000000856*(EquationMatureWeight*B317^2))+(0.000000134*(B317^2*B317))+(-0.000000149*(B317^2*EquationMilkPrice))+(0.00000000264*(B317^2*EquationDIMDNB))), 0)</f>
        <v>0.18908359447377696</v>
      </c>
      <c r="E317" s="55">
        <f>IF((-2.51389+(0.253043*(EquationCR))+(0.791564*(EquationHDR))+(0.000017482*(EquationRHA))+(0.000958*(EquationAFC))+(0.014823*(EquationSemenCost))+(0.00003361*(EquationMatureWeight))+(0.044008*(LOG(EquationVetCosts)))+(-0.000161*(EquationVetCosts))+(0.375409*(LOG(EquationVWP)))+(-0.004875*(EquationVWP))+(-0.000095702*(B317^2))+(0.02001*(B317))+(0.039073*(EquationMilkPrice))+(-0.018836*(EquationFeedPrice))+(0.000102*(EquationReplacementPrice))+(-0.124297*(EquationCullCost))+(-0.000511*(EquationDIMDNB))+(0.00000253*(EquationCR*B317^2))+(-0.000002589*(EquationHDR*B317^2))+(-0.000000000136*(EquationRHA*B317^2))+(-0.0000001*(EquationSemenCost*B317^2))+(-0.00000000108*(EquationMatureWeight*B317^2))+(0.00000015*(B317^2*B317))+(-0.000000215*(B317^2*EquationMilkPrice))+(0.00000000251*(B317^2*EquationDIMDNB)))&gt;0, (-2.51389+(0.253043*(EquationCR))+(0.791564*(EquationHDR))+(0.000017482*(EquationRHA))+(0.000958*(EquationAFC))+(0.014823*(EquationSemenCost))+(0.00003361*(EquationMatureWeight))+(0.044008*(LOG(EquationVetCosts)))+(-0.000161*(EquationVetCosts))+(0.375409*(LOG(EquationVWP)))+(-0.004875*(EquationVWP))+(-0.000095702*(B317^2))+(0.02001*(B317))+(0.039073*(EquationMilkPrice))+(-0.018836*(EquationFeedPrice))+(0.000102*(EquationReplacementPrice))+(-0.124297*(EquationCullCost))+(-0.000511*(EquationDIMDNB))+(0.00000253*(EquationCR*B317^2))+(-0.000002589*(EquationHDR*B317^2))+(-0.000000000136*(EquationRHA*B317^2))+(-0.0000001*(EquationSemenCost*B317^2))+(-0.00000000108*(EquationMatureWeight*B317^2))+(0.00000015*(B317^2*B317))+(-0.000000215*(B317^2*EquationMilkPrice))+(0.00000000251*(B317^2*EquationDIMDNB))), 0)</f>
        <v>0.26826243698215468</v>
      </c>
      <c r="F317" s="55">
        <f>IF((-1.892738+(0.137703*(EquationCR))+(0.669836*(EquationHDR))+(0.0000175*(EquationRHA))+(0.000161*(EquationAFC))+(0.013845*(EquationSemenCost))+(0.000016727*(EquationMatureWeight))+(-0.015935*(LOG(EquationVetCosts)))+(0.000118*(EquationVetCosts))+(0.160623*(LOG(EquationVWP)))+(-0.003008*(EquationVWP))+(-0.000090785*(B317^2))+(0.01937*(B317))+(0.020762*(EquationMilkPrice))+(-0.019043*(EquationFeedPrice))+(0.00001449*(EquationReplacementPrice))+(0.175818*(EquationCullCost))+(-0.000295*(EquationDIMDNB))+(0.000002704*(EquationCR*B317^2))+(-0.000001916*(EquationHDR*B317^2))+(-0.000000000127*(EquationRHA*B317^2))+(-0.0000000903*(EquationSemenCost*B317^2))+(-0.000000000771*(EquationMatureWeight*B317^2))+(0.000000137*(B317^2*B317))+(-0.00000257*(B317^2*EquationCullCost)))&gt;0, (-1.892738+(0.137703*(EquationCR))+(0.669836*(EquationHDR))+(0.0000175*(EquationRHA))+(0.000161*(EquationAFC))+(0.013845*(EquationSemenCost))+(0.000016727*(EquationMatureWeight))+(-0.015935*(LOG(EquationVetCosts)))+(0.000118*(EquationVetCosts))+(0.160623*(LOG(EquationVWP)))+(-0.003008*(EquationVWP))+(-0.000090785*(B317^2))+(0.01937*(B317))+(0.020762*(EquationMilkPrice))+(-0.019043*(EquationFeedPrice))+(0.00001449*(EquationReplacementPrice))+(0.175818*(EquationCullCost))+(-0.000295*(EquationDIMDNB))+(0.000002704*(EquationCR*B317^2))+(-0.000001916*(EquationHDR*B317^2))+(-0.000000000127*(EquationRHA*B317^2))+(-0.0000000903*(EquationSemenCost*B317^2))+(-0.000000000771*(EquationMatureWeight*B317^2))+(0.000000137*(B317^2*B317))+(-0.00000257*(B317^2*EquationCullCost))), 0)</f>
        <v>0.27289710411550794</v>
      </c>
      <c r="G317" s="56">
        <f>IF((-1.860553+(0.112009*(EquationCR))+(0.5932*(EquationHDR))+(0.000015682*(EquationRHA))+(0.000842*(EquationAFC))+(0.013148*(EquationSemenCost))+(0.000054807*(EquationMatureWeight))+(-0.025351*(LOG(EquationVetCosts)))+(0.0000512*(EquationVetCosts))+(0.087616*(LOG(EquationVWP)))+(-0.00202*(EquationVWP))+(-0.000084247*(B317^2))+(0.018329*(B317))+(0.018516*(EquationMilkPrice))+(0.0064*(EquationFeedPrice))+(0.000011343*(EquationReplacementPrice))+(0.013031*(EquationCullCost))+(-0.000245*(EquationDIMDNB))+(0.000002399*(EquationCR*B317^2))+(-0.000001548*(EquationHDR*B317^2))+(-0.000000000112*(EquationRHA*B317^2))+(-0.0000000853*(EquationSemenCost*B317^2))+(-0.000000000948*(EquationMatureWeight*B317^2))+(0.000000302*(LOG(EquationVetCosts)*B317^2))+(-0.00000000421*(EquationVWP*B317^2))+(0.000000126*(B317^2*B317))+(-0.000000254*(B317^2*EquationFeedPrice)))&gt;0, (-1.860553+(0.112009*(EquationCR))+(0.5932*(EquationHDR))+(0.000015682*(EquationRHA))+(0.000842*(EquationAFC))+(0.013148*(EquationSemenCost))+(0.000054807*(EquationMatureWeight))+(-0.025351*(LOG(EquationVetCosts)))+(0.0000512*(EquationVetCosts))+(0.087616*(LOG(EquationVWP)))+(-0.00202*(EquationVWP))+(-0.000084247*(B317^2))+(0.018329*(B317))+(0.018516*(EquationMilkPrice))+(0.0064*(EquationFeedPrice))+(0.000011343*(EquationReplacementPrice))+(0.013031*(EquationCullCost))+(-0.000245*(EquationDIMDNB))+(0.000002399*(EquationCR*B317^2))+(-0.000001548*(EquationHDR*B317^2))+(-0.000000000112*(EquationRHA*B317^2))+(-0.0000000853*(EquationSemenCost*B317^2))+(-0.000000000948*(EquationMatureWeight*B317^2))+(0.000000302*(LOG(EquationVetCosts)*B317^2))+(-0.00000000421*(EquationVWP*B317^2))+(0.000000126*(B317^2*B317))+(-0.000000254*(B317^2*EquationFeedPrice))), 0)</f>
        <v>0.2569492927538265</v>
      </c>
    </row>
    <row r="318" spans="2:7" x14ac:dyDescent="0.2">
      <c r="B318" s="42">
        <v>275</v>
      </c>
      <c r="C318" s="55">
        <f t="shared" si="4"/>
        <v>0.50054767969512581</v>
      </c>
      <c r="D318" s="55">
        <f>IF((-1.870102+(0.51187*(EquationCR))+(1.033374*(EquationHDR))+(0.000011344*(EquationRHA))+(-0.000138*(EquationAFC))+(0.01358*(EquationSemenCost))+(-0.000072752*(EquationMatureWeight))+(-0.046035*(LOG(EquationVetCosts)))+(0.000451*(EquationVetCosts))+(0.512031*(LOG(EquationVWP)))+(-0.006352*(EquationVWP))+(-0.000079212*(B318^2))+(0.015118*(B318))+(0.022341*(EquationMilkPrice))+(-0.022641*(EquationFeedPrice))+(0.000247*(EquationReplacementPrice))+(-0.184557*(EquationCullCost))+(-0.000542*(EquationDIMDNB))+(-0.000004986*(EquationHDR*B318^2))+(-0.000000000147*(EquationRHA*B318^2))+(-0.0000000903*(EquationSemenCost*B318^2))+(-0.000000000856*(EquationMatureWeight*B318^2))+(0.000000134*(B318^2*B318))+(-0.000000149*(B318^2*EquationMilkPrice))+(0.00000000264*(B318^2*EquationDIMDNB)))&gt;0, (-1.870102+(0.51187*(EquationCR))+(1.033374*(EquationHDR))+(0.000011344*(EquationRHA))+(-0.000138*(EquationAFC))+(0.01358*(EquationSemenCost))+(-0.000072752*(EquationMatureWeight))+(-0.046035*(LOG(EquationVetCosts)))+(0.000451*(EquationVetCosts))+(0.512031*(LOG(EquationVWP)))+(-0.006352*(EquationVWP))+(-0.000079212*(B318^2))+(0.015118*(B318))+(0.022341*(EquationMilkPrice))+(-0.022641*(EquationFeedPrice))+(0.000247*(EquationReplacementPrice))+(-0.184557*(EquationCullCost))+(-0.000542*(EquationDIMDNB))+(-0.000004986*(EquationHDR*B318^2))+(-0.000000000147*(EquationRHA*B318^2))+(-0.0000000903*(EquationSemenCost*B318^2))+(-0.000000000856*(EquationMatureWeight*B318^2))+(0.000000134*(B318^2*B318))+(-0.000000149*(B318^2*EquationMilkPrice))+(0.00000000264*(B318^2*EquationDIMDNB))), 0)</f>
        <v>0.18512547007377717</v>
      </c>
      <c r="E318" s="55">
        <f>IF((-2.51389+(0.253043*(EquationCR))+(0.791564*(EquationHDR))+(0.000017482*(EquationRHA))+(0.000958*(EquationAFC))+(0.014823*(EquationSemenCost))+(0.00003361*(EquationMatureWeight))+(0.044008*(LOG(EquationVetCosts)))+(-0.000161*(EquationVetCosts))+(0.375409*(LOG(EquationVWP)))+(-0.004875*(EquationVWP))+(-0.000095702*(B318^2))+(0.02001*(B318))+(0.039073*(EquationMilkPrice))+(-0.018836*(EquationFeedPrice))+(0.000102*(EquationReplacementPrice))+(-0.124297*(EquationCullCost))+(-0.000511*(EquationDIMDNB))+(0.00000253*(EquationCR*B318^2))+(-0.000002589*(EquationHDR*B318^2))+(-0.000000000136*(EquationRHA*B318^2))+(-0.0000001*(EquationSemenCost*B318^2))+(-0.00000000108*(EquationMatureWeight*B318^2))+(0.00000015*(B318^2*B318))+(-0.000000215*(B318^2*EquationMilkPrice))+(0.00000000251*(B318^2*EquationDIMDNB)))&gt;0, (-2.51389+(0.253043*(EquationCR))+(0.791564*(EquationHDR))+(0.000017482*(EquationRHA))+(0.000958*(EquationAFC))+(0.014823*(EquationSemenCost))+(0.00003361*(EquationMatureWeight))+(0.044008*(LOG(EquationVetCosts)))+(-0.000161*(EquationVetCosts))+(0.375409*(LOG(EquationVWP)))+(-0.004875*(EquationVWP))+(-0.000095702*(B318^2))+(0.02001*(B318))+(0.039073*(EquationMilkPrice))+(-0.018836*(EquationFeedPrice))+(0.000102*(EquationReplacementPrice))+(-0.124297*(EquationCullCost))+(-0.000511*(EquationDIMDNB))+(0.00000253*(EquationCR*B318^2))+(-0.000002589*(EquationHDR*B318^2))+(-0.000000000136*(EquationRHA*B318^2))+(-0.0000001*(EquationSemenCost*B318^2))+(-0.00000000108*(EquationMatureWeight*B318^2))+(0.00000015*(B318^2*B318))+(-0.000000215*(B318^2*EquationMilkPrice))+(0.00000000251*(B318^2*EquationDIMDNB))), 0)</f>
        <v>0.26415023798215531</v>
      </c>
      <c r="F318" s="55">
        <f>IF((-1.892738+(0.137703*(EquationCR))+(0.669836*(EquationHDR))+(0.0000175*(EquationRHA))+(0.000161*(EquationAFC))+(0.013845*(EquationSemenCost))+(0.000016727*(EquationMatureWeight))+(-0.015935*(LOG(EquationVetCosts)))+(0.000118*(EquationVetCosts))+(0.160623*(LOG(EquationVWP)))+(-0.003008*(EquationVWP))+(-0.000090785*(B318^2))+(0.01937*(B318))+(0.020762*(EquationMilkPrice))+(-0.019043*(EquationFeedPrice))+(0.00001449*(EquationReplacementPrice))+(0.175818*(EquationCullCost))+(-0.000295*(EquationDIMDNB))+(0.000002704*(EquationCR*B318^2))+(-0.000001916*(EquationHDR*B318^2))+(-0.000000000127*(EquationRHA*B318^2))+(-0.0000000903*(EquationSemenCost*B318^2))+(-0.000000000771*(EquationMatureWeight*B318^2))+(0.000000137*(B318^2*B318))+(-0.00000257*(B318^2*EquationCullCost)))&gt;0, (-1.892738+(0.137703*(EquationCR))+(0.669836*(EquationHDR))+(0.0000175*(EquationRHA))+(0.000161*(EquationAFC))+(0.013845*(EquationSemenCost))+(0.000016727*(EquationMatureWeight))+(-0.015935*(LOG(EquationVetCosts)))+(0.000118*(EquationVetCosts))+(0.160623*(LOG(EquationVWP)))+(-0.003008*(EquationVWP))+(-0.000090785*(B318^2))+(0.01937*(B318))+(0.020762*(EquationMilkPrice))+(-0.019043*(EquationFeedPrice))+(0.00001449*(EquationReplacementPrice))+(0.175818*(EquationCullCost))+(-0.000295*(EquationDIMDNB))+(0.000002704*(EquationCR*B318^2))+(-0.000001916*(EquationHDR*B318^2))+(-0.000000000127*(EquationRHA*B318^2))+(-0.0000000903*(EquationSemenCost*B318^2))+(-0.000000000771*(EquationMatureWeight*B318^2))+(0.000000137*(B318^2*B318))+(-0.00000257*(B318^2*EquationCullCost))), 0)</f>
        <v>0.26916947311550921</v>
      </c>
      <c r="G318" s="56">
        <f>IF((-1.860553+(0.112009*(EquationCR))+(0.5932*(EquationHDR))+(0.000015682*(EquationRHA))+(0.000842*(EquationAFC))+(0.013148*(EquationSemenCost))+(0.000054807*(EquationMatureWeight))+(-0.025351*(LOG(EquationVetCosts)))+(0.0000512*(EquationVetCosts))+(0.087616*(LOG(EquationVWP)))+(-0.00202*(EquationVWP))+(-0.000084247*(B318^2))+(0.018329*(B318))+(0.018516*(EquationMilkPrice))+(0.0064*(EquationFeedPrice))+(0.000011343*(EquationReplacementPrice))+(0.013031*(EquationCullCost))+(-0.000245*(EquationDIMDNB))+(0.000002399*(EquationCR*B318^2))+(-0.000001548*(EquationHDR*B318^2))+(-0.000000000112*(EquationRHA*B318^2))+(-0.0000000853*(EquationSemenCost*B318^2))+(-0.000000000948*(EquationMatureWeight*B318^2))+(0.000000302*(LOG(EquationVetCosts)*B318^2))+(-0.00000000421*(EquationVWP*B318^2))+(0.000000126*(B318^2*B318))+(-0.000000254*(B318^2*EquationFeedPrice)))&gt;0, (-1.860553+(0.112009*(EquationCR))+(0.5932*(EquationHDR))+(0.000015682*(EquationRHA))+(0.000842*(EquationAFC))+(0.013148*(EquationSemenCost))+(0.000054807*(EquationMatureWeight))+(-0.025351*(LOG(EquationVetCosts)))+(0.0000512*(EquationVetCosts))+(0.087616*(LOG(EquationVWP)))+(-0.00202*(EquationVWP))+(-0.000084247*(B318^2))+(0.018329*(B318))+(0.018516*(EquationMilkPrice))+(0.0064*(EquationFeedPrice))+(0.000011343*(EquationReplacementPrice))+(0.013031*(EquationCullCost))+(-0.000245*(EquationDIMDNB))+(0.000002399*(EquationCR*B318^2))+(-0.000001548*(EquationHDR*B318^2))+(-0.000000000112*(EquationRHA*B318^2))+(-0.0000000853*(EquationSemenCost*B318^2))+(-0.000000000948*(EquationMatureWeight*B318^2))+(0.000000302*(LOG(EquationVetCosts)*B318^2))+(-0.00000000421*(EquationVWP*B318^2))+(0.000000126*(B318^2*B318))+(-0.000000254*(B318^2*EquationFeedPrice))), 0)</f>
        <v>0.25350125197483847</v>
      </c>
    </row>
    <row r="319" spans="2:7" x14ac:dyDescent="0.2">
      <c r="B319" s="42">
        <v>276</v>
      </c>
      <c r="C319" s="55">
        <f t="shared" si="4"/>
        <v>0.49824072838232902</v>
      </c>
      <c r="D319" s="55">
        <f>IF((-1.870102+(0.51187*(EquationCR))+(1.033374*(EquationHDR))+(0.000011344*(EquationRHA))+(-0.000138*(EquationAFC))+(0.01358*(EquationSemenCost))+(-0.000072752*(EquationMatureWeight))+(-0.046035*(LOG(EquationVetCosts)))+(0.000451*(EquationVetCosts))+(0.512031*(LOG(EquationVWP)))+(-0.006352*(EquationVWP))+(-0.000079212*(B319^2))+(0.015118*(B319))+(0.022341*(EquationMilkPrice))+(-0.022641*(EquationFeedPrice))+(0.000247*(EquationReplacementPrice))+(-0.184557*(EquationCullCost))+(-0.000542*(EquationDIMDNB))+(-0.000004986*(EquationHDR*B319^2))+(-0.000000000147*(EquationRHA*B319^2))+(-0.0000000903*(EquationSemenCost*B319^2))+(-0.000000000856*(EquationMatureWeight*B319^2))+(0.000000134*(B319^2*B319))+(-0.000000149*(B319^2*EquationMilkPrice))+(0.00000000264*(B319^2*EquationDIMDNB)))&gt;0, (-1.870102+(0.51187*(EquationCR))+(1.033374*(EquationHDR))+(0.000011344*(EquationRHA))+(-0.000138*(EquationAFC))+(0.01358*(EquationSemenCost))+(-0.000072752*(EquationMatureWeight))+(-0.046035*(LOG(EquationVetCosts)))+(0.000451*(EquationVetCosts))+(0.512031*(LOG(EquationVWP)))+(-0.006352*(EquationVWP))+(-0.000079212*(B319^2))+(0.015118*(B319))+(0.022341*(EquationMilkPrice))+(-0.022641*(EquationFeedPrice))+(0.000247*(EquationReplacementPrice))+(-0.184557*(EquationCullCost))+(-0.000542*(EquationDIMDNB))+(-0.000004986*(EquationHDR*B319^2))+(-0.000000000147*(EquationRHA*B319^2))+(-0.0000000903*(EquationSemenCost*B319^2))+(-0.000000000856*(EquationMatureWeight*B319^2))+(0.000000134*(B319^2*B319))+(-0.000000149*(B319^2*EquationMilkPrice))+(0.00000000264*(B319^2*EquationDIMDNB))), 0)</f>
        <v>0.18120860247377679</v>
      </c>
      <c r="E319" s="55">
        <f>IF((-2.51389+(0.253043*(EquationCR))+(0.791564*(EquationHDR))+(0.000017482*(EquationRHA))+(0.000958*(EquationAFC))+(0.014823*(EquationSemenCost))+(0.00003361*(EquationMatureWeight))+(0.044008*(LOG(EquationVetCosts)))+(-0.000161*(EquationVetCosts))+(0.375409*(LOG(EquationVWP)))+(-0.004875*(EquationVWP))+(-0.000095702*(B319^2))+(0.02001*(B319))+(0.039073*(EquationMilkPrice))+(-0.018836*(EquationFeedPrice))+(0.000102*(EquationReplacementPrice))+(-0.124297*(EquationCullCost))+(-0.000511*(EquationDIMDNB))+(0.00000253*(EquationCR*B319^2))+(-0.000002589*(EquationHDR*B319^2))+(-0.000000000136*(EquationRHA*B319^2))+(-0.0000001*(EquationSemenCost*B319^2))+(-0.00000000108*(EquationMatureWeight*B319^2))+(0.00000015*(B319^2*B319))+(-0.000000215*(B319^2*EquationMilkPrice))+(0.00000000251*(B319^2*EquationDIMDNB)))&gt;0, (-2.51389+(0.253043*(EquationCR))+(0.791564*(EquationHDR))+(0.000017482*(EquationRHA))+(0.000958*(EquationAFC))+(0.014823*(EquationSemenCost))+(0.00003361*(EquationMatureWeight))+(0.044008*(LOG(EquationVetCosts)))+(-0.000161*(EquationVetCosts))+(0.375409*(LOG(EquationVWP)))+(-0.004875*(EquationVWP))+(-0.000095702*(B319^2))+(0.02001*(B319))+(0.039073*(EquationMilkPrice))+(-0.018836*(EquationFeedPrice))+(0.000102*(EquationReplacementPrice))+(-0.124297*(EquationCullCost))+(-0.000511*(EquationDIMDNB))+(0.00000253*(EquationCR*B319^2))+(-0.000002589*(EquationHDR*B319^2))+(-0.000000000136*(EquationRHA*B319^2))+(-0.0000001*(EquationSemenCost*B319^2))+(-0.00000000108*(EquationMatureWeight*B319^2))+(0.00000015*(B319^2*B319))+(-0.000000215*(B319^2*EquationMilkPrice))+(0.00000000251*(B319^2*EquationDIMDNB))), 0)</f>
        <v>0.26007413698215509</v>
      </c>
      <c r="F319" s="55">
        <f>IF((-1.892738+(0.137703*(EquationCR))+(0.669836*(EquationHDR))+(0.0000175*(EquationRHA))+(0.000161*(EquationAFC))+(0.013845*(EquationSemenCost))+(0.000016727*(EquationMatureWeight))+(-0.015935*(LOG(EquationVetCosts)))+(0.000118*(EquationVetCosts))+(0.160623*(LOG(EquationVWP)))+(-0.003008*(EquationVWP))+(-0.000090785*(B319^2))+(0.01937*(B319))+(0.020762*(EquationMilkPrice))+(-0.019043*(EquationFeedPrice))+(0.00001449*(EquationReplacementPrice))+(0.175818*(EquationCullCost))+(-0.000295*(EquationDIMDNB))+(0.000002704*(EquationCR*B319^2))+(-0.000001916*(EquationHDR*B319^2))+(-0.000000000127*(EquationRHA*B319^2))+(-0.0000000903*(EquationSemenCost*B319^2))+(-0.000000000771*(EquationMatureWeight*B319^2))+(0.000000137*(B319^2*B319))+(-0.00000257*(B319^2*EquationCullCost)))&gt;0, (-1.892738+(0.137703*(EquationCR))+(0.669836*(EquationHDR))+(0.0000175*(EquationRHA))+(0.000161*(EquationAFC))+(0.013845*(EquationSemenCost))+(0.000016727*(EquationMatureWeight))+(-0.015935*(LOG(EquationVetCosts)))+(0.000118*(EquationVetCosts))+(0.160623*(LOG(EquationVWP)))+(-0.003008*(EquationVWP))+(-0.000090785*(B319^2))+(0.01937*(B319))+(0.020762*(EquationMilkPrice))+(-0.019043*(EquationFeedPrice))+(0.00001449*(EquationReplacementPrice))+(0.175818*(EquationCullCost))+(-0.000295*(EquationDIMDNB))+(0.000002704*(EquationCR*B319^2))+(-0.000001916*(EquationHDR*B319^2))+(-0.000000000127*(EquationRHA*B319^2))+(-0.0000000903*(EquationSemenCost*B319^2))+(-0.000000000771*(EquationMatureWeight*B319^2))+(0.000000137*(B319^2*B319))+(-0.00000257*(B319^2*EquationCullCost))), 0)</f>
        <v>0.26547092811550832</v>
      </c>
      <c r="G319" s="56">
        <f>IF((-1.860553+(0.112009*(EquationCR))+(0.5932*(EquationHDR))+(0.000015682*(EquationRHA))+(0.000842*(EquationAFC))+(0.013148*(EquationSemenCost))+(0.000054807*(EquationMatureWeight))+(-0.025351*(LOG(EquationVetCosts)))+(0.0000512*(EquationVetCosts))+(0.087616*(LOG(EquationVWP)))+(-0.00202*(EquationVWP))+(-0.000084247*(B319^2))+(0.018329*(B319))+(0.018516*(EquationMilkPrice))+(0.0064*(EquationFeedPrice))+(0.000011343*(EquationReplacementPrice))+(0.013031*(EquationCullCost))+(-0.000245*(EquationDIMDNB))+(0.000002399*(EquationCR*B319^2))+(-0.000001548*(EquationHDR*B319^2))+(-0.000000000112*(EquationRHA*B319^2))+(-0.0000000853*(EquationSemenCost*B319^2))+(-0.000000000948*(EquationMatureWeight*B319^2))+(0.000000302*(LOG(EquationVetCosts)*B319^2))+(-0.00000000421*(EquationVWP*B319^2))+(0.000000126*(B319^2*B319))+(-0.000000254*(B319^2*EquationFeedPrice)))&gt;0, (-1.860553+(0.112009*(EquationCR))+(0.5932*(EquationHDR))+(0.000015682*(EquationRHA))+(0.000842*(EquationAFC))+(0.013148*(EquationSemenCost))+(0.000054807*(EquationMatureWeight))+(-0.025351*(LOG(EquationVetCosts)))+(0.0000512*(EquationVetCosts))+(0.087616*(LOG(EquationVWP)))+(-0.00202*(EquationVWP))+(-0.000084247*(B319^2))+(0.018329*(B319))+(0.018516*(EquationMilkPrice))+(0.0064*(EquationFeedPrice))+(0.000011343*(EquationReplacementPrice))+(0.013031*(EquationCullCost))+(-0.000245*(EquationDIMDNB))+(0.000002399*(EquationCR*B319^2))+(-0.000001548*(EquationHDR*B319^2))+(-0.000000000112*(EquationRHA*B319^2))+(-0.0000000853*(EquationSemenCost*B319^2))+(-0.000000000948*(EquationMatureWeight*B319^2))+(0.000000302*(LOG(EquationVetCosts)*B319^2))+(-0.00000000421*(EquationVWP*B319^2))+(0.000000126*(B319^2*B319))+(-0.000000254*(B319^2*EquationFeedPrice))), 0)</f>
        <v>0.25007801659920398</v>
      </c>
    </row>
    <row r="320" spans="2:7" x14ac:dyDescent="0.2">
      <c r="B320" s="42">
        <v>277</v>
      </c>
      <c r="C320" s="55">
        <f t="shared" si="4"/>
        <v>0.49591644714752714</v>
      </c>
      <c r="D320" s="55">
        <f>IF((-1.870102+(0.51187*(EquationCR))+(1.033374*(EquationHDR))+(0.000011344*(EquationRHA))+(-0.000138*(EquationAFC))+(0.01358*(EquationSemenCost))+(-0.000072752*(EquationMatureWeight))+(-0.046035*(LOG(EquationVetCosts)))+(0.000451*(EquationVetCosts))+(0.512031*(LOG(EquationVWP)))+(-0.006352*(EquationVWP))+(-0.000079212*(B320^2))+(0.015118*(B320))+(0.022341*(EquationMilkPrice))+(-0.022641*(EquationFeedPrice))+(0.000247*(EquationReplacementPrice))+(-0.184557*(EquationCullCost))+(-0.000542*(EquationDIMDNB))+(-0.000004986*(EquationHDR*B320^2))+(-0.000000000147*(EquationRHA*B320^2))+(-0.0000000903*(EquationSemenCost*B320^2))+(-0.000000000856*(EquationMatureWeight*B320^2))+(0.000000134*(B320^2*B320))+(-0.000000149*(B320^2*EquationMilkPrice))+(0.00000000264*(B320^2*EquationDIMDNB)))&gt;0, (-1.870102+(0.51187*(EquationCR))+(1.033374*(EquationHDR))+(0.000011344*(EquationRHA))+(-0.000138*(EquationAFC))+(0.01358*(EquationSemenCost))+(-0.000072752*(EquationMatureWeight))+(-0.046035*(LOG(EquationVetCosts)))+(0.000451*(EquationVetCosts))+(0.512031*(LOG(EquationVWP)))+(-0.006352*(EquationVWP))+(-0.000079212*(B320^2))+(0.015118*(B320))+(0.022341*(EquationMilkPrice))+(-0.022641*(EquationFeedPrice))+(0.000247*(EquationReplacementPrice))+(-0.184557*(EquationCullCost))+(-0.000542*(EquationDIMDNB))+(-0.000004986*(EquationHDR*B320^2))+(-0.000000000147*(EquationRHA*B320^2))+(-0.0000000903*(EquationSemenCost*B320^2))+(-0.000000000856*(EquationMatureWeight*B320^2))+(0.000000134*(B320^2*B320))+(-0.000000149*(B320^2*EquationMilkPrice))+(0.00000000264*(B320^2*EquationDIMDNB))), 0)</f>
        <v>0.17733379567377716</v>
      </c>
      <c r="E320" s="55">
        <f>IF((-2.51389+(0.253043*(EquationCR))+(0.791564*(EquationHDR))+(0.000017482*(EquationRHA))+(0.000958*(EquationAFC))+(0.014823*(EquationSemenCost))+(0.00003361*(EquationMatureWeight))+(0.044008*(LOG(EquationVetCosts)))+(-0.000161*(EquationVetCosts))+(0.375409*(LOG(EquationVWP)))+(-0.004875*(EquationVWP))+(-0.000095702*(B320^2))+(0.02001*(B320))+(0.039073*(EquationMilkPrice))+(-0.018836*(EquationFeedPrice))+(0.000102*(EquationReplacementPrice))+(-0.124297*(EquationCullCost))+(-0.000511*(EquationDIMDNB))+(0.00000253*(EquationCR*B320^2))+(-0.000002589*(EquationHDR*B320^2))+(-0.000000000136*(EquationRHA*B320^2))+(-0.0000001*(EquationSemenCost*B320^2))+(-0.00000000108*(EquationMatureWeight*B320^2))+(0.00000015*(B320^2*B320))+(-0.000000215*(B320^2*EquationMilkPrice))+(0.00000000251*(B320^2*EquationDIMDNB)))&gt;0, (-2.51389+(0.253043*(EquationCR))+(0.791564*(EquationHDR))+(0.000017482*(EquationRHA))+(0.000958*(EquationAFC))+(0.014823*(EquationSemenCost))+(0.00003361*(EquationMatureWeight))+(0.044008*(LOG(EquationVetCosts)))+(-0.000161*(EquationVetCosts))+(0.375409*(LOG(EquationVWP)))+(-0.004875*(EquationVWP))+(-0.000095702*(B320^2))+(0.02001*(B320))+(0.039073*(EquationMilkPrice))+(-0.018836*(EquationFeedPrice))+(0.000102*(EquationReplacementPrice))+(-0.124297*(EquationCullCost))+(-0.000511*(EquationDIMDNB))+(0.00000253*(EquationCR*B320^2))+(-0.000002589*(EquationHDR*B320^2))+(-0.000000000136*(EquationRHA*B320^2))+(-0.0000001*(EquationSemenCost*B320^2))+(-0.00000000108*(EquationMatureWeight*B320^2))+(0.00000015*(B320^2*B320))+(-0.000000215*(B320^2*EquationMilkPrice))+(0.00000000251*(B320^2*EquationDIMDNB))), 0)</f>
        <v>0.25603503398215571</v>
      </c>
      <c r="F320" s="55">
        <f>IF((-1.892738+(0.137703*(EquationCR))+(0.669836*(EquationHDR))+(0.0000175*(EquationRHA))+(0.000161*(EquationAFC))+(0.013845*(EquationSemenCost))+(0.000016727*(EquationMatureWeight))+(-0.015935*(LOG(EquationVetCosts)))+(0.000118*(EquationVetCosts))+(0.160623*(LOG(EquationVWP)))+(-0.003008*(EquationVWP))+(-0.000090785*(B320^2))+(0.01937*(B320))+(0.020762*(EquationMilkPrice))+(-0.019043*(EquationFeedPrice))+(0.00001449*(EquationReplacementPrice))+(0.175818*(EquationCullCost))+(-0.000295*(EquationDIMDNB))+(0.000002704*(EquationCR*B320^2))+(-0.000001916*(EquationHDR*B320^2))+(-0.000000000127*(EquationRHA*B320^2))+(-0.0000000903*(EquationSemenCost*B320^2))+(-0.000000000771*(EquationMatureWeight*B320^2))+(0.000000137*(B320^2*B320))+(-0.00000257*(B320^2*EquationCullCost)))&gt;0, (-1.892738+(0.137703*(EquationCR))+(0.669836*(EquationHDR))+(0.0000175*(EquationRHA))+(0.000161*(EquationAFC))+(0.013845*(EquationSemenCost))+(0.000016727*(EquationMatureWeight))+(-0.015935*(LOG(EquationVetCosts)))+(0.000118*(EquationVetCosts))+(0.160623*(LOG(EquationVWP)))+(-0.003008*(EquationVWP))+(-0.000090785*(B320^2))+(0.01937*(B320))+(0.020762*(EquationMilkPrice))+(-0.019043*(EquationFeedPrice))+(0.00001449*(EquationReplacementPrice))+(0.175818*(EquationCullCost))+(-0.000295*(EquationDIMDNB))+(0.000002704*(EquationCR*B320^2))+(-0.000001916*(EquationHDR*B320^2))+(-0.000000000127*(EquationRHA*B320^2))+(-0.0000000903*(EquationSemenCost*B320^2))+(-0.000000000771*(EquationMatureWeight*B320^2))+(0.000000137*(B320^2*B320))+(-0.00000257*(B320^2*EquationCullCost))), 0)</f>
        <v>0.26180229111550846</v>
      </c>
      <c r="G320" s="56">
        <f>IF((-1.860553+(0.112009*(EquationCR))+(0.5932*(EquationHDR))+(0.000015682*(EquationRHA))+(0.000842*(EquationAFC))+(0.013148*(EquationSemenCost))+(0.000054807*(EquationMatureWeight))+(-0.025351*(LOG(EquationVetCosts)))+(0.0000512*(EquationVetCosts))+(0.087616*(LOG(EquationVWP)))+(-0.00202*(EquationVWP))+(-0.000084247*(B320^2))+(0.018329*(B320))+(0.018516*(EquationMilkPrice))+(0.0064*(EquationFeedPrice))+(0.000011343*(EquationReplacementPrice))+(0.013031*(EquationCullCost))+(-0.000245*(EquationDIMDNB))+(0.000002399*(EquationCR*B320^2))+(-0.000001548*(EquationHDR*B320^2))+(-0.000000000112*(EquationRHA*B320^2))+(-0.0000000853*(EquationSemenCost*B320^2))+(-0.000000000948*(EquationMatureWeight*B320^2))+(0.000000302*(LOG(EquationVetCosts)*B320^2))+(-0.00000000421*(EquationVWP*B320^2))+(0.000000126*(B320^2*B320))+(-0.000000254*(B320^2*EquationFeedPrice)))&gt;0, (-1.860553+(0.112009*(EquationCR))+(0.5932*(EquationHDR))+(0.000015682*(EquationRHA))+(0.000842*(EquationAFC))+(0.013148*(EquationSemenCost))+(0.000054807*(EquationMatureWeight))+(-0.025351*(LOG(EquationVetCosts)))+(0.0000512*(EquationVetCosts))+(0.087616*(LOG(EquationVWP)))+(-0.00202*(EquationVWP))+(-0.000084247*(B320^2))+(0.018329*(B320))+(0.018516*(EquationMilkPrice))+(0.0064*(EquationFeedPrice))+(0.000011343*(EquationReplacementPrice))+(0.013031*(EquationCullCost))+(-0.000245*(EquationDIMDNB))+(0.000002399*(EquationCR*B320^2))+(-0.000001548*(EquationHDR*B320^2))+(-0.000000000112*(EquationRHA*B320^2))+(-0.0000000853*(EquationSemenCost*B320^2))+(-0.000000000948*(EquationMatureWeight*B320^2))+(0.000000302*(LOG(EquationVetCosts)*B320^2))+(-0.00000000421*(EquationVWP*B320^2))+(0.000000126*(B320^2*B320))+(-0.000000254*(B320^2*EquationFeedPrice))), 0)</f>
        <v>0.24668034262692556</v>
      </c>
    </row>
    <row r="321" spans="2:7" x14ac:dyDescent="0.2">
      <c r="B321" s="42">
        <v>278</v>
      </c>
      <c r="C321" s="55">
        <f t="shared" si="4"/>
        <v>0.493575204390718</v>
      </c>
      <c r="D321" s="55">
        <f>IF((-1.870102+(0.51187*(EquationCR))+(1.033374*(EquationHDR))+(0.000011344*(EquationRHA))+(-0.000138*(EquationAFC))+(0.01358*(EquationSemenCost))+(-0.000072752*(EquationMatureWeight))+(-0.046035*(LOG(EquationVetCosts)))+(0.000451*(EquationVetCosts))+(0.512031*(LOG(EquationVWP)))+(-0.006352*(EquationVWP))+(-0.000079212*(B321^2))+(0.015118*(B321))+(0.022341*(EquationMilkPrice))+(-0.022641*(EquationFeedPrice))+(0.000247*(EquationReplacementPrice))+(-0.184557*(EquationCullCost))+(-0.000542*(EquationDIMDNB))+(-0.000004986*(EquationHDR*B321^2))+(-0.000000000147*(EquationRHA*B321^2))+(-0.0000000903*(EquationSemenCost*B321^2))+(-0.000000000856*(EquationMatureWeight*B321^2))+(0.000000134*(B321^2*B321))+(-0.000000149*(B321^2*EquationMilkPrice))+(0.00000000264*(B321^2*EquationDIMDNB)))&gt;0, (-1.870102+(0.51187*(EquationCR))+(1.033374*(EquationHDR))+(0.000011344*(EquationRHA))+(-0.000138*(EquationAFC))+(0.01358*(EquationSemenCost))+(-0.000072752*(EquationMatureWeight))+(-0.046035*(LOG(EquationVetCosts)))+(0.000451*(EquationVetCosts))+(0.512031*(LOG(EquationVWP)))+(-0.006352*(EquationVWP))+(-0.000079212*(B321^2))+(0.015118*(B321))+(0.022341*(EquationMilkPrice))+(-0.022641*(EquationFeedPrice))+(0.000247*(EquationReplacementPrice))+(-0.184557*(EquationCullCost))+(-0.000542*(EquationDIMDNB))+(-0.000004986*(EquationHDR*B321^2))+(-0.000000000147*(EquationRHA*B321^2))+(-0.0000000903*(EquationSemenCost*B321^2))+(-0.000000000856*(EquationMatureWeight*B321^2))+(0.000000134*(B321^2*B321))+(-0.000000149*(B321^2*EquationMilkPrice))+(0.00000000264*(B321^2*EquationDIMDNB))), 0)</f>
        <v>0.17350185367377727</v>
      </c>
      <c r="E321" s="55">
        <f>IF((-2.51389+(0.253043*(EquationCR))+(0.791564*(EquationHDR))+(0.000017482*(EquationRHA))+(0.000958*(EquationAFC))+(0.014823*(EquationSemenCost))+(0.00003361*(EquationMatureWeight))+(0.044008*(LOG(EquationVetCosts)))+(-0.000161*(EquationVetCosts))+(0.375409*(LOG(EquationVWP)))+(-0.004875*(EquationVWP))+(-0.000095702*(B321^2))+(0.02001*(B321))+(0.039073*(EquationMilkPrice))+(-0.018836*(EquationFeedPrice))+(0.000102*(EquationReplacementPrice))+(-0.124297*(EquationCullCost))+(-0.000511*(EquationDIMDNB))+(0.00000253*(EquationCR*B321^2))+(-0.000002589*(EquationHDR*B321^2))+(-0.000000000136*(EquationRHA*B321^2))+(-0.0000001*(EquationSemenCost*B321^2))+(-0.00000000108*(EquationMatureWeight*B321^2))+(0.00000015*(B321^2*B321))+(-0.000000215*(B321^2*EquationMilkPrice))+(0.00000000251*(B321^2*EquationDIMDNB)))&gt;0, (-2.51389+(0.253043*(EquationCR))+(0.791564*(EquationHDR))+(0.000017482*(EquationRHA))+(0.000958*(EquationAFC))+(0.014823*(EquationSemenCost))+(0.00003361*(EquationMatureWeight))+(0.044008*(LOG(EquationVetCosts)))+(-0.000161*(EquationVetCosts))+(0.375409*(LOG(EquationVWP)))+(-0.004875*(EquationVWP))+(-0.000095702*(B321^2))+(0.02001*(B321))+(0.039073*(EquationMilkPrice))+(-0.018836*(EquationFeedPrice))+(0.000102*(EquationReplacementPrice))+(-0.124297*(EquationCullCost))+(-0.000511*(EquationDIMDNB))+(0.00000253*(EquationCR*B321^2))+(-0.000002589*(EquationHDR*B321^2))+(-0.000000000136*(EquationRHA*B321^2))+(-0.0000001*(EquationSemenCost*B321^2))+(-0.00000000108*(EquationMatureWeight*B321^2))+(0.00000015*(B321^2*B321))+(-0.000000215*(B321^2*EquationMilkPrice))+(0.00000000251*(B321^2*EquationDIMDNB))), 0)</f>
        <v>0.25203382898215659</v>
      </c>
      <c r="F321" s="55">
        <f>IF((-1.892738+(0.137703*(EquationCR))+(0.669836*(EquationHDR))+(0.0000175*(EquationRHA))+(0.000161*(EquationAFC))+(0.013845*(EquationSemenCost))+(0.000016727*(EquationMatureWeight))+(-0.015935*(LOG(EquationVetCosts)))+(0.000118*(EquationVetCosts))+(0.160623*(LOG(EquationVWP)))+(-0.003008*(EquationVWP))+(-0.000090785*(B321^2))+(0.01937*(B321))+(0.020762*(EquationMilkPrice))+(-0.019043*(EquationFeedPrice))+(0.00001449*(EquationReplacementPrice))+(0.175818*(EquationCullCost))+(-0.000295*(EquationDIMDNB))+(0.000002704*(EquationCR*B321^2))+(-0.000001916*(EquationHDR*B321^2))+(-0.000000000127*(EquationRHA*B321^2))+(-0.0000000903*(EquationSemenCost*B321^2))+(-0.000000000771*(EquationMatureWeight*B321^2))+(0.000000137*(B321^2*B321))+(-0.00000257*(B321^2*EquationCullCost)))&gt;0, (-1.892738+(0.137703*(EquationCR))+(0.669836*(EquationHDR))+(0.0000175*(EquationRHA))+(0.000161*(EquationAFC))+(0.013845*(EquationSemenCost))+(0.000016727*(EquationMatureWeight))+(-0.015935*(LOG(EquationVetCosts)))+(0.000118*(EquationVetCosts))+(0.160623*(LOG(EquationVWP)))+(-0.003008*(EquationVWP))+(-0.000090785*(B321^2))+(0.01937*(B321))+(0.020762*(EquationMilkPrice))+(-0.019043*(EquationFeedPrice))+(0.00001449*(EquationReplacementPrice))+(0.175818*(EquationCullCost))+(-0.000295*(EquationDIMDNB))+(0.000002704*(EquationCR*B321^2))+(-0.000001916*(EquationHDR*B321^2))+(-0.000000000127*(EquationRHA*B321^2))+(-0.0000000903*(EquationSemenCost*B321^2))+(-0.000000000771*(EquationMatureWeight*B321^2))+(0.000000137*(B321^2*B321))+(-0.00000257*(B321^2*EquationCullCost))), 0)</f>
        <v>0.25816438411550935</v>
      </c>
      <c r="G321" s="56">
        <f>IF((-1.860553+(0.112009*(EquationCR))+(0.5932*(EquationHDR))+(0.000015682*(EquationRHA))+(0.000842*(EquationAFC))+(0.013148*(EquationSemenCost))+(0.000054807*(EquationMatureWeight))+(-0.025351*(LOG(EquationVetCosts)))+(0.0000512*(EquationVetCosts))+(0.087616*(LOG(EquationVWP)))+(-0.00202*(EquationVWP))+(-0.000084247*(B321^2))+(0.018329*(B321))+(0.018516*(EquationMilkPrice))+(0.0064*(EquationFeedPrice))+(0.000011343*(EquationReplacementPrice))+(0.013031*(EquationCullCost))+(-0.000245*(EquationDIMDNB))+(0.000002399*(EquationCR*B321^2))+(-0.000001548*(EquationHDR*B321^2))+(-0.000000000112*(EquationRHA*B321^2))+(-0.0000000853*(EquationSemenCost*B321^2))+(-0.000000000948*(EquationMatureWeight*B321^2))+(0.000000302*(LOG(EquationVetCosts)*B321^2))+(-0.00000000421*(EquationVWP*B321^2))+(0.000000126*(B321^2*B321))+(-0.000000254*(B321^2*EquationFeedPrice)))&gt;0, (-1.860553+(0.112009*(EquationCR))+(0.5932*(EquationHDR))+(0.000015682*(EquationRHA))+(0.000842*(EquationAFC))+(0.013148*(EquationSemenCost))+(0.000054807*(EquationMatureWeight))+(-0.025351*(LOG(EquationVetCosts)))+(0.0000512*(EquationVetCosts))+(0.087616*(LOG(EquationVWP)))+(-0.00202*(EquationVWP))+(-0.000084247*(B321^2))+(0.018329*(B321))+(0.018516*(EquationMilkPrice))+(0.0064*(EquationFeedPrice))+(0.000011343*(EquationReplacementPrice))+(0.013031*(EquationCullCost))+(-0.000245*(EquationDIMDNB))+(0.000002399*(EquationCR*B321^2))+(-0.000001548*(EquationHDR*B321^2))+(-0.000000000112*(EquationRHA*B321^2))+(-0.0000000853*(EquationSemenCost*B321^2))+(-0.000000000948*(EquationMatureWeight*B321^2))+(0.000000302*(LOG(EquationVetCosts)*B321^2))+(-0.00000000421*(EquationVWP*B321^2))+(0.000000126*(B321^2*B321))+(-0.000000254*(B321^2*EquationFeedPrice))), 0)</f>
        <v>0.24330898605800322</v>
      </c>
    </row>
    <row r="322" spans="2:7" x14ac:dyDescent="0.2">
      <c r="B322" s="42">
        <v>279</v>
      </c>
      <c r="C322" s="55">
        <f t="shared" si="4"/>
        <v>0.4912173685119014</v>
      </c>
      <c r="D322" s="55">
        <f>IF((-1.870102+(0.51187*(EquationCR))+(1.033374*(EquationHDR))+(0.000011344*(EquationRHA))+(-0.000138*(EquationAFC))+(0.01358*(EquationSemenCost))+(-0.000072752*(EquationMatureWeight))+(-0.046035*(LOG(EquationVetCosts)))+(0.000451*(EquationVetCosts))+(0.512031*(LOG(EquationVWP)))+(-0.006352*(EquationVWP))+(-0.000079212*(B322^2))+(0.015118*(B322))+(0.022341*(EquationMilkPrice))+(-0.022641*(EquationFeedPrice))+(0.000247*(EquationReplacementPrice))+(-0.184557*(EquationCullCost))+(-0.000542*(EquationDIMDNB))+(-0.000004986*(EquationHDR*B322^2))+(-0.000000000147*(EquationRHA*B322^2))+(-0.0000000903*(EquationSemenCost*B322^2))+(-0.000000000856*(EquationMatureWeight*B322^2))+(0.000000134*(B322^2*B322))+(-0.000000149*(B322^2*EquationMilkPrice))+(0.00000000264*(B322^2*EquationDIMDNB)))&gt;0, (-1.870102+(0.51187*(EquationCR))+(1.033374*(EquationHDR))+(0.000011344*(EquationRHA))+(-0.000138*(EquationAFC))+(0.01358*(EquationSemenCost))+(-0.000072752*(EquationMatureWeight))+(-0.046035*(LOG(EquationVetCosts)))+(0.000451*(EquationVetCosts))+(0.512031*(LOG(EquationVWP)))+(-0.006352*(EquationVWP))+(-0.000079212*(B322^2))+(0.015118*(B322))+(0.022341*(EquationMilkPrice))+(-0.022641*(EquationFeedPrice))+(0.000247*(EquationReplacementPrice))+(-0.184557*(EquationCullCost))+(-0.000542*(EquationDIMDNB))+(-0.000004986*(EquationHDR*B322^2))+(-0.000000000147*(EquationRHA*B322^2))+(-0.0000000903*(EquationSemenCost*B322^2))+(-0.000000000856*(EquationMatureWeight*B322^2))+(0.000000134*(B322^2*B322))+(-0.000000149*(B322^2*EquationMilkPrice))+(0.00000000264*(B322^2*EquationDIMDNB))), 0)</f>
        <v>0.16971358047377652</v>
      </c>
      <c r="E322" s="55">
        <f>IF((-2.51389+(0.253043*(EquationCR))+(0.791564*(EquationHDR))+(0.000017482*(EquationRHA))+(0.000958*(EquationAFC))+(0.014823*(EquationSemenCost))+(0.00003361*(EquationMatureWeight))+(0.044008*(LOG(EquationVetCosts)))+(-0.000161*(EquationVetCosts))+(0.375409*(LOG(EquationVWP)))+(-0.004875*(EquationVWP))+(-0.000095702*(B322^2))+(0.02001*(B322))+(0.039073*(EquationMilkPrice))+(-0.018836*(EquationFeedPrice))+(0.000102*(EquationReplacementPrice))+(-0.124297*(EquationCullCost))+(-0.000511*(EquationDIMDNB))+(0.00000253*(EquationCR*B322^2))+(-0.000002589*(EquationHDR*B322^2))+(-0.000000000136*(EquationRHA*B322^2))+(-0.0000001*(EquationSemenCost*B322^2))+(-0.00000000108*(EquationMatureWeight*B322^2))+(0.00000015*(B322^2*B322))+(-0.000000215*(B322^2*EquationMilkPrice))+(0.00000000251*(B322^2*EquationDIMDNB)))&gt;0, (-2.51389+(0.253043*(EquationCR))+(0.791564*(EquationHDR))+(0.000017482*(EquationRHA))+(0.000958*(EquationAFC))+(0.014823*(EquationSemenCost))+(0.00003361*(EquationMatureWeight))+(0.044008*(LOG(EquationVetCosts)))+(-0.000161*(EquationVetCosts))+(0.375409*(LOG(EquationVWP)))+(-0.004875*(EquationVWP))+(-0.000095702*(B322^2))+(0.02001*(B322))+(0.039073*(EquationMilkPrice))+(-0.018836*(EquationFeedPrice))+(0.000102*(EquationReplacementPrice))+(-0.124297*(EquationCullCost))+(-0.000511*(EquationDIMDNB))+(0.00000253*(EquationCR*B322^2))+(-0.000002589*(EquationHDR*B322^2))+(-0.000000000136*(EquationRHA*B322^2))+(-0.0000001*(EquationSemenCost*B322^2))+(-0.00000000108*(EquationMatureWeight*B322^2))+(0.00000015*(B322^2*B322))+(-0.000000215*(B322^2*EquationMilkPrice))+(0.00000000251*(B322^2*EquationDIMDNB))), 0)</f>
        <v>0.24807142198215576</v>
      </c>
      <c r="F322" s="55">
        <f>IF((-1.892738+(0.137703*(EquationCR))+(0.669836*(EquationHDR))+(0.0000175*(EquationRHA))+(0.000161*(EquationAFC))+(0.013845*(EquationSemenCost))+(0.000016727*(EquationMatureWeight))+(-0.015935*(LOG(EquationVetCosts)))+(0.000118*(EquationVetCosts))+(0.160623*(LOG(EquationVWP)))+(-0.003008*(EquationVWP))+(-0.000090785*(B322^2))+(0.01937*(B322))+(0.020762*(EquationMilkPrice))+(-0.019043*(EquationFeedPrice))+(0.00001449*(EquationReplacementPrice))+(0.175818*(EquationCullCost))+(-0.000295*(EquationDIMDNB))+(0.000002704*(EquationCR*B322^2))+(-0.000001916*(EquationHDR*B322^2))+(-0.000000000127*(EquationRHA*B322^2))+(-0.0000000903*(EquationSemenCost*B322^2))+(-0.000000000771*(EquationMatureWeight*B322^2))+(0.000000137*(B322^2*B322))+(-0.00000257*(B322^2*EquationCullCost)))&gt;0, (-1.892738+(0.137703*(EquationCR))+(0.669836*(EquationHDR))+(0.0000175*(EquationRHA))+(0.000161*(EquationAFC))+(0.013845*(EquationSemenCost))+(0.000016727*(EquationMatureWeight))+(-0.015935*(LOG(EquationVetCosts)))+(0.000118*(EquationVetCosts))+(0.160623*(LOG(EquationVWP)))+(-0.003008*(EquationVWP))+(-0.000090785*(B322^2))+(0.01937*(B322))+(0.020762*(EquationMilkPrice))+(-0.019043*(EquationFeedPrice))+(0.00001449*(EquationReplacementPrice))+(0.175818*(EquationCullCost))+(-0.000295*(EquationDIMDNB))+(0.000002704*(EquationCR*B322^2))+(-0.000001916*(EquationHDR*B322^2))+(-0.000000000127*(EquationRHA*B322^2))+(-0.0000000903*(EquationSemenCost*B322^2))+(-0.000000000771*(EquationMatureWeight*B322^2))+(0.000000137*(B322^2*B322))+(-0.00000257*(B322^2*EquationCullCost))), 0)</f>
        <v>0.25455802911550862</v>
      </c>
      <c r="G322" s="56">
        <f>IF((-1.860553+(0.112009*(EquationCR))+(0.5932*(EquationHDR))+(0.000015682*(EquationRHA))+(0.000842*(EquationAFC))+(0.013148*(EquationSemenCost))+(0.000054807*(EquationMatureWeight))+(-0.025351*(LOG(EquationVetCosts)))+(0.0000512*(EquationVetCosts))+(0.087616*(LOG(EquationVWP)))+(-0.00202*(EquationVWP))+(-0.000084247*(B322^2))+(0.018329*(B322))+(0.018516*(EquationMilkPrice))+(0.0064*(EquationFeedPrice))+(0.000011343*(EquationReplacementPrice))+(0.013031*(EquationCullCost))+(-0.000245*(EquationDIMDNB))+(0.000002399*(EquationCR*B322^2))+(-0.000001548*(EquationHDR*B322^2))+(-0.000000000112*(EquationRHA*B322^2))+(-0.0000000853*(EquationSemenCost*B322^2))+(-0.000000000948*(EquationMatureWeight*B322^2))+(0.000000302*(LOG(EquationVetCosts)*B322^2))+(-0.00000000421*(EquationVWP*B322^2))+(0.000000126*(B322^2*B322))+(-0.000000254*(B322^2*EquationFeedPrice)))&gt;0, (-1.860553+(0.112009*(EquationCR))+(0.5932*(EquationHDR))+(0.000015682*(EquationRHA))+(0.000842*(EquationAFC))+(0.013148*(EquationSemenCost))+(0.000054807*(EquationMatureWeight))+(-0.025351*(LOG(EquationVetCosts)))+(0.0000512*(EquationVetCosts))+(0.087616*(LOG(EquationVWP)))+(-0.00202*(EquationVWP))+(-0.000084247*(B322^2))+(0.018329*(B322))+(0.018516*(EquationMilkPrice))+(0.0064*(EquationFeedPrice))+(0.000011343*(EquationReplacementPrice))+(0.013031*(EquationCullCost))+(-0.000245*(EquationDIMDNB))+(0.000002399*(EquationCR*B322^2))+(-0.000001548*(EquationHDR*B322^2))+(-0.000000000112*(EquationRHA*B322^2))+(-0.0000000853*(EquationSemenCost*B322^2))+(-0.000000000948*(EquationMatureWeight*B322^2))+(0.000000302*(LOG(EquationVetCosts)*B322^2))+(-0.00000000421*(EquationVWP*B322^2))+(0.000000126*(B322^2*B322))+(-0.000000254*(B322^2*EquationFeedPrice))), 0)</f>
        <v>0.23996470289243552</v>
      </c>
    </row>
    <row r="323" spans="2:7" x14ac:dyDescent="0.2">
      <c r="B323" s="42">
        <v>280</v>
      </c>
      <c r="C323" s="55">
        <f t="shared" si="4"/>
        <v>0.48884330791107961</v>
      </c>
      <c r="D323" s="55">
        <f>IF((-1.870102+(0.51187*(EquationCR))+(1.033374*(EquationHDR))+(0.000011344*(EquationRHA))+(-0.000138*(EquationAFC))+(0.01358*(EquationSemenCost))+(-0.000072752*(EquationMatureWeight))+(-0.046035*(LOG(EquationVetCosts)))+(0.000451*(EquationVetCosts))+(0.512031*(LOG(EquationVWP)))+(-0.006352*(EquationVWP))+(-0.000079212*(B323^2))+(0.015118*(B323))+(0.022341*(EquationMilkPrice))+(-0.022641*(EquationFeedPrice))+(0.000247*(EquationReplacementPrice))+(-0.184557*(EquationCullCost))+(-0.000542*(EquationDIMDNB))+(-0.000004986*(EquationHDR*B323^2))+(-0.000000000147*(EquationRHA*B323^2))+(-0.0000000903*(EquationSemenCost*B323^2))+(-0.000000000856*(EquationMatureWeight*B323^2))+(0.000000134*(B323^2*B323))+(-0.000000149*(B323^2*EquationMilkPrice))+(0.00000000264*(B323^2*EquationDIMDNB)))&gt;0, (-1.870102+(0.51187*(EquationCR))+(1.033374*(EquationHDR))+(0.000011344*(EquationRHA))+(-0.000138*(EquationAFC))+(0.01358*(EquationSemenCost))+(-0.000072752*(EquationMatureWeight))+(-0.046035*(LOG(EquationVetCosts)))+(0.000451*(EquationVetCosts))+(0.512031*(LOG(EquationVWP)))+(-0.006352*(EquationVWP))+(-0.000079212*(B323^2))+(0.015118*(B323))+(0.022341*(EquationMilkPrice))+(-0.022641*(EquationFeedPrice))+(0.000247*(EquationReplacementPrice))+(-0.184557*(EquationCullCost))+(-0.000542*(EquationDIMDNB))+(-0.000004986*(EquationHDR*B323^2))+(-0.000000000147*(EquationRHA*B323^2))+(-0.0000000903*(EquationSemenCost*B323^2))+(-0.000000000856*(EquationMatureWeight*B323^2))+(0.000000134*(B323^2*B323))+(-0.000000149*(B323^2*EquationMilkPrice))+(0.00000000264*(B323^2*EquationDIMDNB))), 0)</f>
        <v>0.16596978007377669</v>
      </c>
      <c r="E323" s="55">
        <f>IF((-2.51389+(0.253043*(EquationCR))+(0.791564*(EquationHDR))+(0.000017482*(EquationRHA))+(0.000958*(EquationAFC))+(0.014823*(EquationSemenCost))+(0.00003361*(EquationMatureWeight))+(0.044008*(LOG(EquationVetCosts)))+(-0.000161*(EquationVetCosts))+(0.375409*(LOG(EquationVWP)))+(-0.004875*(EquationVWP))+(-0.000095702*(B323^2))+(0.02001*(B323))+(0.039073*(EquationMilkPrice))+(-0.018836*(EquationFeedPrice))+(0.000102*(EquationReplacementPrice))+(-0.124297*(EquationCullCost))+(-0.000511*(EquationDIMDNB))+(0.00000253*(EquationCR*B323^2))+(-0.000002589*(EquationHDR*B323^2))+(-0.000000000136*(EquationRHA*B323^2))+(-0.0000001*(EquationSemenCost*B323^2))+(-0.00000000108*(EquationMatureWeight*B323^2))+(0.00000015*(B323^2*B323))+(-0.000000215*(B323^2*EquationMilkPrice))+(0.00000000251*(B323^2*EquationDIMDNB)))&gt;0, (-2.51389+(0.253043*(EquationCR))+(0.791564*(EquationHDR))+(0.000017482*(EquationRHA))+(0.000958*(EquationAFC))+(0.014823*(EquationSemenCost))+(0.00003361*(EquationMatureWeight))+(0.044008*(LOG(EquationVetCosts)))+(-0.000161*(EquationVetCosts))+(0.375409*(LOG(EquationVWP)))+(-0.004875*(EquationVWP))+(-0.000095702*(B323^2))+(0.02001*(B323))+(0.039073*(EquationMilkPrice))+(-0.018836*(EquationFeedPrice))+(0.000102*(EquationReplacementPrice))+(-0.124297*(EquationCullCost))+(-0.000511*(EquationDIMDNB))+(0.00000253*(EquationCR*B323^2))+(-0.000002589*(EquationHDR*B323^2))+(-0.000000000136*(EquationRHA*B323^2))+(-0.0000001*(EquationSemenCost*B323^2))+(-0.00000000108*(EquationMatureWeight*B323^2))+(0.00000015*(B323^2*B323))+(-0.000000215*(B323^2*EquationMilkPrice))+(0.00000000251*(B323^2*EquationDIMDNB))), 0)</f>
        <v>0.24414871298215574</v>
      </c>
      <c r="F323" s="55">
        <f>IF((-1.892738+(0.137703*(EquationCR))+(0.669836*(EquationHDR))+(0.0000175*(EquationRHA))+(0.000161*(EquationAFC))+(0.013845*(EquationSemenCost))+(0.000016727*(EquationMatureWeight))+(-0.015935*(LOG(EquationVetCosts)))+(0.000118*(EquationVetCosts))+(0.160623*(LOG(EquationVWP)))+(-0.003008*(EquationVWP))+(-0.000090785*(B323^2))+(0.01937*(B323))+(0.020762*(EquationMilkPrice))+(-0.019043*(EquationFeedPrice))+(0.00001449*(EquationReplacementPrice))+(0.175818*(EquationCullCost))+(-0.000295*(EquationDIMDNB))+(0.000002704*(EquationCR*B323^2))+(-0.000001916*(EquationHDR*B323^2))+(-0.000000000127*(EquationRHA*B323^2))+(-0.0000000903*(EquationSemenCost*B323^2))+(-0.000000000771*(EquationMatureWeight*B323^2))+(0.000000137*(B323^2*B323))+(-0.00000257*(B323^2*EquationCullCost)))&gt;0, (-1.892738+(0.137703*(EquationCR))+(0.669836*(EquationHDR))+(0.0000175*(EquationRHA))+(0.000161*(EquationAFC))+(0.013845*(EquationSemenCost))+(0.000016727*(EquationMatureWeight))+(-0.015935*(LOG(EquationVetCosts)))+(0.000118*(EquationVetCosts))+(0.160623*(LOG(EquationVWP)))+(-0.003008*(EquationVWP))+(-0.000090785*(B323^2))+(0.01937*(B323))+(0.020762*(EquationMilkPrice))+(-0.019043*(EquationFeedPrice))+(0.00001449*(EquationReplacementPrice))+(0.175818*(EquationCullCost))+(-0.000295*(EquationDIMDNB))+(0.000002704*(EquationCR*B323^2))+(-0.000001916*(EquationHDR*B323^2))+(-0.000000000127*(EquationRHA*B323^2))+(-0.0000000903*(EquationSemenCost*B323^2))+(-0.000000000771*(EquationMatureWeight*B323^2))+(0.000000137*(B323^2*B323))+(-0.00000257*(B323^2*EquationCullCost))), 0)</f>
        <v>0.25098404811550823</v>
      </c>
      <c r="G323" s="56">
        <f>IF((-1.860553+(0.112009*(EquationCR))+(0.5932*(EquationHDR))+(0.000015682*(EquationRHA))+(0.000842*(EquationAFC))+(0.013148*(EquationSemenCost))+(0.000054807*(EquationMatureWeight))+(-0.025351*(LOG(EquationVetCosts)))+(0.0000512*(EquationVetCosts))+(0.087616*(LOG(EquationVWP)))+(-0.00202*(EquationVWP))+(-0.000084247*(B323^2))+(0.018329*(B323))+(0.018516*(EquationMilkPrice))+(0.0064*(EquationFeedPrice))+(0.000011343*(EquationReplacementPrice))+(0.013031*(EquationCullCost))+(-0.000245*(EquationDIMDNB))+(0.000002399*(EquationCR*B323^2))+(-0.000001548*(EquationHDR*B323^2))+(-0.000000000112*(EquationRHA*B323^2))+(-0.0000000853*(EquationSemenCost*B323^2))+(-0.000000000948*(EquationMatureWeight*B323^2))+(0.000000302*(LOG(EquationVetCosts)*B323^2))+(-0.00000000421*(EquationVWP*B323^2))+(0.000000126*(B323^2*B323))+(-0.000000254*(B323^2*EquationFeedPrice)))&gt;0, (-1.860553+(0.112009*(EquationCR))+(0.5932*(EquationHDR))+(0.000015682*(EquationRHA))+(0.000842*(EquationAFC))+(0.013148*(EquationSemenCost))+(0.000054807*(EquationMatureWeight))+(-0.025351*(LOG(EquationVetCosts)))+(0.0000512*(EquationVetCosts))+(0.087616*(LOG(EquationVWP)))+(-0.00202*(EquationVWP))+(-0.000084247*(B323^2))+(0.018329*(B323))+(0.018516*(EquationMilkPrice))+(0.0064*(EquationFeedPrice))+(0.000011343*(EquationReplacementPrice))+(0.013031*(EquationCullCost))+(-0.000245*(EquationDIMDNB))+(0.000002399*(EquationCR*B323^2))+(-0.000001548*(EquationHDR*B323^2))+(-0.000000000112*(EquationRHA*B323^2))+(-0.0000000853*(EquationSemenCost*B323^2))+(-0.000000000948*(EquationMatureWeight*B323^2))+(0.000000302*(LOG(EquationVetCosts)*B323^2))+(-0.00000000421*(EquationVWP*B323^2))+(0.000000126*(B323^2*B323))+(-0.000000254*(B323^2*EquationFeedPrice))), 0)</f>
        <v>0.23664824913022287</v>
      </c>
    </row>
    <row r="324" spans="2:7" x14ac:dyDescent="0.2">
      <c r="B324" s="42">
        <v>281</v>
      </c>
      <c r="C324" s="55">
        <f t="shared" si="4"/>
        <v>0.48645339098825158</v>
      </c>
      <c r="D324" s="55">
        <f>IF((-1.870102+(0.51187*(EquationCR))+(1.033374*(EquationHDR))+(0.000011344*(EquationRHA))+(-0.000138*(EquationAFC))+(0.01358*(EquationSemenCost))+(-0.000072752*(EquationMatureWeight))+(-0.046035*(LOG(EquationVetCosts)))+(0.000451*(EquationVetCosts))+(0.512031*(LOG(EquationVWP)))+(-0.006352*(EquationVWP))+(-0.000079212*(B324^2))+(0.015118*(B324))+(0.022341*(EquationMilkPrice))+(-0.022641*(EquationFeedPrice))+(0.000247*(EquationReplacementPrice))+(-0.184557*(EquationCullCost))+(-0.000542*(EquationDIMDNB))+(-0.000004986*(EquationHDR*B324^2))+(-0.000000000147*(EquationRHA*B324^2))+(-0.0000000903*(EquationSemenCost*B324^2))+(-0.000000000856*(EquationMatureWeight*B324^2))+(0.000000134*(B324^2*B324))+(-0.000000149*(B324^2*EquationMilkPrice))+(0.00000000264*(B324^2*EquationDIMDNB)))&gt;0, (-1.870102+(0.51187*(EquationCR))+(1.033374*(EquationHDR))+(0.000011344*(EquationRHA))+(-0.000138*(EquationAFC))+(0.01358*(EquationSemenCost))+(-0.000072752*(EquationMatureWeight))+(-0.046035*(LOG(EquationVetCosts)))+(0.000451*(EquationVetCosts))+(0.512031*(LOG(EquationVWP)))+(-0.006352*(EquationVWP))+(-0.000079212*(B324^2))+(0.015118*(B324))+(0.022341*(EquationMilkPrice))+(-0.022641*(EquationFeedPrice))+(0.000247*(EquationReplacementPrice))+(-0.184557*(EquationCullCost))+(-0.000542*(EquationDIMDNB))+(-0.000004986*(EquationHDR*B324^2))+(-0.000000000147*(EquationRHA*B324^2))+(-0.0000000903*(EquationSemenCost*B324^2))+(-0.000000000856*(EquationMatureWeight*B324^2))+(0.000000134*(B324^2*B324))+(-0.000000149*(B324^2*EquationMilkPrice))+(0.00000000264*(B324^2*EquationDIMDNB))), 0)</f>
        <v>0.16227125647377716</v>
      </c>
      <c r="E324" s="55">
        <f>IF((-2.51389+(0.253043*(EquationCR))+(0.791564*(EquationHDR))+(0.000017482*(EquationRHA))+(0.000958*(EquationAFC))+(0.014823*(EquationSemenCost))+(0.00003361*(EquationMatureWeight))+(0.044008*(LOG(EquationVetCosts)))+(-0.000161*(EquationVetCosts))+(0.375409*(LOG(EquationVWP)))+(-0.004875*(EquationVWP))+(-0.000095702*(B324^2))+(0.02001*(B324))+(0.039073*(EquationMilkPrice))+(-0.018836*(EquationFeedPrice))+(0.000102*(EquationReplacementPrice))+(-0.124297*(EquationCullCost))+(-0.000511*(EquationDIMDNB))+(0.00000253*(EquationCR*B324^2))+(-0.000002589*(EquationHDR*B324^2))+(-0.000000000136*(EquationRHA*B324^2))+(-0.0000001*(EquationSemenCost*B324^2))+(-0.00000000108*(EquationMatureWeight*B324^2))+(0.00000015*(B324^2*B324))+(-0.000000215*(B324^2*EquationMilkPrice))+(0.00000000251*(B324^2*EquationDIMDNB)))&gt;0, (-2.51389+(0.253043*(EquationCR))+(0.791564*(EquationHDR))+(0.000017482*(EquationRHA))+(0.000958*(EquationAFC))+(0.014823*(EquationSemenCost))+(0.00003361*(EquationMatureWeight))+(0.044008*(LOG(EquationVetCosts)))+(-0.000161*(EquationVetCosts))+(0.375409*(LOG(EquationVWP)))+(-0.004875*(EquationVWP))+(-0.000095702*(B324^2))+(0.02001*(B324))+(0.039073*(EquationMilkPrice))+(-0.018836*(EquationFeedPrice))+(0.000102*(EquationReplacementPrice))+(-0.124297*(EquationCullCost))+(-0.000511*(EquationDIMDNB))+(0.00000253*(EquationCR*B324^2))+(-0.000002589*(EquationHDR*B324^2))+(-0.000000000136*(EquationRHA*B324^2))+(-0.0000001*(EquationSemenCost*B324^2))+(-0.00000000108*(EquationMatureWeight*B324^2))+(0.00000015*(B324^2*B324))+(-0.000000215*(B324^2*EquationMilkPrice))+(0.00000000251*(B324^2*EquationDIMDNB))), 0)</f>
        <v>0.24026660198215594</v>
      </c>
      <c r="F324" s="55">
        <f>IF((-1.892738+(0.137703*(EquationCR))+(0.669836*(EquationHDR))+(0.0000175*(EquationRHA))+(0.000161*(EquationAFC))+(0.013845*(EquationSemenCost))+(0.000016727*(EquationMatureWeight))+(-0.015935*(LOG(EquationVetCosts)))+(0.000118*(EquationVetCosts))+(0.160623*(LOG(EquationVWP)))+(-0.003008*(EquationVWP))+(-0.000090785*(B324^2))+(0.01937*(B324))+(0.020762*(EquationMilkPrice))+(-0.019043*(EquationFeedPrice))+(0.00001449*(EquationReplacementPrice))+(0.175818*(EquationCullCost))+(-0.000295*(EquationDIMDNB))+(0.000002704*(EquationCR*B324^2))+(-0.000001916*(EquationHDR*B324^2))+(-0.000000000127*(EquationRHA*B324^2))+(-0.0000000903*(EquationSemenCost*B324^2))+(-0.000000000771*(EquationMatureWeight*B324^2))+(0.000000137*(B324^2*B324))+(-0.00000257*(B324^2*EquationCullCost)))&gt;0, (-1.892738+(0.137703*(EquationCR))+(0.669836*(EquationHDR))+(0.0000175*(EquationRHA))+(0.000161*(EquationAFC))+(0.013845*(EquationSemenCost))+(0.000016727*(EquationMatureWeight))+(-0.015935*(LOG(EquationVetCosts)))+(0.000118*(EquationVetCosts))+(0.160623*(LOG(EquationVWP)))+(-0.003008*(EquationVWP))+(-0.000090785*(B324^2))+(0.01937*(B324))+(0.020762*(EquationMilkPrice))+(-0.019043*(EquationFeedPrice))+(0.00001449*(EquationReplacementPrice))+(0.175818*(EquationCullCost))+(-0.000295*(EquationDIMDNB))+(0.000002704*(EquationCR*B324^2))+(-0.000001916*(EquationHDR*B324^2))+(-0.000000000127*(EquationRHA*B324^2))+(-0.0000000903*(EquationSemenCost*B324^2))+(-0.000000000771*(EquationMatureWeight*B324^2))+(0.000000137*(B324^2*B324))+(-0.00000257*(B324^2*EquationCullCost))), 0)</f>
        <v>0.24744326311550785</v>
      </c>
      <c r="G324" s="56">
        <f>IF((-1.860553+(0.112009*(EquationCR))+(0.5932*(EquationHDR))+(0.000015682*(EquationRHA))+(0.000842*(EquationAFC))+(0.013148*(EquationSemenCost))+(0.000054807*(EquationMatureWeight))+(-0.025351*(LOG(EquationVetCosts)))+(0.0000512*(EquationVetCosts))+(0.087616*(LOG(EquationVWP)))+(-0.00202*(EquationVWP))+(-0.000084247*(B324^2))+(0.018329*(B324))+(0.018516*(EquationMilkPrice))+(0.0064*(EquationFeedPrice))+(0.000011343*(EquationReplacementPrice))+(0.013031*(EquationCullCost))+(-0.000245*(EquationDIMDNB))+(0.000002399*(EquationCR*B324^2))+(-0.000001548*(EquationHDR*B324^2))+(-0.000000000112*(EquationRHA*B324^2))+(-0.0000000853*(EquationSemenCost*B324^2))+(-0.000000000948*(EquationMatureWeight*B324^2))+(0.000000302*(LOG(EquationVetCosts)*B324^2))+(-0.00000000421*(EquationVWP*B324^2))+(0.000000126*(B324^2*B324))+(-0.000000254*(B324^2*EquationFeedPrice)))&gt;0, (-1.860553+(0.112009*(EquationCR))+(0.5932*(EquationHDR))+(0.000015682*(EquationRHA))+(0.000842*(EquationAFC))+(0.013148*(EquationSemenCost))+(0.000054807*(EquationMatureWeight))+(-0.025351*(LOG(EquationVetCosts)))+(0.0000512*(EquationVetCosts))+(0.087616*(LOG(EquationVWP)))+(-0.00202*(EquationVWP))+(-0.000084247*(B324^2))+(0.018329*(B324))+(0.018516*(EquationMilkPrice))+(0.0064*(EquationFeedPrice))+(0.000011343*(EquationReplacementPrice))+(0.013031*(EquationCullCost))+(-0.000245*(EquationDIMDNB))+(0.000002399*(EquationCR*B324^2))+(-0.000001548*(EquationHDR*B324^2))+(-0.000000000112*(EquationRHA*B324^2))+(-0.0000000853*(EquationSemenCost*B324^2))+(-0.000000000948*(EquationMatureWeight*B324^2))+(0.000000302*(LOG(EquationVetCosts)*B324^2))+(-0.00000000421*(EquationVWP*B324^2))+(0.000000126*(B324^2*B324))+(-0.000000254*(B324^2*EquationFeedPrice))), 0)</f>
        <v>0.2333603807713647</v>
      </c>
    </row>
    <row r="325" spans="2:7" x14ac:dyDescent="0.2">
      <c r="B325" s="42">
        <v>282</v>
      </c>
      <c r="C325" s="55">
        <f t="shared" si="4"/>
        <v>0.48404798614341621</v>
      </c>
      <c r="D325" s="55">
        <f>IF((-1.870102+(0.51187*(EquationCR))+(1.033374*(EquationHDR))+(0.000011344*(EquationRHA))+(-0.000138*(EquationAFC))+(0.01358*(EquationSemenCost))+(-0.000072752*(EquationMatureWeight))+(-0.046035*(LOG(EquationVetCosts)))+(0.000451*(EquationVetCosts))+(0.512031*(LOG(EquationVWP)))+(-0.006352*(EquationVWP))+(-0.000079212*(B325^2))+(0.015118*(B325))+(0.022341*(EquationMilkPrice))+(-0.022641*(EquationFeedPrice))+(0.000247*(EquationReplacementPrice))+(-0.184557*(EquationCullCost))+(-0.000542*(EquationDIMDNB))+(-0.000004986*(EquationHDR*B325^2))+(-0.000000000147*(EquationRHA*B325^2))+(-0.0000000903*(EquationSemenCost*B325^2))+(-0.000000000856*(EquationMatureWeight*B325^2))+(0.000000134*(B325^2*B325))+(-0.000000149*(B325^2*EquationMilkPrice))+(0.00000000264*(B325^2*EquationDIMDNB)))&gt;0, (-1.870102+(0.51187*(EquationCR))+(1.033374*(EquationHDR))+(0.000011344*(EquationRHA))+(-0.000138*(EquationAFC))+(0.01358*(EquationSemenCost))+(-0.000072752*(EquationMatureWeight))+(-0.046035*(LOG(EquationVetCosts)))+(0.000451*(EquationVetCosts))+(0.512031*(LOG(EquationVWP)))+(-0.006352*(EquationVWP))+(-0.000079212*(B325^2))+(0.015118*(B325))+(0.022341*(EquationMilkPrice))+(-0.022641*(EquationFeedPrice))+(0.000247*(EquationReplacementPrice))+(-0.184557*(EquationCullCost))+(-0.000542*(EquationDIMDNB))+(-0.000004986*(EquationHDR*B325^2))+(-0.000000000147*(EquationRHA*B325^2))+(-0.0000000903*(EquationSemenCost*B325^2))+(-0.000000000856*(EquationMatureWeight*B325^2))+(0.000000134*(B325^2*B325))+(-0.000000149*(B325^2*EquationMilkPrice))+(0.00000000264*(B325^2*EquationDIMDNB))), 0)</f>
        <v>0.15861881367377789</v>
      </c>
      <c r="E325" s="55">
        <f>IF((-2.51389+(0.253043*(EquationCR))+(0.791564*(EquationHDR))+(0.000017482*(EquationRHA))+(0.000958*(EquationAFC))+(0.014823*(EquationSemenCost))+(0.00003361*(EquationMatureWeight))+(0.044008*(LOG(EquationVetCosts)))+(-0.000161*(EquationVetCosts))+(0.375409*(LOG(EquationVWP)))+(-0.004875*(EquationVWP))+(-0.000095702*(B325^2))+(0.02001*(B325))+(0.039073*(EquationMilkPrice))+(-0.018836*(EquationFeedPrice))+(0.000102*(EquationReplacementPrice))+(-0.124297*(EquationCullCost))+(-0.000511*(EquationDIMDNB))+(0.00000253*(EquationCR*B325^2))+(-0.000002589*(EquationHDR*B325^2))+(-0.000000000136*(EquationRHA*B325^2))+(-0.0000001*(EquationSemenCost*B325^2))+(-0.00000000108*(EquationMatureWeight*B325^2))+(0.00000015*(B325^2*B325))+(-0.000000215*(B325^2*EquationMilkPrice))+(0.00000000251*(B325^2*EquationDIMDNB)))&gt;0, (-2.51389+(0.253043*(EquationCR))+(0.791564*(EquationHDR))+(0.000017482*(EquationRHA))+(0.000958*(EquationAFC))+(0.014823*(EquationSemenCost))+(0.00003361*(EquationMatureWeight))+(0.044008*(LOG(EquationVetCosts)))+(-0.000161*(EquationVetCosts))+(0.375409*(LOG(EquationVWP)))+(-0.004875*(EquationVWP))+(-0.000095702*(B325^2))+(0.02001*(B325))+(0.039073*(EquationMilkPrice))+(-0.018836*(EquationFeedPrice))+(0.000102*(EquationReplacementPrice))+(-0.124297*(EquationCullCost))+(-0.000511*(EquationDIMDNB))+(0.00000253*(EquationCR*B325^2))+(-0.000002589*(EquationHDR*B325^2))+(-0.000000000136*(EquationRHA*B325^2))+(-0.0000001*(EquationSemenCost*B325^2))+(-0.00000000108*(EquationMatureWeight*B325^2))+(0.00000015*(B325^2*B325))+(-0.000000215*(B325^2*EquationMilkPrice))+(0.00000000251*(B325^2*EquationDIMDNB))), 0)</f>
        <v>0.23642598898215761</v>
      </c>
      <c r="F325" s="55">
        <f>IF((-1.892738+(0.137703*(EquationCR))+(0.669836*(EquationHDR))+(0.0000175*(EquationRHA))+(0.000161*(EquationAFC))+(0.013845*(EquationSemenCost))+(0.000016727*(EquationMatureWeight))+(-0.015935*(LOG(EquationVetCosts)))+(0.000118*(EquationVetCosts))+(0.160623*(LOG(EquationVWP)))+(-0.003008*(EquationVWP))+(-0.000090785*(B325^2))+(0.01937*(B325))+(0.020762*(EquationMilkPrice))+(-0.019043*(EquationFeedPrice))+(0.00001449*(EquationReplacementPrice))+(0.175818*(EquationCullCost))+(-0.000295*(EquationDIMDNB))+(0.000002704*(EquationCR*B325^2))+(-0.000001916*(EquationHDR*B325^2))+(-0.000000000127*(EquationRHA*B325^2))+(-0.0000000903*(EquationSemenCost*B325^2))+(-0.000000000771*(EquationMatureWeight*B325^2))+(0.000000137*(B325^2*B325))+(-0.00000257*(B325^2*EquationCullCost)))&gt;0, (-1.892738+(0.137703*(EquationCR))+(0.669836*(EquationHDR))+(0.0000175*(EquationRHA))+(0.000161*(EquationAFC))+(0.013845*(EquationSemenCost))+(0.000016727*(EquationMatureWeight))+(-0.015935*(LOG(EquationVetCosts)))+(0.000118*(EquationVetCosts))+(0.160623*(LOG(EquationVWP)))+(-0.003008*(EquationVWP))+(-0.000090785*(B325^2))+(0.01937*(B325))+(0.020762*(EquationMilkPrice))+(-0.019043*(EquationFeedPrice))+(0.00001449*(EquationReplacementPrice))+(0.175818*(EquationCullCost))+(-0.000295*(EquationDIMDNB))+(0.000002704*(EquationCR*B325^2))+(-0.000001916*(EquationHDR*B325^2))+(-0.000000000127*(EquationRHA*B325^2))+(-0.0000000903*(EquationSemenCost*B325^2))+(-0.000000000771*(EquationMatureWeight*B325^2))+(0.000000137*(B325^2*B325))+(-0.00000257*(B325^2*EquationCullCost))), 0)</f>
        <v>0.24393649611550836</v>
      </c>
      <c r="G325" s="56">
        <f>IF((-1.860553+(0.112009*(EquationCR))+(0.5932*(EquationHDR))+(0.000015682*(EquationRHA))+(0.000842*(EquationAFC))+(0.013148*(EquationSemenCost))+(0.000054807*(EquationMatureWeight))+(-0.025351*(LOG(EquationVetCosts)))+(0.0000512*(EquationVetCosts))+(0.087616*(LOG(EquationVWP)))+(-0.00202*(EquationVWP))+(-0.000084247*(B325^2))+(0.018329*(B325))+(0.018516*(EquationMilkPrice))+(0.0064*(EquationFeedPrice))+(0.000011343*(EquationReplacementPrice))+(0.013031*(EquationCullCost))+(-0.000245*(EquationDIMDNB))+(0.000002399*(EquationCR*B325^2))+(-0.000001548*(EquationHDR*B325^2))+(-0.000000000112*(EquationRHA*B325^2))+(-0.0000000853*(EquationSemenCost*B325^2))+(-0.000000000948*(EquationMatureWeight*B325^2))+(0.000000302*(LOG(EquationVetCosts)*B325^2))+(-0.00000000421*(EquationVWP*B325^2))+(0.000000126*(B325^2*B325))+(-0.000000254*(B325^2*EquationFeedPrice)))&gt;0, (-1.860553+(0.112009*(EquationCR))+(0.5932*(EquationHDR))+(0.000015682*(EquationRHA))+(0.000842*(EquationAFC))+(0.013148*(EquationSemenCost))+(0.000054807*(EquationMatureWeight))+(-0.025351*(LOG(EquationVetCosts)))+(0.0000512*(EquationVetCosts))+(0.087616*(LOG(EquationVWP)))+(-0.00202*(EquationVWP))+(-0.000084247*(B325^2))+(0.018329*(B325))+(0.018516*(EquationMilkPrice))+(0.0064*(EquationFeedPrice))+(0.000011343*(EquationReplacementPrice))+(0.013031*(EquationCullCost))+(-0.000245*(EquationDIMDNB))+(0.000002399*(EquationCR*B325^2))+(-0.000001548*(EquationHDR*B325^2))+(-0.000000000112*(EquationRHA*B325^2))+(-0.0000000853*(EquationSemenCost*B325^2))+(-0.000000000948*(EquationMatureWeight*B325^2))+(0.000000302*(LOG(EquationVetCosts)*B325^2))+(-0.00000000421*(EquationVWP*B325^2))+(0.000000126*(B325^2*B325))+(-0.000000254*(B325^2*EquationFeedPrice))), 0)</f>
        <v>0.23010185381586323</v>
      </c>
    </row>
    <row r="326" spans="2:7" x14ac:dyDescent="0.2">
      <c r="B326" s="42">
        <v>283</v>
      </c>
      <c r="C326" s="55">
        <f t="shared" si="4"/>
        <v>0.48162746177657445</v>
      </c>
      <c r="D326" s="55">
        <f>IF((-1.870102+(0.51187*(EquationCR))+(1.033374*(EquationHDR))+(0.000011344*(EquationRHA))+(-0.000138*(EquationAFC))+(0.01358*(EquationSemenCost))+(-0.000072752*(EquationMatureWeight))+(-0.046035*(LOG(EquationVetCosts)))+(0.000451*(EquationVetCosts))+(0.512031*(LOG(EquationVWP)))+(-0.006352*(EquationVWP))+(-0.000079212*(B326^2))+(0.015118*(B326))+(0.022341*(EquationMilkPrice))+(-0.022641*(EquationFeedPrice))+(0.000247*(EquationReplacementPrice))+(-0.184557*(EquationCullCost))+(-0.000542*(EquationDIMDNB))+(-0.000004986*(EquationHDR*B326^2))+(-0.000000000147*(EquationRHA*B326^2))+(-0.0000000903*(EquationSemenCost*B326^2))+(-0.000000000856*(EquationMatureWeight*B326^2))+(0.000000134*(B326^2*B326))+(-0.000000149*(B326^2*EquationMilkPrice))+(0.00000000264*(B326^2*EquationDIMDNB)))&gt;0, (-1.870102+(0.51187*(EquationCR))+(1.033374*(EquationHDR))+(0.000011344*(EquationRHA))+(-0.000138*(EquationAFC))+(0.01358*(EquationSemenCost))+(-0.000072752*(EquationMatureWeight))+(-0.046035*(LOG(EquationVetCosts)))+(0.000451*(EquationVetCosts))+(0.512031*(LOG(EquationVWP)))+(-0.006352*(EquationVWP))+(-0.000079212*(B326^2))+(0.015118*(B326))+(0.022341*(EquationMilkPrice))+(-0.022641*(EquationFeedPrice))+(0.000247*(EquationReplacementPrice))+(-0.184557*(EquationCullCost))+(-0.000542*(EquationDIMDNB))+(-0.000004986*(EquationHDR*B326^2))+(-0.000000000147*(EquationRHA*B326^2))+(-0.0000000903*(EquationSemenCost*B326^2))+(-0.000000000856*(EquationMatureWeight*B326^2))+(0.000000134*(B326^2*B326))+(-0.000000149*(B326^2*EquationMilkPrice))+(0.00000000264*(B326^2*EquationDIMDNB))), 0)</f>
        <v>0.155013255673777</v>
      </c>
      <c r="E326" s="55">
        <f>IF((-2.51389+(0.253043*(EquationCR))+(0.791564*(EquationHDR))+(0.000017482*(EquationRHA))+(0.000958*(EquationAFC))+(0.014823*(EquationSemenCost))+(0.00003361*(EquationMatureWeight))+(0.044008*(LOG(EquationVetCosts)))+(-0.000161*(EquationVetCosts))+(0.375409*(LOG(EquationVWP)))+(-0.004875*(EquationVWP))+(-0.000095702*(B326^2))+(0.02001*(B326))+(0.039073*(EquationMilkPrice))+(-0.018836*(EquationFeedPrice))+(0.000102*(EquationReplacementPrice))+(-0.124297*(EquationCullCost))+(-0.000511*(EquationDIMDNB))+(0.00000253*(EquationCR*B326^2))+(-0.000002589*(EquationHDR*B326^2))+(-0.000000000136*(EquationRHA*B326^2))+(-0.0000001*(EquationSemenCost*B326^2))+(-0.00000000108*(EquationMatureWeight*B326^2))+(0.00000015*(B326^2*B326))+(-0.000000215*(B326^2*EquationMilkPrice))+(0.00000000251*(B326^2*EquationDIMDNB)))&gt;0, (-2.51389+(0.253043*(EquationCR))+(0.791564*(EquationHDR))+(0.000017482*(EquationRHA))+(0.000958*(EquationAFC))+(0.014823*(EquationSemenCost))+(0.00003361*(EquationMatureWeight))+(0.044008*(LOG(EquationVetCosts)))+(-0.000161*(EquationVetCosts))+(0.375409*(LOG(EquationVWP)))+(-0.004875*(EquationVWP))+(-0.000095702*(B326^2))+(0.02001*(B326))+(0.039073*(EquationMilkPrice))+(-0.018836*(EquationFeedPrice))+(0.000102*(EquationReplacementPrice))+(-0.124297*(EquationCullCost))+(-0.000511*(EquationDIMDNB))+(0.00000253*(EquationCR*B326^2))+(-0.000002589*(EquationHDR*B326^2))+(-0.000000000136*(EquationRHA*B326^2))+(-0.0000001*(EquationSemenCost*B326^2))+(-0.00000000108*(EquationMatureWeight*B326^2))+(0.00000015*(B326^2*B326))+(-0.000000215*(B326^2*EquationMilkPrice))+(0.00000000251*(B326^2*EquationDIMDNB))), 0)</f>
        <v>0.2326277739821552</v>
      </c>
      <c r="F326" s="55">
        <f>IF((-1.892738+(0.137703*(EquationCR))+(0.669836*(EquationHDR))+(0.0000175*(EquationRHA))+(0.000161*(EquationAFC))+(0.013845*(EquationSemenCost))+(0.000016727*(EquationMatureWeight))+(-0.015935*(LOG(EquationVetCosts)))+(0.000118*(EquationVetCosts))+(0.160623*(LOG(EquationVWP)))+(-0.003008*(EquationVWP))+(-0.000090785*(B326^2))+(0.01937*(B326))+(0.020762*(EquationMilkPrice))+(-0.019043*(EquationFeedPrice))+(0.00001449*(EquationReplacementPrice))+(0.175818*(EquationCullCost))+(-0.000295*(EquationDIMDNB))+(0.000002704*(EquationCR*B326^2))+(-0.000001916*(EquationHDR*B326^2))+(-0.000000000127*(EquationRHA*B326^2))+(-0.0000000903*(EquationSemenCost*B326^2))+(-0.000000000771*(EquationMatureWeight*B326^2))+(0.000000137*(B326^2*B326))+(-0.00000257*(B326^2*EquationCullCost)))&gt;0, (-1.892738+(0.137703*(EquationCR))+(0.669836*(EquationHDR))+(0.0000175*(EquationRHA))+(0.000161*(EquationAFC))+(0.013845*(EquationSemenCost))+(0.000016727*(EquationMatureWeight))+(-0.015935*(LOG(EquationVetCosts)))+(0.000118*(EquationVetCosts))+(0.160623*(LOG(EquationVWP)))+(-0.003008*(EquationVWP))+(-0.000090785*(B326^2))+(0.01937*(B326))+(0.020762*(EquationMilkPrice))+(-0.019043*(EquationFeedPrice))+(0.00001449*(EquationReplacementPrice))+(0.175818*(EquationCullCost))+(-0.000295*(EquationDIMDNB))+(0.000002704*(EquationCR*B326^2))+(-0.000001916*(EquationHDR*B326^2))+(-0.000000000127*(EquationRHA*B326^2))+(-0.0000000903*(EquationSemenCost*B326^2))+(-0.000000000771*(EquationMatureWeight*B326^2))+(0.000000137*(B326^2*B326))+(-0.00000257*(B326^2*EquationCullCost))), 0)</f>
        <v>0.24046456911550806</v>
      </c>
      <c r="G326" s="56">
        <f>IF((-1.860553+(0.112009*(EquationCR))+(0.5932*(EquationHDR))+(0.000015682*(EquationRHA))+(0.000842*(EquationAFC))+(0.013148*(EquationSemenCost))+(0.000054807*(EquationMatureWeight))+(-0.025351*(LOG(EquationVetCosts)))+(0.0000512*(EquationVetCosts))+(0.087616*(LOG(EquationVWP)))+(-0.00202*(EquationVWP))+(-0.000084247*(B326^2))+(0.018329*(B326))+(0.018516*(EquationMilkPrice))+(0.0064*(EquationFeedPrice))+(0.000011343*(EquationReplacementPrice))+(0.013031*(EquationCullCost))+(-0.000245*(EquationDIMDNB))+(0.000002399*(EquationCR*B326^2))+(-0.000001548*(EquationHDR*B326^2))+(-0.000000000112*(EquationRHA*B326^2))+(-0.0000000853*(EquationSemenCost*B326^2))+(-0.000000000948*(EquationMatureWeight*B326^2))+(0.000000302*(LOG(EquationVetCosts)*B326^2))+(-0.00000000421*(EquationVWP*B326^2))+(0.000000126*(B326^2*B326))+(-0.000000254*(B326^2*EquationFeedPrice)))&gt;0, (-1.860553+(0.112009*(EquationCR))+(0.5932*(EquationHDR))+(0.000015682*(EquationRHA))+(0.000842*(EquationAFC))+(0.013148*(EquationSemenCost))+(0.000054807*(EquationMatureWeight))+(-0.025351*(LOG(EquationVetCosts)))+(0.0000512*(EquationVetCosts))+(0.087616*(LOG(EquationVWP)))+(-0.00202*(EquationVWP))+(-0.000084247*(B326^2))+(0.018329*(B326))+(0.018516*(EquationMilkPrice))+(0.0064*(EquationFeedPrice))+(0.000011343*(EquationReplacementPrice))+(0.013031*(EquationCullCost))+(-0.000245*(EquationDIMDNB))+(0.000002399*(EquationCR*B326^2))+(-0.000001548*(EquationHDR*B326^2))+(-0.000000000112*(EquationRHA*B326^2))+(-0.0000000853*(EquationSemenCost*B326^2))+(-0.000000000948*(EquationMatureWeight*B326^2))+(0.000000302*(LOG(EquationVetCosts)*B326^2))+(-0.00000000421*(EquationVWP*B326^2))+(0.000000126*(B326^2*B326))+(-0.000000254*(B326^2*EquationFeedPrice))), 0)</f>
        <v>0.22687342426371485</v>
      </c>
    </row>
    <row r="327" spans="2:7" x14ac:dyDescent="0.2">
      <c r="B327" s="42">
        <v>284</v>
      </c>
      <c r="C327" s="55">
        <f t="shared" si="4"/>
        <v>0.47919218628772658</v>
      </c>
      <c r="D327" s="55">
        <f>IF((-1.870102+(0.51187*(EquationCR))+(1.033374*(EquationHDR))+(0.000011344*(EquationRHA))+(-0.000138*(EquationAFC))+(0.01358*(EquationSemenCost))+(-0.000072752*(EquationMatureWeight))+(-0.046035*(LOG(EquationVetCosts)))+(0.000451*(EquationVetCosts))+(0.512031*(LOG(EquationVWP)))+(-0.006352*(EquationVWP))+(-0.000079212*(B327^2))+(0.015118*(B327))+(0.022341*(EquationMilkPrice))+(-0.022641*(EquationFeedPrice))+(0.000247*(EquationReplacementPrice))+(-0.184557*(EquationCullCost))+(-0.000542*(EquationDIMDNB))+(-0.000004986*(EquationHDR*B327^2))+(-0.000000000147*(EquationRHA*B327^2))+(-0.0000000903*(EquationSemenCost*B327^2))+(-0.000000000856*(EquationMatureWeight*B327^2))+(0.000000134*(B327^2*B327))+(-0.000000149*(B327^2*EquationMilkPrice))+(0.00000000264*(B327^2*EquationDIMDNB)))&gt;0, (-1.870102+(0.51187*(EquationCR))+(1.033374*(EquationHDR))+(0.000011344*(EquationRHA))+(-0.000138*(EquationAFC))+(0.01358*(EquationSemenCost))+(-0.000072752*(EquationMatureWeight))+(-0.046035*(LOG(EquationVetCosts)))+(0.000451*(EquationVetCosts))+(0.512031*(LOG(EquationVWP)))+(-0.006352*(EquationVWP))+(-0.000079212*(B327^2))+(0.015118*(B327))+(0.022341*(EquationMilkPrice))+(-0.022641*(EquationFeedPrice))+(0.000247*(EquationReplacementPrice))+(-0.184557*(EquationCullCost))+(-0.000542*(EquationDIMDNB))+(-0.000004986*(EquationHDR*B327^2))+(-0.000000000147*(EquationRHA*B327^2))+(-0.0000000903*(EquationSemenCost*B327^2))+(-0.000000000856*(EquationMatureWeight*B327^2))+(0.000000134*(B327^2*B327))+(-0.000000149*(B327^2*EquationMilkPrice))+(0.00000000264*(B327^2*EquationDIMDNB))), 0)</f>
        <v>0.15145538647377799</v>
      </c>
      <c r="E327" s="55">
        <f>IF((-2.51389+(0.253043*(EquationCR))+(0.791564*(EquationHDR))+(0.000017482*(EquationRHA))+(0.000958*(EquationAFC))+(0.014823*(EquationSemenCost))+(0.00003361*(EquationMatureWeight))+(0.044008*(LOG(EquationVetCosts)))+(-0.000161*(EquationVetCosts))+(0.375409*(LOG(EquationVWP)))+(-0.004875*(EquationVWP))+(-0.000095702*(B327^2))+(0.02001*(B327))+(0.039073*(EquationMilkPrice))+(-0.018836*(EquationFeedPrice))+(0.000102*(EquationReplacementPrice))+(-0.124297*(EquationCullCost))+(-0.000511*(EquationDIMDNB))+(0.00000253*(EquationCR*B327^2))+(-0.000002589*(EquationHDR*B327^2))+(-0.000000000136*(EquationRHA*B327^2))+(-0.0000001*(EquationSemenCost*B327^2))+(-0.00000000108*(EquationMatureWeight*B327^2))+(0.00000015*(B327^2*B327))+(-0.000000215*(B327^2*EquationMilkPrice))+(0.00000000251*(B327^2*EquationDIMDNB)))&gt;0, (-2.51389+(0.253043*(EquationCR))+(0.791564*(EquationHDR))+(0.000017482*(EquationRHA))+(0.000958*(EquationAFC))+(0.014823*(EquationSemenCost))+(0.00003361*(EquationMatureWeight))+(0.044008*(LOG(EquationVetCosts)))+(-0.000161*(EquationVetCosts))+(0.375409*(LOG(EquationVWP)))+(-0.004875*(EquationVWP))+(-0.000095702*(B327^2))+(0.02001*(B327))+(0.039073*(EquationMilkPrice))+(-0.018836*(EquationFeedPrice))+(0.000102*(EquationReplacementPrice))+(-0.124297*(EquationCullCost))+(-0.000511*(EquationDIMDNB))+(0.00000253*(EquationCR*B327^2))+(-0.000002589*(EquationHDR*B327^2))+(-0.000000000136*(EquationRHA*B327^2))+(-0.0000001*(EquationSemenCost*B327^2))+(-0.00000000108*(EquationMatureWeight*B327^2))+(0.00000015*(B327^2*B327))+(-0.000000215*(B327^2*EquationMilkPrice))+(0.00000000251*(B327^2*EquationDIMDNB))), 0)</f>
        <v>0.22887285698215579</v>
      </c>
      <c r="F327" s="55">
        <f>IF((-1.892738+(0.137703*(EquationCR))+(0.669836*(EquationHDR))+(0.0000175*(EquationRHA))+(0.000161*(EquationAFC))+(0.013845*(EquationSemenCost))+(0.000016727*(EquationMatureWeight))+(-0.015935*(LOG(EquationVetCosts)))+(0.000118*(EquationVetCosts))+(0.160623*(LOG(EquationVWP)))+(-0.003008*(EquationVWP))+(-0.000090785*(B327^2))+(0.01937*(B327))+(0.020762*(EquationMilkPrice))+(-0.019043*(EquationFeedPrice))+(0.00001449*(EquationReplacementPrice))+(0.175818*(EquationCullCost))+(-0.000295*(EquationDIMDNB))+(0.000002704*(EquationCR*B327^2))+(-0.000001916*(EquationHDR*B327^2))+(-0.000000000127*(EquationRHA*B327^2))+(-0.0000000903*(EquationSemenCost*B327^2))+(-0.000000000771*(EquationMatureWeight*B327^2))+(0.000000137*(B327^2*B327))+(-0.00000257*(B327^2*EquationCullCost)))&gt;0, (-1.892738+(0.137703*(EquationCR))+(0.669836*(EquationHDR))+(0.0000175*(EquationRHA))+(0.000161*(EquationAFC))+(0.013845*(EquationSemenCost))+(0.000016727*(EquationMatureWeight))+(-0.015935*(LOG(EquationVetCosts)))+(0.000118*(EquationVetCosts))+(0.160623*(LOG(EquationVWP)))+(-0.003008*(EquationVWP))+(-0.000090785*(B327^2))+(0.01937*(B327))+(0.020762*(EquationMilkPrice))+(-0.019043*(EquationFeedPrice))+(0.00001449*(EquationReplacementPrice))+(0.175818*(EquationCullCost))+(-0.000295*(EquationDIMDNB))+(0.000002704*(EquationCR*B327^2))+(-0.000001916*(EquationHDR*B327^2))+(-0.000000000127*(EquationRHA*B327^2))+(-0.0000000903*(EquationSemenCost*B327^2))+(-0.000000000771*(EquationMatureWeight*B327^2))+(0.000000137*(B327^2*B327))+(-0.00000257*(B327^2*EquationCullCost))), 0)</f>
        <v>0.23702830411550929</v>
      </c>
      <c r="G327" s="56">
        <f>IF((-1.860553+(0.112009*(EquationCR))+(0.5932*(EquationHDR))+(0.000015682*(EquationRHA))+(0.000842*(EquationAFC))+(0.013148*(EquationSemenCost))+(0.000054807*(EquationMatureWeight))+(-0.025351*(LOG(EquationVetCosts)))+(0.0000512*(EquationVetCosts))+(0.087616*(LOG(EquationVWP)))+(-0.00202*(EquationVWP))+(-0.000084247*(B327^2))+(0.018329*(B327))+(0.018516*(EquationMilkPrice))+(0.0064*(EquationFeedPrice))+(0.000011343*(EquationReplacementPrice))+(0.013031*(EquationCullCost))+(-0.000245*(EquationDIMDNB))+(0.000002399*(EquationCR*B327^2))+(-0.000001548*(EquationHDR*B327^2))+(-0.000000000112*(EquationRHA*B327^2))+(-0.0000000853*(EquationSemenCost*B327^2))+(-0.000000000948*(EquationMatureWeight*B327^2))+(0.000000302*(LOG(EquationVetCosts)*B327^2))+(-0.00000000421*(EquationVWP*B327^2))+(0.000000126*(B327^2*B327))+(-0.000000254*(B327^2*EquationFeedPrice)))&gt;0, (-1.860553+(0.112009*(EquationCR))+(0.5932*(EquationHDR))+(0.000015682*(EquationRHA))+(0.000842*(EquationAFC))+(0.013148*(EquationSemenCost))+(0.000054807*(EquationMatureWeight))+(-0.025351*(LOG(EquationVetCosts)))+(0.0000512*(EquationVetCosts))+(0.087616*(LOG(EquationVWP)))+(-0.00202*(EquationVWP))+(-0.000084247*(B327^2))+(0.018329*(B327))+(0.018516*(EquationMilkPrice))+(0.0064*(EquationFeedPrice))+(0.000011343*(EquationReplacementPrice))+(0.013031*(EquationCullCost))+(-0.000245*(EquationDIMDNB))+(0.000002399*(EquationCR*B327^2))+(-0.000001548*(EquationHDR*B327^2))+(-0.000000000112*(EquationRHA*B327^2))+(-0.0000000853*(EquationSemenCost*B327^2))+(-0.000000000948*(EquationMatureWeight*B327^2))+(0.000000302*(LOG(EquationVetCosts)*B327^2))+(-0.00000000421*(EquationVWP*B327^2))+(0.000000126*(B327^2*B327))+(-0.000000254*(B327^2*EquationFeedPrice))), 0)</f>
        <v>0.22367584811492297</v>
      </c>
    </row>
    <row r="328" spans="2:7" x14ac:dyDescent="0.2">
      <c r="B328" s="42">
        <v>285</v>
      </c>
      <c r="C328" s="55">
        <f t="shared" si="4"/>
        <v>0.47674252807687179</v>
      </c>
      <c r="D328" s="55">
        <f>IF((-1.870102+(0.51187*(EquationCR))+(1.033374*(EquationHDR))+(0.000011344*(EquationRHA))+(-0.000138*(EquationAFC))+(0.01358*(EquationSemenCost))+(-0.000072752*(EquationMatureWeight))+(-0.046035*(LOG(EquationVetCosts)))+(0.000451*(EquationVetCosts))+(0.512031*(LOG(EquationVWP)))+(-0.006352*(EquationVWP))+(-0.000079212*(B328^2))+(0.015118*(B328))+(0.022341*(EquationMilkPrice))+(-0.022641*(EquationFeedPrice))+(0.000247*(EquationReplacementPrice))+(-0.184557*(EquationCullCost))+(-0.000542*(EquationDIMDNB))+(-0.000004986*(EquationHDR*B328^2))+(-0.000000000147*(EquationRHA*B328^2))+(-0.0000000903*(EquationSemenCost*B328^2))+(-0.000000000856*(EquationMatureWeight*B328^2))+(0.000000134*(B328^2*B328))+(-0.000000149*(B328^2*EquationMilkPrice))+(0.00000000264*(B328^2*EquationDIMDNB)))&gt;0, (-1.870102+(0.51187*(EquationCR))+(1.033374*(EquationHDR))+(0.000011344*(EquationRHA))+(-0.000138*(EquationAFC))+(0.01358*(EquationSemenCost))+(-0.000072752*(EquationMatureWeight))+(-0.046035*(LOG(EquationVetCosts)))+(0.000451*(EquationVetCosts))+(0.512031*(LOG(EquationVWP)))+(-0.006352*(EquationVWP))+(-0.000079212*(B328^2))+(0.015118*(B328))+(0.022341*(EquationMilkPrice))+(-0.022641*(EquationFeedPrice))+(0.000247*(EquationReplacementPrice))+(-0.184557*(EquationCullCost))+(-0.000542*(EquationDIMDNB))+(-0.000004986*(EquationHDR*B328^2))+(-0.000000000147*(EquationRHA*B328^2))+(-0.0000000903*(EquationSemenCost*B328^2))+(-0.000000000856*(EquationMatureWeight*B328^2))+(0.000000134*(B328^2*B328))+(-0.000000149*(B328^2*EquationMilkPrice))+(0.00000000264*(B328^2*EquationDIMDNB))), 0)</f>
        <v>0.14794601007377717</v>
      </c>
      <c r="E328" s="55">
        <f>IF((-2.51389+(0.253043*(EquationCR))+(0.791564*(EquationHDR))+(0.000017482*(EquationRHA))+(0.000958*(EquationAFC))+(0.014823*(EquationSemenCost))+(0.00003361*(EquationMatureWeight))+(0.044008*(LOG(EquationVetCosts)))+(-0.000161*(EquationVetCosts))+(0.375409*(LOG(EquationVWP)))+(-0.004875*(EquationVWP))+(-0.000095702*(B328^2))+(0.02001*(B328))+(0.039073*(EquationMilkPrice))+(-0.018836*(EquationFeedPrice))+(0.000102*(EquationReplacementPrice))+(-0.124297*(EquationCullCost))+(-0.000511*(EquationDIMDNB))+(0.00000253*(EquationCR*B328^2))+(-0.000002589*(EquationHDR*B328^2))+(-0.000000000136*(EquationRHA*B328^2))+(-0.0000001*(EquationSemenCost*B328^2))+(-0.00000000108*(EquationMatureWeight*B328^2))+(0.00000015*(B328^2*B328))+(-0.000000215*(B328^2*EquationMilkPrice))+(0.00000000251*(B328^2*EquationDIMDNB)))&gt;0, (-2.51389+(0.253043*(EquationCR))+(0.791564*(EquationHDR))+(0.000017482*(EquationRHA))+(0.000958*(EquationAFC))+(0.014823*(EquationSemenCost))+(0.00003361*(EquationMatureWeight))+(0.044008*(LOG(EquationVetCosts)))+(-0.000161*(EquationVetCosts))+(0.375409*(LOG(EquationVWP)))+(-0.004875*(EquationVWP))+(-0.000095702*(B328^2))+(0.02001*(B328))+(0.039073*(EquationMilkPrice))+(-0.018836*(EquationFeedPrice))+(0.000102*(EquationReplacementPrice))+(-0.124297*(EquationCullCost))+(-0.000511*(EquationDIMDNB))+(0.00000253*(EquationCR*B328^2))+(-0.000002589*(EquationHDR*B328^2))+(-0.000000000136*(EquationRHA*B328^2))+(-0.0000001*(EquationSemenCost*B328^2))+(-0.00000000108*(EquationMatureWeight*B328^2))+(0.00000015*(B328^2*B328))+(-0.000000215*(B328^2*EquationMilkPrice))+(0.00000000251*(B328^2*EquationDIMDNB))), 0)</f>
        <v>0.22516213798215509</v>
      </c>
      <c r="F328" s="55">
        <f>IF((-1.892738+(0.137703*(EquationCR))+(0.669836*(EquationHDR))+(0.0000175*(EquationRHA))+(0.000161*(EquationAFC))+(0.013845*(EquationSemenCost))+(0.000016727*(EquationMatureWeight))+(-0.015935*(LOG(EquationVetCosts)))+(0.000118*(EquationVetCosts))+(0.160623*(LOG(EquationVWP)))+(-0.003008*(EquationVWP))+(-0.000090785*(B328^2))+(0.01937*(B328))+(0.020762*(EquationMilkPrice))+(-0.019043*(EquationFeedPrice))+(0.00001449*(EquationReplacementPrice))+(0.175818*(EquationCullCost))+(-0.000295*(EquationDIMDNB))+(0.000002704*(EquationCR*B328^2))+(-0.000001916*(EquationHDR*B328^2))+(-0.000000000127*(EquationRHA*B328^2))+(-0.0000000903*(EquationSemenCost*B328^2))+(-0.000000000771*(EquationMatureWeight*B328^2))+(0.000000137*(B328^2*B328))+(-0.00000257*(B328^2*EquationCullCost)))&gt;0, (-1.892738+(0.137703*(EquationCR))+(0.669836*(EquationHDR))+(0.0000175*(EquationRHA))+(0.000161*(EquationAFC))+(0.013845*(EquationSemenCost))+(0.000016727*(EquationMatureWeight))+(-0.015935*(LOG(EquationVetCosts)))+(0.000118*(EquationVetCosts))+(0.160623*(LOG(EquationVWP)))+(-0.003008*(EquationVWP))+(-0.000090785*(B328^2))+(0.01937*(B328))+(0.020762*(EquationMilkPrice))+(-0.019043*(EquationFeedPrice))+(0.00001449*(EquationReplacementPrice))+(0.175818*(EquationCullCost))+(-0.000295*(EquationDIMDNB))+(0.000002704*(EquationCR*B328^2))+(-0.000001916*(EquationHDR*B328^2))+(-0.000000000127*(EquationRHA*B328^2))+(-0.0000000903*(EquationSemenCost*B328^2))+(-0.000000000771*(EquationMatureWeight*B328^2))+(0.000000137*(B328^2*B328))+(-0.00000257*(B328^2*EquationCullCost))), 0)</f>
        <v>0.23362852311550805</v>
      </c>
      <c r="G328" s="56">
        <f>IF((-1.860553+(0.112009*(EquationCR))+(0.5932*(EquationHDR))+(0.000015682*(EquationRHA))+(0.000842*(EquationAFC))+(0.013148*(EquationSemenCost))+(0.000054807*(EquationMatureWeight))+(-0.025351*(LOG(EquationVetCosts)))+(0.0000512*(EquationVetCosts))+(0.087616*(LOG(EquationVWP)))+(-0.00202*(EquationVWP))+(-0.000084247*(B328^2))+(0.018329*(B328))+(0.018516*(EquationMilkPrice))+(0.0064*(EquationFeedPrice))+(0.000011343*(EquationReplacementPrice))+(0.013031*(EquationCullCost))+(-0.000245*(EquationDIMDNB))+(0.000002399*(EquationCR*B328^2))+(-0.000001548*(EquationHDR*B328^2))+(-0.000000000112*(EquationRHA*B328^2))+(-0.0000000853*(EquationSemenCost*B328^2))+(-0.000000000948*(EquationMatureWeight*B328^2))+(0.000000302*(LOG(EquationVetCosts)*B328^2))+(-0.00000000421*(EquationVWP*B328^2))+(0.000000126*(B328^2*B328))+(-0.000000254*(B328^2*EquationFeedPrice)))&gt;0, (-1.860553+(0.112009*(EquationCR))+(0.5932*(EquationHDR))+(0.000015682*(EquationRHA))+(0.000842*(EquationAFC))+(0.013148*(EquationSemenCost))+(0.000054807*(EquationMatureWeight))+(-0.025351*(LOG(EquationVetCosts)))+(0.0000512*(EquationVetCosts))+(0.087616*(LOG(EquationVWP)))+(-0.00202*(EquationVWP))+(-0.000084247*(B328^2))+(0.018329*(B328))+(0.018516*(EquationMilkPrice))+(0.0064*(EquationFeedPrice))+(0.000011343*(EquationReplacementPrice))+(0.013031*(EquationCullCost))+(-0.000245*(EquationDIMDNB))+(0.000002399*(EquationCR*B328^2))+(-0.000001548*(EquationHDR*B328^2))+(-0.000000000112*(EquationRHA*B328^2))+(-0.0000000853*(EquationSemenCost*B328^2))+(-0.000000000948*(EquationMatureWeight*B328^2))+(0.000000302*(LOG(EquationVetCosts)*B328^2))+(-0.00000000421*(EquationVWP*B328^2))+(0.000000126*(B328^2*B328))+(-0.000000254*(B328^2*EquationFeedPrice))), 0)</f>
        <v>0.22050988136948671</v>
      </c>
    </row>
    <row r="329" spans="2:7" x14ac:dyDescent="0.2">
      <c r="B329" s="42">
        <v>286</v>
      </c>
      <c r="C329" s="55">
        <f t="shared" si="4"/>
        <v>0.47427885554401161</v>
      </c>
      <c r="D329" s="55">
        <f>IF((-1.870102+(0.51187*(EquationCR))+(1.033374*(EquationHDR))+(0.000011344*(EquationRHA))+(-0.000138*(EquationAFC))+(0.01358*(EquationSemenCost))+(-0.000072752*(EquationMatureWeight))+(-0.046035*(LOG(EquationVetCosts)))+(0.000451*(EquationVetCosts))+(0.512031*(LOG(EquationVWP)))+(-0.006352*(EquationVWP))+(-0.000079212*(B329^2))+(0.015118*(B329))+(0.022341*(EquationMilkPrice))+(-0.022641*(EquationFeedPrice))+(0.000247*(EquationReplacementPrice))+(-0.184557*(EquationCullCost))+(-0.000542*(EquationDIMDNB))+(-0.000004986*(EquationHDR*B329^2))+(-0.000000000147*(EquationRHA*B329^2))+(-0.0000000903*(EquationSemenCost*B329^2))+(-0.000000000856*(EquationMatureWeight*B329^2))+(0.000000134*(B329^2*B329))+(-0.000000149*(B329^2*EquationMilkPrice))+(0.00000000264*(B329^2*EquationDIMDNB)))&gt;0, (-1.870102+(0.51187*(EquationCR))+(1.033374*(EquationHDR))+(0.000011344*(EquationRHA))+(-0.000138*(EquationAFC))+(0.01358*(EquationSemenCost))+(-0.000072752*(EquationMatureWeight))+(-0.046035*(LOG(EquationVetCosts)))+(0.000451*(EquationVetCosts))+(0.512031*(LOG(EquationVWP)))+(-0.006352*(EquationVWP))+(-0.000079212*(B329^2))+(0.015118*(B329))+(0.022341*(EquationMilkPrice))+(-0.022641*(EquationFeedPrice))+(0.000247*(EquationReplacementPrice))+(-0.184557*(EquationCullCost))+(-0.000542*(EquationDIMDNB))+(-0.000004986*(EquationHDR*B329^2))+(-0.000000000147*(EquationRHA*B329^2))+(-0.0000000903*(EquationSemenCost*B329^2))+(-0.000000000856*(EquationMatureWeight*B329^2))+(0.000000134*(B329^2*B329))+(-0.000000149*(B329^2*EquationMilkPrice))+(0.00000000264*(B329^2*EquationDIMDNB))), 0)</f>
        <v>0.14448593047377709</v>
      </c>
      <c r="E329" s="55">
        <f>IF((-2.51389+(0.253043*(EquationCR))+(0.791564*(EquationHDR))+(0.000017482*(EquationRHA))+(0.000958*(EquationAFC))+(0.014823*(EquationSemenCost))+(0.00003361*(EquationMatureWeight))+(0.044008*(LOG(EquationVetCosts)))+(-0.000161*(EquationVetCosts))+(0.375409*(LOG(EquationVWP)))+(-0.004875*(EquationVWP))+(-0.000095702*(B329^2))+(0.02001*(B329))+(0.039073*(EquationMilkPrice))+(-0.018836*(EquationFeedPrice))+(0.000102*(EquationReplacementPrice))+(-0.124297*(EquationCullCost))+(-0.000511*(EquationDIMDNB))+(0.00000253*(EquationCR*B329^2))+(-0.000002589*(EquationHDR*B329^2))+(-0.000000000136*(EquationRHA*B329^2))+(-0.0000001*(EquationSemenCost*B329^2))+(-0.00000000108*(EquationMatureWeight*B329^2))+(0.00000015*(B329^2*B329))+(-0.000000215*(B329^2*EquationMilkPrice))+(0.00000000251*(B329^2*EquationDIMDNB)))&gt;0, (-2.51389+(0.253043*(EquationCR))+(0.791564*(EquationHDR))+(0.000017482*(EquationRHA))+(0.000958*(EquationAFC))+(0.014823*(EquationSemenCost))+(0.00003361*(EquationMatureWeight))+(0.044008*(LOG(EquationVetCosts)))+(-0.000161*(EquationVetCosts))+(0.375409*(LOG(EquationVWP)))+(-0.004875*(EquationVWP))+(-0.000095702*(B329^2))+(0.02001*(B329))+(0.039073*(EquationMilkPrice))+(-0.018836*(EquationFeedPrice))+(0.000102*(EquationReplacementPrice))+(-0.124297*(EquationCullCost))+(-0.000511*(EquationDIMDNB))+(0.00000253*(EquationCR*B329^2))+(-0.000002589*(EquationHDR*B329^2))+(-0.000000000136*(EquationRHA*B329^2))+(-0.0000001*(EquationSemenCost*B329^2))+(-0.00000000108*(EquationMatureWeight*B329^2))+(0.00000015*(B329^2*B329))+(-0.000000215*(B329^2*EquationMilkPrice))+(0.00000000251*(B329^2*EquationDIMDNB))), 0)</f>
        <v>0.22149651698215578</v>
      </c>
      <c r="F329" s="55">
        <f>IF((-1.892738+(0.137703*(EquationCR))+(0.669836*(EquationHDR))+(0.0000175*(EquationRHA))+(0.000161*(EquationAFC))+(0.013845*(EquationSemenCost))+(0.000016727*(EquationMatureWeight))+(-0.015935*(LOG(EquationVetCosts)))+(0.000118*(EquationVetCosts))+(0.160623*(LOG(EquationVWP)))+(-0.003008*(EquationVWP))+(-0.000090785*(B329^2))+(0.01937*(B329))+(0.020762*(EquationMilkPrice))+(-0.019043*(EquationFeedPrice))+(0.00001449*(EquationReplacementPrice))+(0.175818*(EquationCullCost))+(-0.000295*(EquationDIMDNB))+(0.000002704*(EquationCR*B329^2))+(-0.000001916*(EquationHDR*B329^2))+(-0.000000000127*(EquationRHA*B329^2))+(-0.0000000903*(EquationSemenCost*B329^2))+(-0.000000000771*(EquationMatureWeight*B329^2))+(0.000000137*(B329^2*B329))+(-0.00000257*(B329^2*EquationCullCost)))&gt;0, (-1.892738+(0.137703*(EquationCR))+(0.669836*(EquationHDR))+(0.0000175*(EquationRHA))+(0.000161*(EquationAFC))+(0.013845*(EquationSemenCost))+(0.000016727*(EquationMatureWeight))+(-0.015935*(LOG(EquationVetCosts)))+(0.000118*(EquationVetCosts))+(0.160623*(LOG(EquationVWP)))+(-0.003008*(EquationVWP))+(-0.000090785*(B329^2))+(0.01937*(B329))+(0.020762*(EquationMilkPrice))+(-0.019043*(EquationFeedPrice))+(0.00001449*(EquationReplacementPrice))+(0.175818*(EquationCullCost))+(-0.000295*(EquationDIMDNB))+(0.000002704*(EquationCR*B329^2))+(-0.000001916*(EquationHDR*B329^2))+(-0.000000000127*(EquationRHA*B329^2))+(-0.0000000903*(EquationSemenCost*B329^2))+(-0.000000000771*(EquationMatureWeight*B329^2))+(0.000000137*(B329^2*B329))+(-0.00000257*(B329^2*EquationCullCost))), 0)</f>
        <v>0.23026604811550802</v>
      </c>
      <c r="G329" s="56">
        <f>IF((-1.860553+(0.112009*(EquationCR))+(0.5932*(EquationHDR))+(0.000015682*(EquationRHA))+(0.000842*(EquationAFC))+(0.013148*(EquationSemenCost))+(0.000054807*(EquationMatureWeight))+(-0.025351*(LOG(EquationVetCosts)))+(0.0000512*(EquationVetCosts))+(0.087616*(LOG(EquationVWP)))+(-0.00202*(EquationVWP))+(-0.000084247*(B329^2))+(0.018329*(B329))+(0.018516*(EquationMilkPrice))+(0.0064*(EquationFeedPrice))+(0.000011343*(EquationReplacementPrice))+(0.013031*(EquationCullCost))+(-0.000245*(EquationDIMDNB))+(0.000002399*(EquationCR*B329^2))+(-0.000001548*(EquationHDR*B329^2))+(-0.000000000112*(EquationRHA*B329^2))+(-0.0000000853*(EquationSemenCost*B329^2))+(-0.000000000948*(EquationMatureWeight*B329^2))+(0.000000302*(LOG(EquationVetCosts)*B329^2))+(-0.00000000421*(EquationVWP*B329^2))+(0.000000126*(B329^2*B329))+(-0.000000254*(B329^2*EquationFeedPrice)))&gt;0, (-1.860553+(0.112009*(EquationCR))+(0.5932*(EquationHDR))+(0.000015682*(EquationRHA))+(0.000842*(EquationAFC))+(0.013148*(EquationSemenCost))+(0.000054807*(EquationMatureWeight))+(-0.025351*(LOG(EquationVetCosts)))+(0.0000512*(EquationVetCosts))+(0.087616*(LOG(EquationVWP)))+(-0.00202*(EquationVWP))+(-0.000084247*(B329^2))+(0.018329*(B329))+(0.018516*(EquationMilkPrice))+(0.0064*(EquationFeedPrice))+(0.000011343*(EquationReplacementPrice))+(0.013031*(EquationCullCost))+(-0.000245*(EquationDIMDNB))+(0.000002399*(EquationCR*B329^2))+(-0.000001548*(EquationHDR*B329^2))+(-0.000000000112*(EquationRHA*B329^2))+(-0.0000000853*(EquationSemenCost*B329^2))+(-0.000000000948*(EquationMatureWeight*B329^2))+(0.000000302*(LOG(EquationVetCosts)*B329^2))+(-0.00000000421*(EquationVWP*B329^2))+(0.000000126*(B329^2*B329))+(-0.000000254*(B329^2*EquationFeedPrice))), 0)</f>
        <v>0.21737628002740553</v>
      </c>
    </row>
    <row r="330" spans="2:7" x14ac:dyDescent="0.2">
      <c r="B330" s="42">
        <v>287</v>
      </c>
      <c r="C330" s="55">
        <f t="shared" si="4"/>
        <v>0.4718015370891433</v>
      </c>
      <c r="D330" s="55">
        <f>IF((-1.870102+(0.51187*(EquationCR))+(1.033374*(EquationHDR))+(0.000011344*(EquationRHA))+(-0.000138*(EquationAFC))+(0.01358*(EquationSemenCost))+(-0.000072752*(EquationMatureWeight))+(-0.046035*(LOG(EquationVetCosts)))+(0.000451*(EquationVetCosts))+(0.512031*(LOG(EquationVWP)))+(-0.006352*(EquationVWP))+(-0.000079212*(B330^2))+(0.015118*(B330))+(0.022341*(EquationMilkPrice))+(-0.022641*(EquationFeedPrice))+(0.000247*(EquationReplacementPrice))+(-0.184557*(EquationCullCost))+(-0.000542*(EquationDIMDNB))+(-0.000004986*(EquationHDR*B330^2))+(-0.000000000147*(EquationRHA*B330^2))+(-0.0000000903*(EquationSemenCost*B330^2))+(-0.000000000856*(EquationMatureWeight*B330^2))+(0.000000134*(B330^2*B330))+(-0.000000149*(B330^2*EquationMilkPrice))+(0.00000000264*(B330^2*EquationDIMDNB)))&gt;0, (-1.870102+(0.51187*(EquationCR))+(1.033374*(EquationHDR))+(0.000011344*(EquationRHA))+(-0.000138*(EquationAFC))+(0.01358*(EquationSemenCost))+(-0.000072752*(EquationMatureWeight))+(-0.046035*(LOG(EquationVetCosts)))+(0.000451*(EquationVetCosts))+(0.512031*(LOG(EquationVWP)))+(-0.006352*(EquationVWP))+(-0.000079212*(B330^2))+(0.015118*(B330))+(0.022341*(EquationMilkPrice))+(-0.022641*(EquationFeedPrice))+(0.000247*(EquationReplacementPrice))+(-0.184557*(EquationCullCost))+(-0.000542*(EquationDIMDNB))+(-0.000004986*(EquationHDR*B330^2))+(-0.000000000147*(EquationRHA*B330^2))+(-0.0000000903*(EquationSemenCost*B330^2))+(-0.000000000856*(EquationMatureWeight*B330^2))+(0.000000134*(B330^2*B330))+(-0.000000149*(B330^2*EquationMilkPrice))+(0.00000000264*(B330^2*EquationDIMDNB))), 0)</f>
        <v>0.14107595167377684</v>
      </c>
      <c r="E330" s="55">
        <f>IF((-2.51389+(0.253043*(EquationCR))+(0.791564*(EquationHDR))+(0.000017482*(EquationRHA))+(0.000958*(EquationAFC))+(0.014823*(EquationSemenCost))+(0.00003361*(EquationMatureWeight))+(0.044008*(LOG(EquationVetCosts)))+(-0.000161*(EquationVetCosts))+(0.375409*(LOG(EquationVWP)))+(-0.004875*(EquationVWP))+(-0.000095702*(B330^2))+(0.02001*(B330))+(0.039073*(EquationMilkPrice))+(-0.018836*(EquationFeedPrice))+(0.000102*(EquationReplacementPrice))+(-0.124297*(EquationCullCost))+(-0.000511*(EquationDIMDNB))+(0.00000253*(EquationCR*B330^2))+(-0.000002589*(EquationHDR*B330^2))+(-0.000000000136*(EquationRHA*B330^2))+(-0.0000001*(EquationSemenCost*B330^2))+(-0.00000000108*(EquationMatureWeight*B330^2))+(0.00000015*(B330^2*B330))+(-0.000000215*(B330^2*EquationMilkPrice))+(0.00000000251*(B330^2*EquationDIMDNB)))&gt;0, (-2.51389+(0.253043*(EquationCR))+(0.791564*(EquationHDR))+(0.000017482*(EquationRHA))+(0.000958*(EquationAFC))+(0.014823*(EquationSemenCost))+(0.00003361*(EquationMatureWeight))+(0.044008*(LOG(EquationVetCosts)))+(-0.000161*(EquationVetCosts))+(0.375409*(LOG(EquationVWP)))+(-0.004875*(EquationVWP))+(-0.000095702*(B330^2))+(0.02001*(B330))+(0.039073*(EquationMilkPrice))+(-0.018836*(EquationFeedPrice))+(0.000102*(EquationReplacementPrice))+(-0.124297*(EquationCullCost))+(-0.000511*(EquationDIMDNB))+(0.00000253*(EquationCR*B330^2))+(-0.000002589*(EquationHDR*B330^2))+(-0.000000000136*(EquationRHA*B330^2))+(-0.0000001*(EquationSemenCost*B330^2))+(-0.00000000108*(EquationMatureWeight*B330^2))+(0.00000015*(B330^2*B330))+(-0.000000215*(B330^2*EquationMilkPrice))+(0.00000000251*(B330^2*EquationDIMDNB))), 0)</f>
        <v>0.21787689398215584</v>
      </c>
      <c r="F330" s="55">
        <f>IF((-1.892738+(0.137703*(EquationCR))+(0.669836*(EquationHDR))+(0.0000175*(EquationRHA))+(0.000161*(EquationAFC))+(0.013845*(EquationSemenCost))+(0.000016727*(EquationMatureWeight))+(-0.015935*(LOG(EquationVetCosts)))+(0.000118*(EquationVetCosts))+(0.160623*(LOG(EquationVWP)))+(-0.003008*(EquationVWP))+(-0.000090785*(B330^2))+(0.01937*(B330))+(0.020762*(EquationMilkPrice))+(-0.019043*(EquationFeedPrice))+(0.00001449*(EquationReplacementPrice))+(0.175818*(EquationCullCost))+(-0.000295*(EquationDIMDNB))+(0.000002704*(EquationCR*B330^2))+(-0.000001916*(EquationHDR*B330^2))+(-0.000000000127*(EquationRHA*B330^2))+(-0.0000000903*(EquationSemenCost*B330^2))+(-0.000000000771*(EquationMatureWeight*B330^2))+(0.000000137*(B330^2*B330))+(-0.00000257*(B330^2*EquationCullCost)))&gt;0, (-1.892738+(0.137703*(EquationCR))+(0.669836*(EquationHDR))+(0.0000175*(EquationRHA))+(0.000161*(EquationAFC))+(0.013845*(EquationSemenCost))+(0.000016727*(EquationMatureWeight))+(-0.015935*(LOG(EquationVetCosts)))+(0.000118*(EquationVetCosts))+(0.160623*(LOG(EquationVWP)))+(-0.003008*(EquationVWP))+(-0.000090785*(B330^2))+(0.01937*(B330))+(0.020762*(EquationMilkPrice))+(-0.019043*(EquationFeedPrice))+(0.00001449*(EquationReplacementPrice))+(0.175818*(EquationCullCost))+(-0.000295*(EquationDIMDNB))+(0.000002704*(EquationCR*B330^2))+(-0.000001916*(EquationHDR*B330^2))+(-0.000000000127*(EquationRHA*B330^2))+(-0.0000000903*(EquationSemenCost*B330^2))+(-0.000000000771*(EquationMatureWeight*B330^2))+(0.000000137*(B330^2*B330))+(-0.00000257*(B330^2*EquationCullCost))), 0)</f>
        <v>0.22694170111550835</v>
      </c>
      <c r="G330" s="56">
        <f>IF((-1.860553+(0.112009*(EquationCR))+(0.5932*(EquationHDR))+(0.000015682*(EquationRHA))+(0.000842*(EquationAFC))+(0.013148*(EquationSemenCost))+(0.000054807*(EquationMatureWeight))+(-0.025351*(LOG(EquationVetCosts)))+(0.0000512*(EquationVetCosts))+(0.087616*(LOG(EquationVWP)))+(-0.00202*(EquationVWP))+(-0.000084247*(B330^2))+(0.018329*(B330))+(0.018516*(EquationMilkPrice))+(0.0064*(EquationFeedPrice))+(0.000011343*(EquationReplacementPrice))+(0.013031*(EquationCullCost))+(-0.000245*(EquationDIMDNB))+(0.000002399*(EquationCR*B330^2))+(-0.000001548*(EquationHDR*B330^2))+(-0.000000000112*(EquationRHA*B330^2))+(-0.0000000853*(EquationSemenCost*B330^2))+(-0.000000000948*(EquationMatureWeight*B330^2))+(0.000000302*(LOG(EquationVetCosts)*B330^2))+(-0.00000000421*(EquationVWP*B330^2))+(0.000000126*(B330^2*B330))+(-0.000000254*(B330^2*EquationFeedPrice)))&gt;0, (-1.860553+(0.112009*(EquationCR))+(0.5932*(EquationHDR))+(0.000015682*(EquationRHA))+(0.000842*(EquationAFC))+(0.013148*(EquationSemenCost))+(0.000054807*(EquationMatureWeight))+(-0.025351*(LOG(EquationVetCosts)))+(0.0000512*(EquationVetCosts))+(0.087616*(LOG(EquationVWP)))+(-0.00202*(EquationVWP))+(-0.000084247*(B330^2))+(0.018329*(B330))+(0.018516*(EquationMilkPrice))+(0.0064*(EquationFeedPrice))+(0.000011343*(EquationReplacementPrice))+(0.013031*(EquationCullCost))+(-0.000245*(EquationDIMDNB))+(0.000002399*(EquationCR*B330^2))+(-0.000001548*(EquationHDR*B330^2))+(-0.000000000112*(EquationRHA*B330^2))+(-0.0000000853*(EquationSemenCost*B330^2))+(-0.000000000948*(EquationMatureWeight*B330^2))+(0.000000302*(LOG(EquationVetCosts)*B330^2))+(-0.00000000421*(EquationVWP*B330^2))+(0.000000126*(B330^2*B330))+(-0.000000254*(B330^2*EquationFeedPrice))), 0)</f>
        <v>0.21427580008867939</v>
      </c>
    </row>
    <row r="331" spans="2:7" x14ac:dyDescent="0.2">
      <c r="B331" s="42">
        <v>288</v>
      </c>
      <c r="C331" s="55">
        <f t="shared" si="4"/>
        <v>0.46931094111226856</v>
      </c>
      <c r="D331" s="55">
        <f>IF((-1.870102+(0.51187*(EquationCR))+(1.033374*(EquationHDR))+(0.000011344*(EquationRHA))+(-0.000138*(EquationAFC))+(0.01358*(EquationSemenCost))+(-0.000072752*(EquationMatureWeight))+(-0.046035*(LOG(EquationVetCosts)))+(0.000451*(EquationVetCosts))+(0.512031*(LOG(EquationVWP)))+(-0.006352*(EquationVWP))+(-0.000079212*(B331^2))+(0.015118*(B331))+(0.022341*(EquationMilkPrice))+(-0.022641*(EquationFeedPrice))+(0.000247*(EquationReplacementPrice))+(-0.184557*(EquationCullCost))+(-0.000542*(EquationDIMDNB))+(-0.000004986*(EquationHDR*B331^2))+(-0.000000000147*(EquationRHA*B331^2))+(-0.0000000903*(EquationSemenCost*B331^2))+(-0.000000000856*(EquationMatureWeight*B331^2))+(0.000000134*(B331^2*B331))+(-0.000000149*(B331^2*EquationMilkPrice))+(0.00000000264*(B331^2*EquationDIMDNB)))&gt;0, (-1.870102+(0.51187*(EquationCR))+(1.033374*(EquationHDR))+(0.000011344*(EquationRHA))+(-0.000138*(EquationAFC))+(0.01358*(EquationSemenCost))+(-0.000072752*(EquationMatureWeight))+(-0.046035*(LOG(EquationVetCosts)))+(0.000451*(EquationVetCosts))+(0.512031*(LOG(EquationVWP)))+(-0.006352*(EquationVWP))+(-0.000079212*(B331^2))+(0.015118*(B331))+(0.022341*(EquationMilkPrice))+(-0.022641*(EquationFeedPrice))+(0.000247*(EquationReplacementPrice))+(-0.184557*(EquationCullCost))+(-0.000542*(EquationDIMDNB))+(-0.000004986*(EquationHDR*B331^2))+(-0.000000000147*(EquationRHA*B331^2))+(-0.0000000903*(EquationSemenCost*B331^2))+(-0.000000000856*(EquationMatureWeight*B331^2))+(0.000000134*(B331^2*B331))+(-0.000000149*(B331^2*EquationMilkPrice))+(0.00000000264*(B331^2*EquationDIMDNB))), 0)</f>
        <v>0.13771687767377677</v>
      </c>
      <c r="E331" s="55">
        <f>IF((-2.51389+(0.253043*(EquationCR))+(0.791564*(EquationHDR))+(0.000017482*(EquationRHA))+(0.000958*(EquationAFC))+(0.014823*(EquationSemenCost))+(0.00003361*(EquationMatureWeight))+(0.044008*(LOG(EquationVetCosts)))+(-0.000161*(EquationVetCosts))+(0.375409*(LOG(EquationVWP)))+(-0.004875*(EquationVWP))+(-0.000095702*(B331^2))+(0.02001*(B331))+(0.039073*(EquationMilkPrice))+(-0.018836*(EquationFeedPrice))+(0.000102*(EquationReplacementPrice))+(-0.124297*(EquationCullCost))+(-0.000511*(EquationDIMDNB))+(0.00000253*(EquationCR*B331^2))+(-0.000002589*(EquationHDR*B331^2))+(-0.000000000136*(EquationRHA*B331^2))+(-0.0000001*(EquationSemenCost*B331^2))+(-0.00000000108*(EquationMatureWeight*B331^2))+(0.00000015*(B331^2*B331))+(-0.000000215*(B331^2*EquationMilkPrice))+(0.00000000251*(B331^2*EquationDIMDNB)))&gt;0, (-2.51389+(0.253043*(EquationCR))+(0.791564*(EquationHDR))+(0.000017482*(EquationRHA))+(0.000958*(EquationAFC))+(0.014823*(EquationSemenCost))+(0.00003361*(EquationMatureWeight))+(0.044008*(LOG(EquationVetCosts)))+(-0.000161*(EquationVetCosts))+(0.375409*(LOG(EquationVWP)))+(-0.004875*(EquationVWP))+(-0.000095702*(B331^2))+(0.02001*(B331))+(0.039073*(EquationMilkPrice))+(-0.018836*(EquationFeedPrice))+(0.000102*(EquationReplacementPrice))+(-0.124297*(EquationCullCost))+(-0.000511*(EquationDIMDNB))+(0.00000253*(EquationCR*B331^2))+(-0.000002589*(EquationHDR*B331^2))+(-0.000000000136*(EquationRHA*B331^2))+(-0.0000001*(EquationSemenCost*B331^2))+(-0.00000000108*(EquationMatureWeight*B331^2))+(0.00000015*(B331^2*B331))+(-0.000000215*(B331^2*EquationMilkPrice))+(0.00000000251*(B331^2*EquationDIMDNB))), 0)</f>
        <v>0.21430416898215607</v>
      </c>
      <c r="F331" s="55">
        <f>IF((-1.892738+(0.137703*(EquationCR))+(0.669836*(EquationHDR))+(0.0000175*(EquationRHA))+(0.000161*(EquationAFC))+(0.013845*(EquationSemenCost))+(0.000016727*(EquationMatureWeight))+(-0.015935*(LOG(EquationVetCosts)))+(0.000118*(EquationVetCosts))+(0.160623*(LOG(EquationVWP)))+(-0.003008*(EquationVWP))+(-0.000090785*(B331^2))+(0.01937*(B331))+(0.020762*(EquationMilkPrice))+(-0.019043*(EquationFeedPrice))+(0.00001449*(EquationReplacementPrice))+(0.175818*(EquationCullCost))+(-0.000295*(EquationDIMDNB))+(0.000002704*(EquationCR*B331^2))+(-0.000001916*(EquationHDR*B331^2))+(-0.000000000127*(EquationRHA*B331^2))+(-0.0000000903*(EquationSemenCost*B331^2))+(-0.000000000771*(EquationMatureWeight*B331^2))+(0.000000137*(B331^2*B331))+(-0.00000257*(B331^2*EquationCullCost)))&gt;0, (-1.892738+(0.137703*(EquationCR))+(0.669836*(EquationHDR))+(0.0000175*(EquationRHA))+(0.000161*(EquationAFC))+(0.013845*(EquationSemenCost))+(0.000016727*(EquationMatureWeight))+(-0.015935*(LOG(EquationVetCosts)))+(0.000118*(EquationVetCosts))+(0.160623*(LOG(EquationVWP)))+(-0.003008*(EquationVWP))+(-0.000090785*(B331^2))+(0.01937*(B331))+(0.020762*(EquationMilkPrice))+(-0.019043*(EquationFeedPrice))+(0.00001449*(EquationReplacementPrice))+(0.175818*(EquationCullCost))+(-0.000295*(EquationDIMDNB))+(0.000002704*(EquationCR*B331^2))+(-0.000001916*(EquationHDR*B331^2))+(-0.000000000127*(EquationRHA*B331^2))+(-0.0000000903*(EquationSemenCost*B331^2))+(-0.000000000771*(EquationMatureWeight*B331^2))+(0.000000137*(B331^2*B331))+(-0.00000257*(B331^2*EquationCullCost))), 0)</f>
        <v>0.22365630411550821</v>
      </c>
      <c r="G331" s="56">
        <f>IF((-1.860553+(0.112009*(EquationCR))+(0.5932*(EquationHDR))+(0.000015682*(EquationRHA))+(0.000842*(EquationAFC))+(0.013148*(EquationSemenCost))+(0.000054807*(EquationMatureWeight))+(-0.025351*(LOG(EquationVetCosts)))+(0.0000512*(EquationVetCosts))+(0.087616*(LOG(EquationVWP)))+(-0.00202*(EquationVWP))+(-0.000084247*(B331^2))+(0.018329*(B331))+(0.018516*(EquationMilkPrice))+(0.0064*(EquationFeedPrice))+(0.000011343*(EquationReplacementPrice))+(0.013031*(EquationCullCost))+(-0.000245*(EquationDIMDNB))+(0.000002399*(EquationCR*B331^2))+(-0.000001548*(EquationHDR*B331^2))+(-0.000000000112*(EquationRHA*B331^2))+(-0.0000000853*(EquationSemenCost*B331^2))+(-0.000000000948*(EquationMatureWeight*B331^2))+(0.000000302*(LOG(EquationVetCosts)*B331^2))+(-0.00000000421*(EquationVWP*B331^2))+(0.000000126*(B331^2*B331))+(-0.000000254*(B331^2*EquationFeedPrice)))&gt;0, (-1.860553+(0.112009*(EquationCR))+(0.5932*(EquationHDR))+(0.000015682*(EquationRHA))+(0.000842*(EquationAFC))+(0.013148*(EquationSemenCost))+(0.000054807*(EquationMatureWeight))+(-0.025351*(LOG(EquationVetCosts)))+(0.0000512*(EquationVetCosts))+(0.087616*(LOG(EquationVWP)))+(-0.00202*(EquationVWP))+(-0.000084247*(B331^2))+(0.018329*(B331))+(0.018516*(EquationMilkPrice))+(0.0064*(EquationFeedPrice))+(0.000011343*(EquationReplacementPrice))+(0.013031*(EquationCullCost))+(-0.000245*(EquationDIMDNB))+(0.000002399*(EquationCR*B331^2))+(-0.000001548*(EquationHDR*B331^2))+(-0.000000000112*(EquationRHA*B331^2))+(-0.0000000853*(EquationSemenCost*B331^2))+(-0.000000000948*(EquationMatureWeight*B331^2))+(0.000000302*(LOG(EquationVetCosts)*B331^2))+(-0.00000000421*(EquationVWP*B331^2))+(0.000000126*(B331^2*B331))+(-0.000000254*(B331^2*EquationFeedPrice))), 0)</f>
        <v>0.21120919755330775</v>
      </c>
    </row>
    <row r="332" spans="2:7" x14ac:dyDescent="0.2">
      <c r="B332" s="42">
        <v>289</v>
      </c>
      <c r="C332" s="55">
        <f t="shared" si="4"/>
        <v>0.46680743601338909</v>
      </c>
      <c r="D332" s="55">
        <f>IF((-1.870102+(0.51187*(EquationCR))+(1.033374*(EquationHDR))+(0.000011344*(EquationRHA))+(-0.000138*(EquationAFC))+(0.01358*(EquationSemenCost))+(-0.000072752*(EquationMatureWeight))+(-0.046035*(LOG(EquationVetCosts)))+(0.000451*(EquationVetCosts))+(0.512031*(LOG(EquationVWP)))+(-0.006352*(EquationVWP))+(-0.000079212*(B332^2))+(0.015118*(B332))+(0.022341*(EquationMilkPrice))+(-0.022641*(EquationFeedPrice))+(0.000247*(EquationReplacementPrice))+(-0.184557*(EquationCullCost))+(-0.000542*(EquationDIMDNB))+(-0.000004986*(EquationHDR*B332^2))+(-0.000000000147*(EquationRHA*B332^2))+(-0.0000000903*(EquationSemenCost*B332^2))+(-0.000000000856*(EquationMatureWeight*B332^2))+(0.000000134*(B332^2*B332))+(-0.000000149*(B332^2*EquationMilkPrice))+(0.00000000264*(B332^2*EquationDIMDNB)))&gt;0, (-1.870102+(0.51187*(EquationCR))+(1.033374*(EquationHDR))+(0.000011344*(EquationRHA))+(-0.000138*(EquationAFC))+(0.01358*(EquationSemenCost))+(-0.000072752*(EquationMatureWeight))+(-0.046035*(LOG(EquationVetCosts)))+(0.000451*(EquationVetCosts))+(0.512031*(LOG(EquationVWP)))+(-0.006352*(EquationVWP))+(-0.000079212*(B332^2))+(0.015118*(B332))+(0.022341*(EquationMilkPrice))+(-0.022641*(EquationFeedPrice))+(0.000247*(EquationReplacementPrice))+(-0.184557*(EquationCullCost))+(-0.000542*(EquationDIMDNB))+(-0.000004986*(EquationHDR*B332^2))+(-0.000000000147*(EquationRHA*B332^2))+(-0.0000000903*(EquationSemenCost*B332^2))+(-0.000000000856*(EquationMatureWeight*B332^2))+(0.000000134*(B332^2*B332))+(-0.000000149*(B332^2*EquationMilkPrice))+(0.00000000264*(B332^2*EquationDIMDNB))), 0)</f>
        <v>0.13440951247377714</v>
      </c>
      <c r="E332" s="55">
        <f>IF((-2.51389+(0.253043*(EquationCR))+(0.791564*(EquationHDR))+(0.000017482*(EquationRHA))+(0.000958*(EquationAFC))+(0.014823*(EquationSemenCost))+(0.00003361*(EquationMatureWeight))+(0.044008*(LOG(EquationVetCosts)))+(-0.000161*(EquationVetCosts))+(0.375409*(LOG(EquationVWP)))+(-0.004875*(EquationVWP))+(-0.000095702*(B332^2))+(0.02001*(B332))+(0.039073*(EquationMilkPrice))+(-0.018836*(EquationFeedPrice))+(0.000102*(EquationReplacementPrice))+(-0.124297*(EquationCullCost))+(-0.000511*(EquationDIMDNB))+(0.00000253*(EquationCR*B332^2))+(-0.000002589*(EquationHDR*B332^2))+(-0.000000000136*(EquationRHA*B332^2))+(-0.0000001*(EquationSemenCost*B332^2))+(-0.00000000108*(EquationMatureWeight*B332^2))+(0.00000015*(B332^2*B332))+(-0.000000215*(B332^2*EquationMilkPrice))+(0.00000000251*(B332^2*EquationDIMDNB)))&gt;0, (-2.51389+(0.253043*(EquationCR))+(0.791564*(EquationHDR))+(0.000017482*(EquationRHA))+(0.000958*(EquationAFC))+(0.014823*(EquationSemenCost))+(0.00003361*(EquationMatureWeight))+(0.044008*(LOG(EquationVetCosts)))+(-0.000161*(EquationVetCosts))+(0.375409*(LOG(EquationVWP)))+(-0.004875*(EquationVWP))+(-0.000095702*(B332^2))+(0.02001*(B332))+(0.039073*(EquationMilkPrice))+(-0.018836*(EquationFeedPrice))+(0.000102*(EquationReplacementPrice))+(-0.124297*(EquationCullCost))+(-0.000511*(EquationDIMDNB))+(0.00000253*(EquationCR*B332^2))+(-0.000002589*(EquationHDR*B332^2))+(-0.000000000136*(EquationRHA*B332^2))+(-0.0000001*(EquationSemenCost*B332^2))+(-0.00000000108*(EquationMatureWeight*B332^2))+(0.00000015*(B332^2*B332))+(-0.000000215*(B332^2*EquationMilkPrice))+(0.00000000251*(B332^2*EquationDIMDNB))), 0)</f>
        <v>0.21077924198215631</v>
      </c>
      <c r="F332" s="55">
        <f>IF((-1.892738+(0.137703*(EquationCR))+(0.669836*(EquationHDR))+(0.0000175*(EquationRHA))+(0.000161*(EquationAFC))+(0.013845*(EquationSemenCost))+(0.000016727*(EquationMatureWeight))+(-0.015935*(LOG(EquationVetCosts)))+(0.000118*(EquationVetCosts))+(0.160623*(LOG(EquationVWP)))+(-0.003008*(EquationVWP))+(-0.000090785*(B332^2))+(0.01937*(B332))+(0.020762*(EquationMilkPrice))+(-0.019043*(EquationFeedPrice))+(0.00001449*(EquationReplacementPrice))+(0.175818*(EquationCullCost))+(-0.000295*(EquationDIMDNB))+(0.000002704*(EquationCR*B332^2))+(-0.000001916*(EquationHDR*B332^2))+(-0.000000000127*(EquationRHA*B332^2))+(-0.0000000903*(EquationSemenCost*B332^2))+(-0.000000000771*(EquationMatureWeight*B332^2))+(0.000000137*(B332^2*B332))+(-0.00000257*(B332^2*EquationCullCost)))&gt;0, (-1.892738+(0.137703*(EquationCR))+(0.669836*(EquationHDR))+(0.0000175*(EquationRHA))+(0.000161*(EquationAFC))+(0.013845*(EquationSemenCost))+(0.000016727*(EquationMatureWeight))+(-0.015935*(LOG(EquationVetCosts)))+(0.000118*(EquationVetCosts))+(0.160623*(LOG(EquationVWP)))+(-0.003008*(EquationVWP))+(-0.000090785*(B332^2))+(0.01937*(B332))+(0.020762*(EquationMilkPrice))+(-0.019043*(EquationFeedPrice))+(0.00001449*(EquationReplacementPrice))+(0.175818*(EquationCullCost))+(-0.000295*(EquationDIMDNB))+(0.000002704*(EquationCR*B332^2))+(-0.000001916*(EquationHDR*B332^2))+(-0.000000000127*(EquationRHA*B332^2))+(-0.0000000903*(EquationSemenCost*B332^2))+(-0.000000000771*(EquationMatureWeight*B332^2))+(0.000000137*(B332^2*B332))+(-0.00000257*(B332^2*EquationCullCost))), 0)</f>
        <v>0.22041067911550816</v>
      </c>
      <c r="G332" s="56">
        <f>IF((-1.860553+(0.112009*(EquationCR))+(0.5932*(EquationHDR))+(0.000015682*(EquationRHA))+(0.000842*(EquationAFC))+(0.013148*(EquationSemenCost))+(0.000054807*(EquationMatureWeight))+(-0.025351*(LOG(EquationVetCosts)))+(0.0000512*(EquationVetCosts))+(0.087616*(LOG(EquationVWP)))+(-0.00202*(EquationVWP))+(-0.000084247*(B332^2))+(0.018329*(B332))+(0.018516*(EquationMilkPrice))+(0.0064*(EquationFeedPrice))+(0.000011343*(EquationReplacementPrice))+(0.013031*(EquationCullCost))+(-0.000245*(EquationDIMDNB))+(0.000002399*(EquationCR*B332^2))+(-0.000001548*(EquationHDR*B332^2))+(-0.000000000112*(EquationRHA*B332^2))+(-0.0000000853*(EquationSemenCost*B332^2))+(-0.000000000948*(EquationMatureWeight*B332^2))+(0.000000302*(LOG(EquationVetCosts)*B332^2))+(-0.00000000421*(EquationVWP*B332^2))+(0.000000126*(B332^2*B332))+(-0.000000254*(B332^2*EquationFeedPrice)))&gt;0, (-1.860553+(0.112009*(EquationCR))+(0.5932*(EquationHDR))+(0.000015682*(EquationRHA))+(0.000842*(EquationAFC))+(0.013148*(EquationSemenCost))+(0.000054807*(EquationMatureWeight))+(-0.025351*(LOG(EquationVetCosts)))+(0.0000512*(EquationVetCosts))+(0.087616*(LOG(EquationVWP)))+(-0.00202*(EquationVWP))+(-0.000084247*(B332^2))+(0.018329*(B332))+(0.018516*(EquationMilkPrice))+(0.0064*(EquationFeedPrice))+(0.000011343*(EquationReplacementPrice))+(0.013031*(EquationCullCost))+(-0.000245*(EquationDIMDNB))+(0.000002399*(EquationCR*B332^2))+(-0.000001548*(EquationHDR*B332^2))+(-0.000000000112*(EquationRHA*B332^2))+(-0.0000000853*(EquationSemenCost*B332^2))+(-0.000000000948*(EquationMatureWeight*B332^2))+(0.000000302*(LOG(EquationVetCosts)*B332^2))+(-0.00000000421*(EquationVWP*B332^2))+(0.000000126*(B332^2*B332))+(-0.000000254*(B332^2*EquationFeedPrice))), 0)</f>
        <v>0.20817722842129321</v>
      </c>
    </row>
    <row r="333" spans="2:7" x14ac:dyDescent="0.2">
      <c r="B333" s="42">
        <v>290</v>
      </c>
      <c r="C333" s="55">
        <f t="shared" si="4"/>
        <v>0.46429139019250065</v>
      </c>
      <c r="D333" s="55">
        <f>IF((-1.870102+(0.51187*(EquationCR))+(1.033374*(EquationHDR))+(0.000011344*(EquationRHA))+(-0.000138*(EquationAFC))+(0.01358*(EquationSemenCost))+(-0.000072752*(EquationMatureWeight))+(-0.046035*(LOG(EquationVetCosts)))+(0.000451*(EquationVetCosts))+(0.512031*(LOG(EquationVWP)))+(-0.006352*(EquationVWP))+(-0.000079212*(B333^2))+(0.015118*(B333))+(0.022341*(EquationMilkPrice))+(-0.022641*(EquationFeedPrice))+(0.000247*(EquationReplacementPrice))+(-0.184557*(EquationCullCost))+(-0.000542*(EquationDIMDNB))+(-0.000004986*(EquationHDR*B333^2))+(-0.000000000147*(EquationRHA*B333^2))+(-0.0000000903*(EquationSemenCost*B333^2))+(-0.000000000856*(EquationMatureWeight*B333^2))+(0.000000134*(B333^2*B333))+(-0.000000149*(B333^2*EquationMilkPrice))+(0.00000000264*(B333^2*EquationDIMDNB)))&gt;0, (-1.870102+(0.51187*(EquationCR))+(1.033374*(EquationHDR))+(0.000011344*(EquationRHA))+(-0.000138*(EquationAFC))+(0.01358*(EquationSemenCost))+(-0.000072752*(EquationMatureWeight))+(-0.046035*(LOG(EquationVetCosts)))+(0.000451*(EquationVetCosts))+(0.512031*(LOG(EquationVWP)))+(-0.006352*(EquationVWP))+(-0.000079212*(B333^2))+(0.015118*(B333))+(0.022341*(EquationMilkPrice))+(-0.022641*(EquationFeedPrice))+(0.000247*(EquationReplacementPrice))+(-0.184557*(EquationCullCost))+(-0.000542*(EquationDIMDNB))+(-0.000004986*(EquationHDR*B333^2))+(-0.000000000147*(EquationRHA*B333^2))+(-0.0000000903*(EquationSemenCost*B333^2))+(-0.000000000856*(EquationMatureWeight*B333^2))+(0.000000134*(B333^2*B333))+(-0.000000149*(B333^2*EquationMilkPrice))+(0.00000000264*(B333^2*EquationDIMDNB))), 0)</f>
        <v>0.1311546600737771</v>
      </c>
      <c r="E333" s="55">
        <f>IF((-2.51389+(0.253043*(EquationCR))+(0.791564*(EquationHDR))+(0.000017482*(EquationRHA))+(0.000958*(EquationAFC))+(0.014823*(EquationSemenCost))+(0.00003361*(EquationMatureWeight))+(0.044008*(LOG(EquationVetCosts)))+(-0.000161*(EquationVetCosts))+(0.375409*(LOG(EquationVWP)))+(-0.004875*(EquationVWP))+(-0.000095702*(B333^2))+(0.02001*(B333))+(0.039073*(EquationMilkPrice))+(-0.018836*(EquationFeedPrice))+(0.000102*(EquationReplacementPrice))+(-0.124297*(EquationCullCost))+(-0.000511*(EquationDIMDNB))+(0.00000253*(EquationCR*B333^2))+(-0.000002589*(EquationHDR*B333^2))+(-0.000000000136*(EquationRHA*B333^2))+(-0.0000001*(EquationSemenCost*B333^2))+(-0.00000000108*(EquationMatureWeight*B333^2))+(0.00000015*(B333^2*B333))+(-0.000000215*(B333^2*EquationMilkPrice))+(0.00000000251*(B333^2*EquationDIMDNB)))&gt;0, (-2.51389+(0.253043*(EquationCR))+(0.791564*(EquationHDR))+(0.000017482*(EquationRHA))+(0.000958*(EquationAFC))+(0.014823*(EquationSemenCost))+(0.00003361*(EquationMatureWeight))+(0.044008*(LOG(EquationVetCosts)))+(-0.000161*(EquationVetCosts))+(0.375409*(LOG(EquationVWP)))+(-0.004875*(EquationVWP))+(-0.000095702*(B333^2))+(0.02001*(B333))+(0.039073*(EquationMilkPrice))+(-0.018836*(EquationFeedPrice))+(0.000102*(EquationReplacementPrice))+(-0.124297*(EquationCullCost))+(-0.000511*(EquationDIMDNB))+(0.00000253*(EquationCR*B333^2))+(-0.000002589*(EquationHDR*B333^2))+(-0.000000000136*(EquationRHA*B333^2))+(-0.0000001*(EquationSemenCost*B333^2))+(-0.00000000108*(EquationMatureWeight*B333^2))+(0.00000015*(B333^2*B333))+(-0.000000215*(B333^2*EquationMilkPrice))+(0.00000000251*(B333^2*EquationDIMDNB))), 0)</f>
        <v>0.20730301298215636</v>
      </c>
      <c r="F333" s="55">
        <f>IF((-1.892738+(0.137703*(EquationCR))+(0.669836*(EquationHDR))+(0.0000175*(EquationRHA))+(0.000161*(EquationAFC))+(0.013845*(EquationSemenCost))+(0.000016727*(EquationMatureWeight))+(-0.015935*(LOG(EquationVetCosts)))+(0.000118*(EquationVetCosts))+(0.160623*(LOG(EquationVWP)))+(-0.003008*(EquationVWP))+(-0.000090785*(B333^2))+(0.01937*(B333))+(0.020762*(EquationMilkPrice))+(-0.019043*(EquationFeedPrice))+(0.00001449*(EquationReplacementPrice))+(0.175818*(EquationCullCost))+(-0.000295*(EquationDIMDNB))+(0.000002704*(EquationCR*B333^2))+(-0.000001916*(EquationHDR*B333^2))+(-0.000000000127*(EquationRHA*B333^2))+(-0.0000000903*(EquationSemenCost*B333^2))+(-0.000000000771*(EquationMatureWeight*B333^2))+(0.000000137*(B333^2*B333))+(-0.00000257*(B333^2*EquationCullCost)))&gt;0, (-1.892738+(0.137703*(EquationCR))+(0.669836*(EquationHDR))+(0.0000175*(EquationRHA))+(0.000161*(EquationAFC))+(0.013845*(EquationSemenCost))+(0.000016727*(EquationMatureWeight))+(-0.015935*(LOG(EquationVetCosts)))+(0.000118*(EquationVetCosts))+(0.160623*(LOG(EquationVWP)))+(-0.003008*(EquationVWP))+(-0.000090785*(B333^2))+(0.01937*(B333))+(0.020762*(EquationMilkPrice))+(-0.019043*(EquationFeedPrice))+(0.00001449*(EquationReplacementPrice))+(0.175818*(EquationCullCost))+(-0.000295*(EquationDIMDNB))+(0.000002704*(EquationCR*B333^2))+(-0.000001916*(EquationHDR*B333^2))+(-0.000000000127*(EquationRHA*B333^2))+(-0.0000000903*(EquationSemenCost*B333^2))+(-0.000000000771*(EquationMatureWeight*B333^2))+(0.000000137*(B333^2*B333))+(-0.00000257*(B333^2*EquationCullCost))), 0)</f>
        <v>0.21720564811550772</v>
      </c>
      <c r="G333" s="56">
        <f>IF((-1.860553+(0.112009*(EquationCR))+(0.5932*(EquationHDR))+(0.000015682*(EquationRHA))+(0.000842*(EquationAFC))+(0.013148*(EquationSemenCost))+(0.000054807*(EquationMatureWeight))+(-0.025351*(LOG(EquationVetCosts)))+(0.0000512*(EquationVetCosts))+(0.087616*(LOG(EquationVWP)))+(-0.00202*(EquationVWP))+(-0.000084247*(B333^2))+(0.018329*(B333))+(0.018516*(EquationMilkPrice))+(0.0064*(EquationFeedPrice))+(0.000011343*(EquationReplacementPrice))+(0.013031*(EquationCullCost))+(-0.000245*(EquationDIMDNB))+(0.000002399*(EquationCR*B333^2))+(-0.000001548*(EquationHDR*B333^2))+(-0.000000000112*(EquationRHA*B333^2))+(-0.0000000853*(EquationSemenCost*B333^2))+(-0.000000000948*(EquationMatureWeight*B333^2))+(0.000000302*(LOG(EquationVetCosts)*B333^2))+(-0.00000000421*(EquationVWP*B333^2))+(0.000000126*(B333^2*B333))+(-0.000000254*(B333^2*EquationFeedPrice)))&gt;0, (-1.860553+(0.112009*(EquationCR))+(0.5932*(EquationHDR))+(0.000015682*(EquationRHA))+(0.000842*(EquationAFC))+(0.013148*(EquationSemenCost))+(0.000054807*(EquationMatureWeight))+(-0.025351*(LOG(EquationVetCosts)))+(0.0000512*(EquationVetCosts))+(0.087616*(LOG(EquationVWP)))+(-0.00202*(EquationVWP))+(-0.000084247*(B333^2))+(0.018329*(B333))+(0.018516*(EquationMilkPrice))+(0.0064*(EquationFeedPrice))+(0.000011343*(EquationReplacementPrice))+(0.013031*(EquationCullCost))+(-0.000245*(EquationDIMDNB))+(0.000002399*(EquationCR*B333^2))+(-0.000001548*(EquationHDR*B333^2))+(-0.000000000112*(EquationRHA*B333^2))+(-0.0000000853*(EquationSemenCost*B333^2))+(-0.000000000948*(EquationMatureWeight*B333^2))+(0.000000302*(LOG(EquationVetCosts)*B333^2))+(-0.00000000421*(EquationVWP*B333^2))+(0.000000126*(B333^2*B333))+(-0.000000254*(B333^2*EquationFeedPrice))), 0)</f>
        <v>0.20518064869263261</v>
      </c>
    </row>
    <row r="334" spans="2:7" x14ac:dyDescent="0.2">
      <c r="B334" s="42">
        <v>291</v>
      </c>
      <c r="C334" s="55">
        <f t="shared" si="4"/>
        <v>0.46176317204960754</v>
      </c>
      <c r="D334" s="55">
        <f>IF((-1.870102+(0.51187*(EquationCR))+(1.033374*(EquationHDR))+(0.000011344*(EquationRHA))+(-0.000138*(EquationAFC))+(0.01358*(EquationSemenCost))+(-0.000072752*(EquationMatureWeight))+(-0.046035*(LOG(EquationVetCosts)))+(0.000451*(EquationVetCosts))+(0.512031*(LOG(EquationVWP)))+(-0.006352*(EquationVWP))+(-0.000079212*(B334^2))+(0.015118*(B334))+(0.022341*(EquationMilkPrice))+(-0.022641*(EquationFeedPrice))+(0.000247*(EquationReplacementPrice))+(-0.184557*(EquationCullCost))+(-0.000542*(EquationDIMDNB))+(-0.000004986*(EquationHDR*B334^2))+(-0.000000000147*(EquationRHA*B334^2))+(-0.0000000903*(EquationSemenCost*B334^2))+(-0.000000000856*(EquationMatureWeight*B334^2))+(0.000000134*(B334^2*B334))+(-0.000000149*(B334^2*EquationMilkPrice))+(0.00000000264*(B334^2*EquationDIMDNB)))&gt;0, (-1.870102+(0.51187*(EquationCR))+(1.033374*(EquationHDR))+(0.000011344*(EquationRHA))+(-0.000138*(EquationAFC))+(0.01358*(EquationSemenCost))+(-0.000072752*(EquationMatureWeight))+(-0.046035*(LOG(EquationVetCosts)))+(0.000451*(EquationVetCosts))+(0.512031*(LOG(EquationVWP)))+(-0.006352*(EquationVWP))+(-0.000079212*(B334^2))+(0.015118*(B334))+(0.022341*(EquationMilkPrice))+(-0.022641*(EquationFeedPrice))+(0.000247*(EquationReplacementPrice))+(-0.184557*(EquationCullCost))+(-0.000542*(EquationDIMDNB))+(-0.000004986*(EquationHDR*B334^2))+(-0.000000000147*(EquationRHA*B334^2))+(-0.0000000903*(EquationSemenCost*B334^2))+(-0.000000000856*(EquationMatureWeight*B334^2))+(0.000000134*(B334^2*B334))+(-0.000000149*(B334^2*EquationMilkPrice))+(0.00000000264*(B334^2*EquationDIMDNB))), 0)</f>
        <v>0.1279531244737778</v>
      </c>
      <c r="E334" s="55">
        <f>IF((-2.51389+(0.253043*(EquationCR))+(0.791564*(EquationHDR))+(0.000017482*(EquationRHA))+(0.000958*(EquationAFC))+(0.014823*(EquationSemenCost))+(0.00003361*(EquationMatureWeight))+(0.044008*(LOG(EquationVetCosts)))+(-0.000161*(EquationVetCosts))+(0.375409*(LOG(EquationVWP)))+(-0.004875*(EquationVWP))+(-0.000095702*(B334^2))+(0.02001*(B334))+(0.039073*(EquationMilkPrice))+(-0.018836*(EquationFeedPrice))+(0.000102*(EquationReplacementPrice))+(-0.124297*(EquationCullCost))+(-0.000511*(EquationDIMDNB))+(0.00000253*(EquationCR*B334^2))+(-0.000002589*(EquationHDR*B334^2))+(-0.000000000136*(EquationRHA*B334^2))+(-0.0000001*(EquationSemenCost*B334^2))+(-0.00000000108*(EquationMatureWeight*B334^2))+(0.00000015*(B334^2*B334))+(-0.000000215*(B334^2*EquationMilkPrice))+(0.00000000251*(B334^2*EquationDIMDNB)))&gt;0, (-2.51389+(0.253043*(EquationCR))+(0.791564*(EquationHDR))+(0.000017482*(EquationRHA))+(0.000958*(EquationAFC))+(0.014823*(EquationSemenCost))+(0.00003361*(EquationMatureWeight))+(0.044008*(LOG(EquationVetCosts)))+(-0.000161*(EquationVetCosts))+(0.375409*(LOG(EquationVWP)))+(-0.004875*(EquationVWP))+(-0.000095702*(B334^2))+(0.02001*(B334))+(0.039073*(EquationMilkPrice))+(-0.018836*(EquationFeedPrice))+(0.000102*(EquationReplacementPrice))+(-0.124297*(EquationCullCost))+(-0.000511*(EquationDIMDNB))+(0.00000253*(EquationCR*B334^2))+(-0.000002589*(EquationHDR*B334^2))+(-0.000000000136*(EquationRHA*B334^2))+(-0.0000001*(EquationSemenCost*B334^2))+(-0.00000000108*(EquationMatureWeight*B334^2))+(0.00000015*(B334^2*B334))+(-0.000000215*(B334^2*EquationMilkPrice))+(0.00000000251*(B334^2*EquationDIMDNB))), 0)</f>
        <v>0.20387638198215574</v>
      </c>
      <c r="F334" s="55">
        <f>IF((-1.892738+(0.137703*(EquationCR))+(0.669836*(EquationHDR))+(0.0000175*(EquationRHA))+(0.000161*(EquationAFC))+(0.013845*(EquationSemenCost))+(0.000016727*(EquationMatureWeight))+(-0.015935*(LOG(EquationVetCosts)))+(0.000118*(EquationVetCosts))+(0.160623*(LOG(EquationVWP)))+(-0.003008*(EquationVWP))+(-0.000090785*(B334^2))+(0.01937*(B334))+(0.020762*(EquationMilkPrice))+(-0.019043*(EquationFeedPrice))+(0.00001449*(EquationReplacementPrice))+(0.175818*(EquationCullCost))+(-0.000295*(EquationDIMDNB))+(0.000002704*(EquationCR*B334^2))+(-0.000001916*(EquationHDR*B334^2))+(-0.000000000127*(EquationRHA*B334^2))+(-0.0000000903*(EquationSemenCost*B334^2))+(-0.000000000771*(EquationMatureWeight*B334^2))+(0.000000137*(B334^2*B334))+(-0.00000257*(B334^2*EquationCullCost)))&gt;0, (-1.892738+(0.137703*(EquationCR))+(0.669836*(EquationHDR))+(0.0000175*(EquationRHA))+(0.000161*(EquationAFC))+(0.013845*(EquationSemenCost))+(0.000016727*(EquationMatureWeight))+(-0.015935*(LOG(EquationVetCosts)))+(0.000118*(EquationVetCosts))+(0.160623*(LOG(EquationVWP)))+(-0.003008*(EquationVWP))+(-0.000090785*(B334^2))+(0.01937*(B334))+(0.020762*(EquationMilkPrice))+(-0.019043*(EquationFeedPrice))+(0.00001449*(EquationReplacementPrice))+(0.175818*(EquationCullCost))+(-0.000295*(EquationDIMDNB))+(0.000002704*(EquationCR*B334^2))+(-0.000001916*(EquationHDR*B334^2))+(-0.000000000127*(EquationRHA*B334^2))+(-0.0000000903*(EquationSemenCost*B334^2))+(-0.000000000771*(EquationMatureWeight*B334^2))+(0.000000137*(B334^2*B334))+(-0.00000257*(B334^2*EquationCullCost))), 0)</f>
        <v>0.2140420331155071</v>
      </c>
      <c r="G334" s="56">
        <f>IF((-1.860553+(0.112009*(EquationCR))+(0.5932*(EquationHDR))+(0.000015682*(EquationRHA))+(0.000842*(EquationAFC))+(0.013148*(EquationSemenCost))+(0.000054807*(EquationMatureWeight))+(-0.025351*(LOG(EquationVetCosts)))+(0.0000512*(EquationVetCosts))+(0.087616*(LOG(EquationVWP)))+(-0.00202*(EquationVWP))+(-0.000084247*(B334^2))+(0.018329*(B334))+(0.018516*(EquationMilkPrice))+(0.0064*(EquationFeedPrice))+(0.000011343*(EquationReplacementPrice))+(0.013031*(EquationCullCost))+(-0.000245*(EquationDIMDNB))+(0.000002399*(EquationCR*B334^2))+(-0.000001548*(EquationHDR*B334^2))+(-0.000000000112*(EquationRHA*B334^2))+(-0.0000000853*(EquationSemenCost*B334^2))+(-0.000000000948*(EquationMatureWeight*B334^2))+(0.000000302*(LOG(EquationVetCosts)*B334^2))+(-0.00000000421*(EquationVWP*B334^2))+(0.000000126*(B334^2*B334))+(-0.000000254*(B334^2*EquationFeedPrice)))&gt;0, (-1.860553+(0.112009*(EquationCR))+(0.5932*(EquationHDR))+(0.000015682*(EquationRHA))+(0.000842*(EquationAFC))+(0.013148*(EquationSemenCost))+(0.000054807*(EquationMatureWeight))+(-0.025351*(LOG(EquationVetCosts)))+(0.0000512*(EquationVetCosts))+(0.087616*(LOG(EquationVWP)))+(-0.00202*(EquationVWP))+(-0.000084247*(B334^2))+(0.018329*(B334))+(0.018516*(EquationMilkPrice))+(0.0064*(EquationFeedPrice))+(0.000011343*(EquationReplacementPrice))+(0.013031*(EquationCullCost))+(-0.000245*(EquationDIMDNB))+(0.000002399*(EquationCR*B334^2))+(-0.000001548*(EquationHDR*B334^2))+(-0.000000000112*(EquationRHA*B334^2))+(-0.0000000853*(EquationSemenCost*B334^2))+(-0.000000000948*(EquationMatureWeight*B334^2))+(0.000000302*(LOG(EquationVetCosts)*B334^2))+(-0.00000000421*(EquationVWP*B334^2))+(0.000000126*(B334^2*B334))+(-0.000000254*(B334^2*EquationFeedPrice))), 0)</f>
        <v>0.20222021436732635</v>
      </c>
    </row>
    <row r="335" spans="2:7" x14ac:dyDescent="0.2">
      <c r="B335" s="42">
        <v>292</v>
      </c>
      <c r="C335" s="55">
        <f t="shared" si="4"/>
        <v>0.4592231499847067</v>
      </c>
      <c r="D335" s="55">
        <f>IF((-1.870102+(0.51187*(EquationCR))+(1.033374*(EquationHDR))+(0.000011344*(EquationRHA))+(-0.000138*(EquationAFC))+(0.01358*(EquationSemenCost))+(-0.000072752*(EquationMatureWeight))+(-0.046035*(LOG(EquationVetCosts)))+(0.000451*(EquationVetCosts))+(0.512031*(LOG(EquationVWP)))+(-0.006352*(EquationVWP))+(-0.000079212*(B335^2))+(0.015118*(B335))+(0.022341*(EquationMilkPrice))+(-0.022641*(EquationFeedPrice))+(0.000247*(EquationReplacementPrice))+(-0.184557*(EquationCullCost))+(-0.000542*(EquationDIMDNB))+(-0.000004986*(EquationHDR*B335^2))+(-0.000000000147*(EquationRHA*B335^2))+(-0.0000000903*(EquationSemenCost*B335^2))+(-0.000000000856*(EquationMatureWeight*B335^2))+(0.000000134*(B335^2*B335))+(-0.000000149*(B335^2*EquationMilkPrice))+(0.00000000264*(B335^2*EquationDIMDNB)))&gt;0, (-1.870102+(0.51187*(EquationCR))+(1.033374*(EquationHDR))+(0.000011344*(EquationRHA))+(-0.000138*(EquationAFC))+(0.01358*(EquationSemenCost))+(-0.000072752*(EquationMatureWeight))+(-0.046035*(LOG(EquationVetCosts)))+(0.000451*(EquationVetCosts))+(0.512031*(LOG(EquationVWP)))+(-0.006352*(EquationVWP))+(-0.000079212*(B335^2))+(0.015118*(B335))+(0.022341*(EquationMilkPrice))+(-0.022641*(EquationFeedPrice))+(0.000247*(EquationReplacementPrice))+(-0.184557*(EquationCullCost))+(-0.000542*(EquationDIMDNB))+(-0.000004986*(EquationHDR*B335^2))+(-0.000000000147*(EquationRHA*B335^2))+(-0.0000000903*(EquationSemenCost*B335^2))+(-0.000000000856*(EquationMatureWeight*B335^2))+(0.000000134*(B335^2*B335))+(-0.000000149*(B335^2*EquationMilkPrice))+(0.00000000264*(B335^2*EquationDIMDNB))), 0)</f>
        <v>0.12480570967377698</v>
      </c>
      <c r="E335" s="55">
        <f>IF((-2.51389+(0.253043*(EquationCR))+(0.791564*(EquationHDR))+(0.000017482*(EquationRHA))+(0.000958*(EquationAFC))+(0.014823*(EquationSemenCost))+(0.00003361*(EquationMatureWeight))+(0.044008*(LOG(EquationVetCosts)))+(-0.000161*(EquationVetCosts))+(0.375409*(LOG(EquationVWP)))+(-0.004875*(EquationVWP))+(-0.000095702*(B335^2))+(0.02001*(B335))+(0.039073*(EquationMilkPrice))+(-0.018836*(EquationFeedPrice))+(0.000102*(EquationReplacementPrice))+(-0.124297*(EquationCullCost))+(-0.000511*(EquationDIMDNB))+(0.00000253*(EquationCR*B335^2))+(-0.000002589*(EquationHDR*B335^2))+(-0.000000000136*(EquationRHA*B335^2))+(-0.0000001*(EquationSemenCost*B335^2))+(-0.00000000108*(EquationMatureWeight*B335^2))+(0.00000015*(B335^2*B335))+(-0.000000215*(B335^2*EquationMilkPrice))+(0.00000000251*(B335^2*EquationDIMDNB)))&gt;0, (-2.51389+(0.253043*(EquationCR))+(0.791564*(EquationHDR))+(0.000017482*(EquationRHA))+(0.000958*(EquationAFC))+(0.014823*(EquationSemenCost))+(0.00003361*(EquationMatureWeight))+(0.044008*(LOG(EquationVetCosts)))+(-0.000161*(EquationVetCosts))+(0.375409*(LOG(EquationVWP)))+(-0.004875*(EquationVWP))+(-0.000095702*(B335^2))+(0.02001*(B335))+(0.039073*(EquationMilkPrice))+(-0.018836*(EquationFeedPrice))+(0.000102*(EquationReplacementPrice))+(-0.124297*(EquationCullCost))+(-0.000511*(EquationDIMDNB))+(0.00000253*(EquationCR*B335^2))+(-0.000002589*(EquationHDR*B335^2))+(-0.000000000136*(EquationRHA*B335^2))+(-0.0000001*(EquationSemenCost*B335^2))+(-0.00000000108*(EquationMatureWeight*B335^2))+(0.00000015*(B335^2*B335))+(-0.000000215*(B335^2*EquationMilkPrice))+(0.00000000251*(B335^2*EquationDIMDNB))), 0)</f>
        <v>0.20050024898215646</v>
      </c>
      <c r="F335" s="55">
        <f>IF((-1.892738+(0.137703*(EquationCR))+(0.669836*(EquationHDR))+(0.0000175*(EquationRHA))+(0.000161*(EquationAFC))+(0.013845*(EquationSemenCost))+(0.000016727*(EquationMatureWeight))+(-0.015935*(LOG(EquationVetCosts)))+(0.000118*(EquationVetCosts))+(0.160623*(LOG(EquationVWP)))+(-0.003008*(EquationVWP))+(-0.000090785*(B335^2))+(0.01937*(B335))+(0.020762*(EquationMilkPrice))+(-0.019043*(EquationFeedPrice))+(0.00001449*(EquationReplacementPrice))+(0.175818*(EquationCullCost))+(-0.000295*(EquationDIMDNB))+(0.000002704*(EquationCR*B335^2))+(-0.000001916*(EquationHDR*B335^2))+(-0.000000000127*(EquationRHA*B335^2))+(-0.0000000903*(EquationSemenCost*B335^2))+(-0.000000000771*(EquationMatureWeight*B335^2))+(0.000000137*(B335^2*B335))+(-0.00000257*(B335^2*EquationCullCost)))&gt;0, (-1.892738+(0.137703*(EquationCR))+(0.669836*(EquationHDR))+(0.0000175*(EquationRHA))+(0.000161*(EquationAFC))+(0.013845*(EquationSemenCost))+(0.000016727*(EquationMatureWeight))+(-0.015935*(LOG(EquationVetCosts)))+(0.000118*(EquationVetCosts))+(0.160623*(LOG(EquationVWP)))+(-0.003008*(EquationVWP))+(-0.000090785*(B335^2))+(0.01937*(B335))+(0.020762*(EquationMilkPrice))+(-0.019043*(EquationFeedPrice))+(0.00001449*(EquationReplacementPrice))+(0.175818*(EquationCullCost))+(-0.000295*(EquationDIMDNB))+(0.000002704*(EquationCR*B335^2))+(-0.000001916*(EquationHDR*B335^2))+(-0.000000000127*(EquationRHA*B335^2))+(-0.0000000903*(EquationSemenCost*B335^2))+(-0.000000000771*(EquationMatureWeight*B335^2))+(0.000000137*(B335^2*B335))+(-0.00000257*(B335^2*EquationCullCost))), 0)</f>
        <v>0.21092065611550712</v>
      </c>
      <c r="G335" s="56">
        <f>IF((-1.860553+(0.112009*(EquationCR))+(0.5932*(EquationHDR))+(0.000015682*(EquationRHA))+(0.000842*(EquationAFC))+(0.013148*(EquationSemenCost))+(0.000054807*(EquationMatureWeight))+(-0.025351*(LOG(EquationVetCosts)))+(0.0000512*(EquationVetCosts))+(0.087616*(LOG(EquationVWP)))+(-0.00202*(EquationVWP))+(-0.000084247*(B335^2))+(0.018329*(B335))+(0.018516*(EquationMilkPrice))+(0.0064*(EquationFeedPrice))+(0.000011343*(EquationReplacementPrice))+(0.013031*(EquationCullCost))+(-0.000245*(EquationDIMDNB))+(0.000002399*(EquationCR*B335^2))+(-0.000001548*(EquationHDR*B335^2))+(-0.000000000112*(EquationRHA*B335^2))+(-0.0000000853*(EquationSemenCost*B335^2))+(-0.000000000948*(EquationMatureWeight*B335^2))+(0.000000302*(LOG(EquationVetCosts)*B335^2))+(-0.00000000421*(EquationVWP*B335^2))+(0.000000126*(B335^2*B335))+(-0.000000254*(B335^2*EquationFeedPrice)))&gt;0, (-1.860553+(0.112009*(EquationCR))+(0.5932*(EquationHDR))+(0.000015682*(EquationRHA))+(0.000842*(EquationAFC))+(0.013148*(EquationSemenCost))+(0.000054807*(EquationMatureWeight))+(-0.025351*(LOG(EquationVetCosts)))+(0.0000512*(EquationVetCosts))+(0.087616*(LOG(EquationVWP)))+(-0.00202*(EquationVWP))+(-0.000084247*(B335^2))+(0.018329*(B335))+(0.018516*(EquationMilkPrice))+(0.0064*(EquationFeedPrice))+(0.000011343*(EquationReplacementPrice))+(0.013031*(EquationCullCost))+(-0.000245*(EquationDIMDNB))+(0.000002399*(EquationCR*B335^2))+(-0.000001548*(EquationHDR*B335^2))+(-0.000000000112*(EquationRHA*B335^2))+(-0.0000000853*(EquationSemenCost*B335^2))+(-0.000000000948*(EquationMatureWeight*B335^2))+(0.000000302*(LOG(EquationVetCosts)*B335^2))+(-0.00000000421*(EquationVWP*B335^2))+(0.000000126*(B335^2*B335))+(-0.000000254*(B335^2*EquationFeedPrice))), 0)</f>
        <v>0.1992966814453761</v>
      </c>
    </row>
    <row r="336" spans="2:7" x14ac:dyDescent="0.2">
      <c r="B336" s="42">
        <v>293</v>
      </c>
      <c r="C336" s="55">
        <f t="shared" si="4"/>
        <v>0.4566716923978002</v>
      </c>
      <c r="D336" s="55">
        <f>IF((-1.870102+(0.51187*(EquationCR))+(1.033374*(EquationHDR))+(0.000011344*(EquationRHA))+(-0.000138*(EquationAFC))+(0.01358*(EquationSemenCost))+(-0.000072752*(EquationMatureWeight))+(-0.046035*(LOG(EquationVetCosts)))+(0.000451*(EquationVetCosts))+(0.512031*(LOG(EquationVWP)))+(-0.006352*(EquationVWP))+(-0.000079212*(B336^2))+(0.015118*(B336))+(0.022341*(EquationMilkPrice))+(-0.022641*(EquationFeedPrice))+(0.000247*(EquationReplacementPrice))+(-0.184557*(EquationCullCost))+(-0.000542*(EquationDIMDNB))+(-0.000004986*(EquationHDR*B336^2))+(-0.000000000147*(EquationRHA*B336^2))+(-0.0000000903*(EquationSemenCost*B336^2))+(-0.000000000856*(EquationMatureWeight*B336^2))+(0.000000134*(B336^2*B336))+(-0.000000149*(B336^2*EquationMilkPrice))+(0.00000000264*(B336^2*EquationDIMDNB)))&gt;0, (-1.870102+(0.51187*(EquationCR))+(1.033374*(EquationHDR))+(0.000011344*(EquationRHA))+(-0.000138*(EquationAFC))+(0.01358*(EquationSemenCost))+(-0.000072752*(EquationMatureWeight))+(-0.046035*(LOG(EquationVetCosts)))+(0.000451*(EquationVetCosts))+(0.512031*(LOG(EquationVWP)))+(-0.006352*(EquationVWP))+(-0.000079212*(B336^2))+(0.015118*(B336))+(0.022341*(EquationMilkPrice))+(-0.022641*(EquationFeedPrice))+(0.000247*(EquationReplacementPrice))+(-0.184557*(EquationCullCost))+(-0.000542*(EquationDIMDNB))+(-0.000004986*(EquationHDR*B336^2))+(-0.000000000147*(EquationRHA*B336^2))+(-0.0000000903*(EquationSemenCost*B336^2))+(-0.000000000856*(EquationMatureWeight*B336^2))+(0.000000134*(B336^2*B336))+(-0.000000149*(B336^2*EquationMilkPrice))+(0.00000000264*(B336^2*EquationDIMDNB))), 0)</f>
        <v>0.12171321967377674</v>
      </c>
      <c r="E336" s="55">
        <f>IF((-2.51389+(0.253043*(EquationCR))+(0.791564*(EquationHDR))+(0.000017482*(EquationRHA))+(0.000958*(EquationAFC))+(0.014823*(EquationSemenCost))+(0.00003361*(EquationMatureWeight))+(0.044008*(LOG(EquationVetCosts)))+(-0.000161*(EquationVetCosts))+(0.375409*(LOG(EquationVWP)))+(-0.004875*(EquationVWP))+(-0.000095702*(B336^2))+(0.02001*(B336))+(0.039073*(EquationMilkPrice))+(-0.018836*(EquationFeedPrice))+(0.000102*(EquationReplacementPrice))+(-0.124297*(EquationCullCost))+(-0.000511*(EquationDIMDNB))+(0.00000253*(EquationCR*B336^2))+(-0.000002589*(EquationHDR*B336^2))+(-0.000000000136*(EquationRHA*B336^2))+(-0.0000001*(EquationSemenCost*B336^2))+(-0.00000000108*(EquationMatureWeight*B336^2))+(0.00000015*(B336^2*B336))+(-0.000000215*(B336^2*EquationMilkPrice))+(0.00000000251*(B336^2*EquationDIMDNB)))&gt;0, (-2.51389+(0.253043*(EquationCR))+(0.791564*(EquationHDR))+(0.000017482*(EquationRHA))+(0.000958*(EquationAFC))+(0.014823*(EquationSemenCost))+(0.00003361*(EquationMatureWeight))+(0.044008*(LOG(EquationVetCosts)))+(-0.000161*(EquationVetCosts))+(0.375409*(LOG(EquationVWP)))+(-0.004875*(EquationVWP))+(-0.000095702*(B336^2))+(0.02001*(B336))+(0.039073*(EquationMilkPrice))+(-0.018836*(EquationFeedPrice))+(0.000102*(EquationReplacementPrice))+(-0.124297*(EquationCullCost))+(-0.000511*(EquationDIMDNB))+(0.00000253*(EquationCR*B336^2))+(-0.000002589*(EquationHDR*B336^2))+(-0.000000000136*(EquationRHA*B336^2))+(-0.0000001*(EquationSemenCost*B336^2))+(-0.00000000108*(EquationMatureWeight*B336^2))+(0.00000015*(B336^2*B336))+(-0.000000215*(B336^2*EquationMilkPrice))+(0.00000000251*(B336^2*EquationDIMDNB))), 0)</f>
        <v>0.19717551398215663</v>
      </c>
      <c r="F336" s="55">
        <f>IF((-1.892738+(0.137703*(EquationCR))+(0.669836*(EquationHDR))+(0.0000175*(EquationRHA))+(0.000161*(EquationAFC))+(0.013845*(EquationSemenCost))+(0.000016727*(EquationMatureWeight))+(-0.015935*(LOG(EquationVetCosts)))+(0.000118*(EquationVetCosts))+(0.160623*(LOG(EquationVWP)))+(-0.003008*(EquationVWP))+(-0.000090785*(B336^2))+(0.01937*(B336))+(0.020762*(EquationMilkPrice))+(-0.019043*(EquationFeedPrice))+(0.00001449*(EquationReplacementPrice))+(0.175818*(EquationCullCost))+(-0.000295*(EquationDIMDNB))+(0.000002704*(EquationCR*B336^2))+(-0.000001916*(EquationHDR*B336^2))+(-0.000000000127*(EquationRHA*B336^2))+(-0.0000000903*(EquationSemenCost*B336^2))+(-0.000000000771*(EquationMatureWeight*B336^2))+(0.000000137*(B336^2*B336))+(-0.00000257*(B336^2*EquationCullCost)))&gt;0, (-1.892738+(0.137703*(EquationCR))+(0.669836*(EquationHDR))+(0.0000175*(EquationRHA))+(0.000161*(EquationAFC))+(0.013845*(EquationSemenCost))+(0.000016727*(EquationMatureWeight))+(-0.015935*(LOG(EquationVetCosts)))+(0.000118*(EquationVetCosts))+(0.160623*(LOG(EquationVWP)))+(-0.003008*(EquationVWP))+(-0.000090785*(B336^2))+(0.01937*(B336))+(0.020762*(EquationMilkPrice))+(-0.019043*(EquationFeedPrice))+(0.00001449*(EquationReplacementPrice))+(0.175818*(EquationCullCost))+(-0.000295*(EquationDIMDNB))+(0.000002704*(EquationCR*B336^2))+(-0.000001916*(EquationHDR*B336^2))+(-0.000000000127*(EquationRHA*B336^2))+(-0.0000000903*(EquationSemenCost*B336^2))+(-0.000000000771*(EquationMatureWeight*B336^2))+(0.000000137*(B336^2*B336))+(-0.00000257*(B336^2*EquationCullCost))), 0)</f>
        <v>0.20784233911550748</v>
      </c>
      <c r="G336" s="56">
        <f>IF((-1.860553+(0.112009*(EquationCR))+(0.5932*(EquationHDR))+(0.000015682*(EquationRHA))+(0.000842*(EquationAFC))+(0.013148*(EquationSemenCost))+(0.000054807*(EquationMatureWeight))+(-0.025351*(LOG(EquationVetCosts)))+(0.0000512*(EquationVetCosts))+(0.087616*(LOG(EquationVWP)))+(-0.00202*(EquationVWP))+(-0.000084247*(B336^2))+(0.018329*(B336))+(0.018516*(EquationMilkPrice))+(0.0064*(EquationFeedPrice))+(0.000011343*(EquationReplacementPrice))+(0.013031*(EquationCullCost))+(-0.000245*(EquationDIMDNB))+(0.000002399*(EquationCR*B336^2))+(-0.000001548*(EquationHDR*B336^2))+(-0.000000000112*(EquationRHA*B336^2))+(-0.0000000853*(EquationSemenCost*B336^2))+(-0.000000000948*(EquationMatureWeight*B336^2))+(0.000000302*(LOG(EquationVetCosts)*B336^2))+(-0.00000000421*(EquationVWP*B336^2))+(0.000000126*(B336^2*B336))+(-0.000000254*(B336^2*EquationFeedPrice)))&gt;0, (-1.860553+(0.112009*(EquationCR))+(0.5932*(EquationHDR))+(0.000015682*(EquationRHA))+(0.000842*(EquationAFC))+(0.013148*(EquationSemenCost))+(0.000054807*(EquationMatureWeight))+(-0.025351*(LOG(EquationVetCosts)))+(0.0000512*(EquationVetCosts))+(0.087616*(LOG(EquationVWP)))+(-0.00202*(EquationVWP))+(-0.000084247*(B336^2))+(0.018329*(B336))+(0.018516*(EquationMilkPrice))+(0.0064*(EquationFeedPrice))+(0.000011343*(EquationReplacementPrice))+(0.013031*(EquationCullCost))+(-0.000245*(EquationDIMDNB))+(0.000002399*(EquationCR*B336^2))+(-0.000001548*(EquationHDR*B336^2))+(-0.000000000112*(EquationRHA*B336^2))+(-0.0000000853*(EquationSemenCost*B336^2))+(-0.000000000948*(EquationMatureWeight*B336^2))+(0.000000302*(LOG(EquationVetCosts)*B336^2))+(-0.00000000421*(EquationVWP*B336^2))+(0.000000126*(B336^2*B336))+(-0.000000254*(B336^2*EquationFeedPrice))), 0)</f>
        <v>0.19641080592678226</v>
      </c>
    </row>
    <row r="337" spans="2:7" x14ac:dyDescent="0.2">
      <c r="B337" s="42">
        <v>294</v>
      </c>
      <c r="C337" s="55">
        <f t="shared" si="4"/>
        <v>0.45410916768888704</v>
      </c>
      <c r="D337" s="55">
        <f>IF((-1.870102+(0.51187*(EquationCR))+(1.033374*(EquationHDR))+(0.000011344*(EquationRHA))+(-0.000138*(EquationAFC))+(0.01358*(EquationSemenCost))+(-0.000072752*(EquationMatureWeight))+(-0.046035*(LOG(EquationVetCosts)))+(0.000451*(EquationVetCosts))+(0.512031*(LOG(EquationVWP)))+(-0.006352*(EquationVWP))+(-0.000079212*(B337^2))+(0.015118*(B337))+(0.022341*(EquationMilkPrice))+(-0.022641*(EquationFeedPrice))+(0.000247*(EquationReplacementPrice))+(-0.184557*(EquationCullCost))+(-0.000542*(EquationDIMDNB))+(-0.000004986*(EquationHDR*B337^2))+(-0.000000000147*(EquationRHA*B337^2))+(-0.0000000903*(EquationSemenCost*B337^2))+(-0.000000000856*(EquationMatureWeight*B337^2))+(0.000000134*(B337^2*B337))+(-0.000000149*(B337^2*EquationMilkPrice))+(0.00000000264*(B337^2*EquationDIMDNB)))&gt;0, (-1.870102+(0.51187*(EquationCR))+(1.033374*(EquationHDR))+(0.000011344*(EquationRHA))+(-0.000138*(EquationAFC))+(0.01358*(EquationSemenCost))+(-0.000072752*(EquationMatureWeight))+(-0.046035*(LOG(EquationVetCosts)))+(0.000451*(EquationVetCosts))+(0.512031*(LOG(EquationVWP)))+(-0.006352*(EquationVWP))+(-0.000079212*(B337^2))+(0.015118*(B337))+(0.022341*(EquationMilkPrice))+(-0.022641*(EquationFeedPrice))+(0.000247*(EquationReplacementPrice))+(-0.184557*(EquationCullCost))+(-0.000542*(EquationDIMDNB))+(-0.000004986*(EquationHDR*B337^2))+(-0.000000000147*(EquationRHA*B337^2))+(-0.0000000903*(EquationSemenCost*B337^2))+(-0.000000000856*(EquationMatureWeight*B337^2))+(0.000000134*(B337^2*B337))+(-0.000000149*(B337^2*EquationMilkPrice))+(0.00000000264*(B337^2*EquationDIMDNB))), 0)</f>
        <v>0.11867645847377743</v>
      </c>
      <c r="E337" s="55">
        <f>IF((-2.51389+(0.253043*(EquationCR))+(0.791564*(EquationHDR))+(0.000017482*(EquationRHA))+(0.000958*(EquationAFC))+(0.014823*(EquationSemenCost))+(0.00003361*(EquationMatureWeight))+(0.044008*(LOG(EquationVetCosts)))+(-0.000161*(EquationVetCosts))+(0.375409*(LOG(EquationVWP)))+(-0.004875*(EquationVWP))+(-0.000095702*(B337^2))+(0.02001*(B337))+(0.039073*(EquationMilkPrice))+(-0.018836*(EquationFeedPrice))+(0.000102*(EquationReplacementPrice))+(-0.124297*(EquationCullCost))+(-0.000511*(EquationDIMDNB))+(0.00000253*(EquationCR*B337^2))+(-0.000002589*(EquationHDR*B337^2))+(-0.000000000136*(EquationRHA*B337^2))+(-0.0000001*(EquationSemenCost*B337^2))+(-0.00000000108*(EquationMatureWeight*B337^2))+(0.00000015*(B337^2*B337))+(-0.000000215*(B337^2*EquationMilkPrice))+(0.00000000251*(B337^2*EquationDIMDNB)))&gt;0, (-2.51389+(0.253043*(EquationCR))+(0.791564*(EquationHDR))+(0.000017482*(EquationRHA))+(0.000958*(EquationAFC))+(0.014823*(EquationSemenCost))+(0.00003361*(EquationMatureWeight))+(0.044008*(LOG(EquationVetCosts)))+(-0.000161*(EquationVetCosts))+(0.375409*(LOG(EquationVWP)))+(-0.004875*(EquationVWP))+(-0.000095702*(B337^2))+(0.02001*(B337))+(0.039073*(EquationMilkPrice))+(-0.018836*(EquationFeedPrice))+(0.000102*(EquationReplacementPrice))+(-0.124297*(EquationCullCost))+(-0.000511*(EquationDIMDNB))+(0.00000253*(EquationCR*B337^2))+(-0.000002589*(EquationHDR*B337^2))+(-0.000000000136*(EquationRHA*B337^2))+(-0.0000001*(EquationSemenCost*B337^2))+(-0.00000000108*(EquationMatureWeight*B337^2))+(0.00000015*(B337^2*B337))+(-0.000000215*(B337^2*EquationMilkPrice))+(0.00000000251*(B337^2*EquationDIMDNB))), 0)</f>
        <v>0.19390307698215475</v>
      </c>
      <c r="F337" s="55">
        <f>IF((-1.892738+(0.137703*(EquationCR))+(0.669836*(EquationHDR))+(0.0000175*(EquationRHA))+(0.000161*(EquationAFC))+(0.013845*(EquationSemenCost))+(0.000016727*(EquationMatureWeight))+(-0.015935*(LOG(EquationVetCosts)))+(0.000118*(EquationVetCosts))+(0.160623*(LOG(EquationVWP)))+(-0.003008*(EquationVWP))+(-0.000090785*(B337^2))+(0.01937*(B337))+(0.020762*(EquationMilkPrice))+(-0.019043*(EquationFeedPrice))+(0.00001449*(EquationReplacementPrice))+(0.175818*(EquationCullCost))+(-0.000295*(EquationDIMDNB))+(0.000002704*(EquationCR*B337^2))+(-0.000001916*(EquationHDR*B337^2))+(-0.000000000127*(EquationRHA*B337^2))+(-0.0000000903*(EquationSemenCost*B337^2))+(-0.000000000771*(EquationMatureWeight*B337^2))+(0.000000137*(B337^2*B337))+(-0.00000257*(B337^2*EquationCullCost)))&gt;0, (-1.892738+(0.137703*(EquationCR))+(0.669836*(EquationHDR))+(0.0000175*(EquationRHA))+(0.000161*(EquationAFC))+(0.013845*(EquationSemenCost))+(0.000016727*(EquationMatureWeight))+(-0.015935*(LOG(EquationVetCosts)))+(0.000118*(EquationVetCosts))+(0.160623*(LOG(EquationVWP)))+(-0.003008*(EquationVWP))+(-0.000090785*(B337^2))+(0.01937*(B337))+(0.020762*(EquationMilkPrice))+(-0.019043*(EquationFeedPrice))+(0.00001449*(EquationReplacementPrice))+(0.175818*(EquationCullCost))+(-0.000295*(EquationDIMDNB))+(0.000002704*(EquationCR*B337^2))+(-0.000001916*(EquationHDR*B337^2))+(-0.000000000127*(EquationRHA*B337^2))+(-0.0000000903*(EquationSemenCost*B337^2))+(-0.000000000771*(EquationMatureWeight*B337^2))+(0.000000137*(B337^2*B337))+(-0.00000257*(B337^2*EquationCullCost))), 0)</f>
        <v>0.20480790411550912</v>
      </c>
      <c r="G337" s="56">
        <f>IF((-1.860553+(0.112009*(EquationCR))+(0.5932*(EquationHDR))+(0.000015682*(EquationRHA))+(0.000842*(EquationAFC))+(0.013148*(EquationSemenCost))+(0.000054807*(EquationMatureWeight))+(-0.025351*(LOG(EquationVetCosts)))+(0.0000512*(EquationVetCosts))+(0.087616*(LOG(EquationVWP)))+(-0.00202*(EquationVWP))+(-0.000084247*(B337^2))+(0.018329*(B337))+(0.018516*(EquationMilkPrice))+(0.0064*(EquationFeedPrice))+(0.000011343*(EquationReplacementPrice))+(0.013031*(EquationCullCost))+(-0.000245*(EquationDIMDNB))+(0.000002399*(EquationCR*B337^2))+(-0.000001548*(EquationHDR*B337^2))+(-0.000000000112*(EquationRHA*B337^2))+(-0.0000000853*(EquationSemenCost*B337^2))+(-0.000000000948*(EquationMatureWeight*B337^2))+(0.000000302*(LOG(EquationVetCosts)*B337^2))+(-0.00000000421*(EquationVWP*B337^2))+(0.000000126*(B337^2*B337))+(-0.000000254*(B337^2*EquationFeedPrice)))&gt;0, (-1.860553+(0.112009*(EquationCR))+(0.5932*(EquationHDR))+(0.000015682*(EquationRHA))+(0.000842*(EquationAFC))+(0.013148*(EquationSemenCost))+(0.000054807*(EquationMatureWeight))+(-0.025351*(LOG(EquationVetCosts)))+(0.0000512*(EquationVetCosts))+(0.087616*(LOG(EquationVWP)))+(-0.00202*(EquationVWP))+(-0.000084247*(B337^2))+(0.018329*(B337))+(0.018516*(EquationMilkPrice))+(0.0064*(EquationFeedPrice))+(0.000011343*(EquationReplacementPrice))+(0.013031*(EquationCullCost))+(-0.000245*(EquationDIMDNB))+(0.000002399*(EquationCR*B337^2))+(-0.000001548*(EquationHDR*B337^2))+(-0.000000000112*(EquationRHA*B337^2))+(-0.0000000853*(EquationSemenCost*B337^2))+(-0.000000000948*(EquationMatureWeight*B337^2))+(0.000000302*(LOG(EquationVetCosts)*B337^2))+(-0.00000000421*(EquationVWP*B337^2))+(0.000000126*(B337^2*B337))+(-0.000000254*(B337^2*EquationFeedPrice))), 0)</f>
        <v>0.19356334381154344</v>
      </c>
    </row>
    <row r="338" spans="2:7" x14ac:dyDescent="0.2">
      <c r="B338" s="42">
        <v>295</v>
      </c>
      <c r="C338" s="55">
        <f t="shared" si="4"/>
        <v>0.45153594425796706</v>
      </c>
      <c r="D338" s="55">
        <f>IF((-1.870102+(0.51187*(EquationCR))+(1.033374*(EquationHDR))+(0.000011344*(EquationRHA))+(-0.000138*(EquationAFC))+(0.01358*(EquationSemenCost))+(-0.000072752*(EquationMatureWeight))+(-0.046035*(LOG(EquationVetCosts)))+(0.000451*(EquationVetCosts))+(0.512031*(LOG(EquationVWP)))+(-0.006352*(EquationVWP))+(-0.000079212*(B338^2))+(0.015118*(B338))+(0.022341*(EquationMilkPrice))+(-0.022641*(EquationFeedPrice))+(0.000247*(EquationReplacementPrice))+(-0.184557*(EquationCullCost))+(-0.000542*(EquationDIMDNB))+(-0.000004986*(EquationHDR*B338^2))+(-0.000000000147*(EquationRHA*B338^2))+(-0.0000000903*(EquationSemenCost*B338^2))+(-0.000000000856*(EquationMatureWeight*B338^2))+(0.000000134*(B338^2*B338))+(-0.000000149*(B338^2*EquationMilkPrice))+(0.00000000264*(B338^2*EquationDIMDNB)))&gt;0, (-1.870102+(0.51187*(EquationCR))+(1.033374*(EquationHDR))+(0.000011344*(EquationRHA))+(-0.000138*(EquationAFC))+(0.01358*(EquationSemenCost))+(-0.000072752*(EquationMatureWeight))+(-0.046035*(LOG(EquationVetCosts)))+(0.000451*(EquationVetCosts))+(0.512031*(LOG(EquationVWP)))+(-0.006352*(EquationVWP))+(-0.000079212*(B338^2))+(0.015118*(B338))+(0.022341*(EquationMilkPrice))+(-0.022641*(EquationFeedPrice))+(0.000247*(EquationReplacementPrice))+(-0.184557*(EquationCullCost))+(-0.000542*(EquationDIMDNB))+(-0.000004986*(EquationHDR*B338^2))+(-0.000000000147*(EquationRHA*B338^2))+(-0.0000000903*(EquationSemenCost*B338^2))+(-0.000000000856*(EquationMatureWeight*B338^2))+(0.000000134*(B338^2*B338))+(-0.000000149*(B338^2*EquationMilkPrice))+(0.00000000264*(B338^2*EquationDIMDNB))), 0)</f>
        <v>0.1156962300737772</v>
      </c>
      <c r="E338" s="55">
        <f>IF((-2.51389+(0.253043*(EquationCR))+(0.791564*(EquationHDR))+(0.000017482*(EquationRHA))+(0.000958*(EquationAFC))+(0.014823*(EquationSemenCost))+(0.00003361*(EquationMatureWeight))+(0.044008*(LOG(EquationVetCosts)))+(-0.000161*(EquationVetCosts))+(0.375409*(LOG(EquationVWP)))+(-0.004875*(EquationVWP))+(-0.000095702*(B338^2))+(0.02001*(B338))+(0.039073*(EquationMilkPrice))+(-0.018836*(EquationFeedPrice))+(0.000102*(EquationReplacementPrice))+(-0.124297*(EquationCullCost))+(-0.000511*(EquationDIMDNB))+(0.00000253*(EquationCR*B338^2))+(-0.000002589*(EquationHDR*B338^2))+(-0.000000000136*(EquationRHA*B338^2))+(-0.0000001*(EquationSemenCost*B338^2))+(-0.00000000108*(EquationMatureWeight*B338^2))+(0.00000015*(B338^2*B338))+(-0.000000215*(B338^2*EquationMilkPrice))+(0.00000000251*(B338^2*EquationDIMDNB)))&gt;0, (-2.51389+(0.253043*(EquationCR))+(0.791564*(EquationHDR))+(0.000017482*(EquationRHA))+(0.000958*(EquationAFC))+(0.014823*(EquationSemenCost))+(0.00003361*(EquationMatureWeight))+(0.044008*(LOG(EquationVetCosts)))+(-0.000161*(EquationVetCosts))+(0.375409*(LOG(EquationVWP)))+(-0.004875*(EquationVWP))+(-0.000095702*(B338^2))+(0.02001*(B338))+(0.039073*(EquationMilkPrice))+(-0.018836*(EquationFeedPrice))+(0.000102*(EquationReplacementPrice))+(-0.124297*(EquationCullCost))+(-0.000511*(EquationDIMDNB))+(0.00000253*(EquationCR*B338^2))+(-0.000002589*(EquationHDR*B338^2))+(-0.000000000136*(EquationRHA*B338^2))+(-0.0000001*(EquationSemenCost*B338^2))+(-0.00000000108*(EquationMatureWeight*B338^2))+(0.00000015*(B338^2*B338))+(-0.000000215*(B338^2*EquationMilkPrice))+(0.00000000251*(B338^2*EquationDIMDNB))), 0)</f>
        <v>0.19068383798215477</v>
      </c>
      <c r="F338" s="55">
        <f>IF((-1.892738+(0.137703*(EquationCR))+(0.669836*(EquationHDR))+(0.0000175*(EquationRHA))+(0.000161*(EquationAFC))+(0.013845*(EquationSemenCost))+(0.000016727*(EquationMatureWeight))+(-0.015935*(LOG(EquationVetCosts)))+(0.000118*(EquationVetCosts))+(0.160623*(LOG(EquationVWP)))+(-0.003008*(EquationVWP))+(-0.000090785*(B338^2))+(0.01937*(B338))+(0.020762*(EquationMilkPrice))+(-0.019043*(EquationFeedPrice))+(0.00001449*(EquationReplacementPrice))+(0.175818*(EquationCullCost))+(-0.000295*(EquationDIMDNB))+(0.000002704*(EquationCR*B338^2))+(-0.000001916*(EquationHDR*B338^2))+(-0.000000000127*(EquationRHA*B338^2))+(-0.0000000903*(EquationSemenCost*B338^2))+(-0.000000000771*(EquationMatureWeight*B338^2))+(0.000000137*(B338^2*B338))+(-0.00000257*(B338^2*EquationCullCost)))&gt;0, (-1.892738+(0.137703*(EquationCR))+(0.669836*(EquationHDR))+(0.0000175*(EquationRHA))+(0.000161*(EquationAFC))+(0.013845*(EquationSemenCost))+(0.000016727*(EquationMatureWeight))+(-0.015935*(LOG(EquationVetCosts)))+(0.000118*(EquationVetCosts))+(0.160623*(LOG(EquationVWP)))+(-0.003008*(EquationVWP))+(-0.000090785*(B338^2))+(0.01937*(B338))+(0.020762*(EquationMilkPrice))+(-0.019043*(EquationFeedPrice))+(0.00001449*(EquationReplacementPrice))+(0.175818*(EquationCullCost))+(-0.000295*(EquationDIMDNB))+(0.000002704*(EquationCR*B338^2))+(-0.000001916*(EquationHDR*B338^2))+(-0.000000000127*(EquationRHA*B338^2))+(-0.0000000903*(EquationSemenCost*B338^2))+(-0.000000000771*(EquationMatureWeight*B338^2))+(0.000000137*(B338^2*B338))+(-0.00000257*(B338^2*EquationCullCost))), 0)</f>
        <v>0.20181817311550762</v>
      </c>
      <c r="G338" s="56">
        <f>IF((-1.860553+(0.112009*(EquationCR))+(0.5932*(EquationHDR))+(0.000015682*(EquationRHA))+(0.000842*(EquationAFC))+(0.013148*(EquationSemenCost))+(0.000054807*(EquationMatureWeight))+(-0.025351*(LOG(EquationVetCosts)))+(0.0000512*(EquationVetCosts))+(0.087616*(LOG(EquationVWP)))+(-0.00202*(EquationVWP))+(-0.000084247*(B338^2))+(0.018329*(B338))+(0.018516*(EquationMilkPrice))+(0.0064*(EquationFeedPrice))+(0.000011343*(EquationReplacementPrice))+(0.013031*(EquationCullCost))+(-0.000245*(EquationDIMDNB))+(0.000002399*(EquationCR*B338^2))+(-0.000001548*(EquationHDR*B338^2))+(-0.000000000112*(EquationRHA*B338^2))+(-0.0000000853*(EquationSemenCost*B338^2))+(-0.000000000948*(EquationMatureWeight*B338^2))+(0.000000302*(LOG(EquationVetCosts)*B338^2))+(-0.00000000421*(EquationVWP*B338^2))+(0.000000126*(B338^2*B338))+(-0.000000254*(B338^2*EquationFeedPrice)))&gt;0, (-1.860553+(0.112009*(EquationCR))+(0.5932*(EquationHDR))+(0.000015682*(EquationRHA))+(0.000842*(EquationAFC))+(0.013148*(EquationSemenCost))+(0.000054807*(EquationMatureWeight))+(-0.025351*(LOG(EquationVetCosts)))+(0.0000512*(EquationVetCosts))+(0.087616*(LOG(EquationVWP)))+(-0.00202*(EquationVWP))+(-0.000084247*(B338^2))+(0.018329*(B338))+(0.018516*(EquationMilkPrice))+(0.0064*(EquationFeedPrice))+(0.000011343*(EquationReplacementPrice))+(0.013031*(EquationCullCost))+(-0.000245*(EquationDIMDNB))+(0.000002399*(EquationCR*B338^2))+(-0.000001548*(EquationHDR*B338^2))+(-0.000000000112*(EquationRHA*B338^2))+(-0.0000000853*(EquationSemenCost*B338^2))+(-0.000000000948*(EquationMatureWeight*B338^2))+(0.000000302*(LOG(EquationVetCosts)*B338^2))+(-0.00000000421*(EquationVWP*B338^2))+(0.000000126*(B338^2*B338))+(-0.000000254*(B338^2*EquationFeedPrice))), 0)</f>
        <v>0.19075505109965823</v>
      </c>
    </row>
    <row r="339" spans="2:7" x14ac:dyDescent="0.2">
      <c r="B339" s="42">
        <v>296</v>
      </c>
      <c r="C339" s="55">
        <f t="shared" si="4"/>
        <v>0.44895239050504021</v>
      </c>
      <c r="D339" s="55">
        <f>IF((-1.870102+(0.51187*(EquationCR))+(1.033374*(EquationHDR))+(0.000011344*(EquationRHA))+(-0.000138*(EquationAFC))+(0.01358*(EquationSemenCost))+(-0.000072752*(EquationMatureWeight))+(-0.046035*(LOG(EquationVetCosts)))+(0.000451*(EquationVetCosts))+(0.512031*(LOG(EquationVWP)))+(-0.006352*(EquationVWP))+(-0.000079212*(B339^2))+(0.015118*(B339))+(0.022341*(EquationMilkPrice))+(-0.022641*(EquationFeedPrice))+(0.000247*(EquationReplacementPrice))+(-0.184557*(EquationCullCost))+(-0.000542*(EquationDIMDNB))+(-0.000004986*(EquationHDR*B339^2))+(-0.000000000147*(EquationRHA*B339^2))+(-0.0000000903*(EquationSemenCost*B339^2))+(-0.000000000856*(EquationMatureWeight*B339^2))+(0.000000134*(B339^2*B339))+(-0.000000149*(B339^2*EquationMilkPrice))+(0.00000000264*(B339^2*EquationDIMDNB)))&gt;0, (-1.870102+(0.51187*(EquationCR))+(1.033374*(EquationHDR))+(0.000011344*(EquationRHA))+(-0.000138*(EquationAFC))+(0.01358*(EquationSemenCost))+(-0.000072752*(EquationMatureWeight))+(-0.046035*(LOG(EquationVetCosts)))+(0.000451*(EquationVetCosts))+(0.512031*(LOG(EquationVWP)))+(-0.006352*(EquationVWP))+(-0.000079212*(B339^2))+(0.015118*(B339))+(0.022341*(EquationMilkPrice))+(-0.022641*(EquationFeedPrice))+(0.000247*(EquationReplacementPrice))+(-0.184557*(EquationCullCost))+(-0.000542*(EquationDIMDNB))+(-0.000004986*(EquationHDR*B339^2))+(-0.000000000147*(EquationRHA*B339^2))+(-0.0000000903*(EquationSemenCost*B339^2))+(-0.000000000856*(EquationMatureWeight*B339^2))+(0.000000134*(B339^2*B339))+(-0.000000149*(B339^2*EquationMilkPrice))+(0.00000000264*(B339^2*EquationDIMDNB))), 0)</f>
        <v>0.11277333847377777</v>
      </c>
      <c r="E339" s="55">
        <f>IF((-2.51389+(0.253043*(EquationCR))+(0.791564*(EquationHDR))+(0.000017482*(EquationRHA))+(0.000958*(EquationAFC))+(0.014823*(EquationSemenCost))+(0.00003361*(EquationMatureWeight))+(0.044008*(LOG(EquationVetCosts)))+(-0.000161*(EquationVetCosts))+(0.375409*(LOG(EquationVWP)))+(-0.004875*(EquationVWP))+(-0.000095702*(B339^2))+(0.02001*(B339))+(0.039073*(EquationMilkPrice))+(-0.018836*(EquationFeedPrice))+(0.000102*(EquationReplacementPrice))+(-0.124297*(EquationCullCost))+(-0.000511*(EquationDIMDNB))+(0.00000253*(EquationCR*B339^2))+(-0.000002589*(EquationHDR*B339^2))+(-0.000000000136*(EquationRHA*B339^2))+(-0.0000001*(EquationSemenCost*B339^2))+(-0.00000000108*(EquationMatureWeight*B339^2))+(0.00000015*(B339^2*B339))+(-0.000000215*(B339^2*EquationMilkPrice))+(0.00000000251*(B339^2*EquationDIMDNB)))&gt;0, (-2.51389+(0.253043*(EquationCR))+(0.791564*(EquationHDR))+(0.000017482*(EquationRHA))+(0.000958*(EquationAFC))+(0.014823*(EquationSemenCost))+(0.00003361*(EquationMatureWeight))+(0.044008*(LOG(EquationVetCosts)))+(-0.000161*(EquationVetCosts))+(0.375409*(LOG(EquationVWP)))+(-0.004875*(EquationVWP))+(-0.000095702*(B339^2))+(0.02001*(B339))+(0.039073*(EquationMilkPrice))+(-0.018836*(EquationFeedPrice))+(0.000102*(EquationReplacementPrice))+(-0.124297*(EquationCullCost))+(-0.000511*(EquationDIMDNB))+(0.00000253*(EquationCR*B339^2))+(-0.000002589*(EquationHDR*B339^2))+(-0.000000000136*(EquationRHA*B339^2))+(-0.0000001*(EquationSemenCost*B339^2))+(-0.00000000108*(EquationMatureWeight*B339^2))+(0.00000015*(B339^2*B339))+(-0.000000215*(B339^2*EquationMilkPrice))+(0.00000000251*(B339^2*EquationDIMDNB))), 0)</f>
        <v>0.18751869698215506</v>
      </c>
      <c r="F339" s="55">
        <f>IF((-1.892738+(0.137703*(EquationCR))+(0.669836*(EquationHDR))+(0.0000175*(EquationRHA))+(0.000161*(EquationAFC))+(0.013845*(EquationSemenCost))+(0.000016727*(EquationMatureWeight))+(-0.015935*(LOG(EquationVetCosts)))+(0.000118*(EquationVetCosts))+(0.160623*(LOG(EquationVWP)))+(-0.003008*(EquationVWP))+(-0.000090785*(B339^2))+(0.01937*(B339))+(0.020762*(EquationMilkPrice))+(-0.019043*(EquationFeedPrice))+(0.00001449*(EquationReplacementPrice))+(0.175818*(EquationCullCost))+(-0.000295*(EquationDIMDNB))+(0.000002704*(EquationCR*B339^2))+(-0.000001916*(EquationHDR*B339^2))+(-0.000000000127*(EquationRHA*B339^2))+(-0.0000000903*(EquationSemenCost*B339^2))+(-0.000000000771*(EquationMatureWeight*B339^2))+(0.000000137*(B339^2*B339))+(-0.00000257*(B339^2*EquationCullCost)))&gt;0, (-1.892738+(0.137703*(EquationCR))+(0.669836*(EquationHDR))+(0.0000175*(EquationRHA))+(0.000161*(EquationAFC))+(0.013845*(EquationSemenCost))+(0.000016727*(EquationMatureWeight))+(-0.015935*(LOG(EquationVetCosts)))+(0.000118*(EquationVetCosts))+(0.160623*(LOG(EquationVWP)))+(-0.003008*(EquationVWP))+(-0.000090785*(B339^2))+(0.01937*(B339))+(0.020762*(EquationMilkPrice))+(-0.019043*(EquationFeedPrice))+(0.00001449*(EquationReplacementPrice))+(0.175818*(EquationCullCost))+(-0.000295*(EquationDIMDNB))+(0.000002704*(EquationCR*B339^2))+(-0.000001916*(EquationHDR*B339^2))+(-0.000000000127*(EquationRHA*B339^2))+(-0.0000000903*(EquationSemenCost*B339^2))+(-0.000000000771*(EquationMatureWeight*B339^2))+(0.000000137*(B339^2*B339))+(-0.00000257*(B339^2*EquationCullCost))), 0)</f>
        <v>0.19887396811550848</v>
      </c>
      <c r="G339" s="56">
        <f>IF((-1.860553+(0.112009*(EquationCR))+(0.5932*(EquationHDR))+(0.000015682*(EquationRHA))+(0.000842*(EquationAFC))+(0.013148*(EquationSemenCost))+(0.000054807*(EquationMatureWeight))+(-0.025351*(LOG(EquationVetCosts)))+(0.0000512*(EquationVetCosts))+(0.087616*(LOG(EquationVWP)))+(-0.00202*(EquationVWP))+(-0.000084247*(B339^2))+(0.018329*(B339))+(0.018516*(EquationMilkPrice))+(0.0064*(EquationFeedPrice))+(0.000011343*(EquationReplacementPrice))+(0.013031*(EquationCullCost))+(-0.000245*(EquationDIMDNB))+(0.000002399*(EquationCR*B339^2))+(-0.000001548*(EquationHDR*B339^2))+(-0.000000000112*(EquationRHA*B339^2))+(-0.0000000853*(EquationSemenCost*B339^2))+(-0.000000000948*(EquationMatureWeight*B339^2))+(0.000000302*(LOG(EquationVetCosts)*B339^2))+(-0.00000000421*(EquationVWP*B339^2))+(0.000000126*(B339^2*B339))+(-0.000000254*(B339^2*EquationFeedPrice)))&gt;0, (-1.860553+(0.112009*(EquationCR))+(0.5932*(EquationHDR))+(0.000015682*(EquationRHA))+(0.000842*(EquationAFC))+(0.013148*(EquationSemenCost))+(0.000054807*(EquationMatureWeight))+(-0.025351*(LOG(EquationVetCosts)))+(0.0000512*(EquationVetCosts))+(0.087616*(LOG(EquationVWP)))+(-0.00202*(EquationVWP))+(-0.000084247*(B339^2))+(0.018329*(B339))+(0.018516*(EquationMilkPrice))+(0.0064*(EquationFeedPrice))+(0.000011343*(EquationReplacementPrice))+(0.013031*(EquationCullCost))+(-0.000245*(EquationDIMDNB))+(0.000002399*(EquationCR*B339^2))+(-0.000001548*(EquationHDR*B339^2))+(-0.000000000112*(EquationRHA*B339^2))+(-0.0000000853*(EquationSemenCost*B339^2))+(-0.000000000948*(EquationMatureWeight*B339^2))+(0.000000302*(LOG(EquationVetCosts)*B339^2))+(-0.00000000421*(EquationVWP*B339^2))+(0.000000126*(B339^2*B339))+(-0.000000254*(B339^2*EquationFeedPrice))), 0)</f>
        <v>0.18798668379112879</v>
      </c>
    </row>
    <row r="340" spans="2:7" x14ac:dyDescent="0.2">
      <c r="B340" s="42">
        <v>297</v>
      </c>
      <c r="C340" s="55">
        <f t="shared" si="4"/>
        <v>0.44635887483010761</v>
      </c>
      <c r="D340" s="55">
        <f>IF((-1.870102+(0.51187*(EquationCR))+(1.033374*(EquationHDR))+(0.000011344*(EquationRHA))+(-0.000138*(EquationAFC))+(0.01358*(EquationSemenCost))+(-0.000072752*(EquationMatureWeight))+(-0.046035*(LOG(EquationVetCosts)))+(0.000451*(EquationVetCosts))+(0.512031*(LOG(EquationVWP)))+(-0.006352*(EquationVWP))+(-0.000079212*(B340^2))+(0.015118*(B340))+(0.022341*(EquationMilkPrice))+(-0.022641*(EquationFeedPrice))+(0.000247*(EquationReplacementPrice))+(-0.184557*(EquationCullCost))+(-0.000542*(EquationDIMDNB))+(-0.000004986*(EquationHDR*B340^2))+(-0.000000000147*(EquationRHA*B340^2))+(-0.0000000903*(EquationSemenCost*B340^2))+(-0.000000000856*(EquationMatureWeight*B340^2))+(0.000000134*(B340^2*B340))+(-0.000000149*(B340^2*EquationMilkPrice))+(0.00000000264*(B340^2*EquationDIMDNB)))&gt;0, (-1.870102+(0.51187*(EquationCR))+(1.033374*(EquationHDR))+(0.000011344*(EquationRHA))+(-0.000138*(EquationAFC))+(0.01358*(EquationSemenCost))+(-0.000072752*(EquationMatureWeight))+(-0.046035*(LOG(EquationVetCosts)))+(0.000451*(EquationVetCosts))+(0.512031*(LOG(EquationVWP)))+(-0.006352*(EquationVWP))+(-0.000079212*(B340^2))+(0.015118*(B340))+(0.022341*(EquationMilkPrice))+(-0.022641*(EquationFeedPrice))+(0.000247*(EquationReplacementPrice))+(-0.184557*(EquationCullCost))+(-0.000542*(EquationDIMDNB))+(-0.000004986*(EquationHDR*B340^2))+(-0.000000000147*(EquationRHA*B340^2))+(-0.0000000903*(EquationSemenCost*B340^2))+(-0.000000000856*(EquationMatureWeight*B340^2))+(0.000000134*(B340^2*B340))+(-0.000000149*(B340^2*EquationMilkPrice))+(0.00000000264*(B340^2*EquationDIMDNB))), 0)</f>
        <v>0.10990858767377679</v>
      </c>
      <c r="E340" s="55">
        <f>IF((-2.51389+(0.253043*(EquationCR))+(0.791564*(EquationHDR))+(0.000017482*(EquationRHA))+(0.000958*(EquationAFC))+(0.014823*(EquationSemenCost))+(0.00003361*(EquationMatureWeight))+(0.044008*(LOG(EquationVetCosts)))+(-0.000161*(EquationVetCosts))+(0.375409*(LOG(EquationVWP)))+(-0.004875*(EquationVWP))+(-0.000095702*(B340^2))+(0.02001*(B340))+(0.039073*(EquationMilkPrice))+(-0.018836*(EquationFeedPrice))+(0.000102*(EquationReplacementPrice))+(-0.124297*(EquationCullCost))+(-0.000511*(EquationDIMDNB))+(0.00000253*(EquationCR*B340^2))+(-0.000002589*(EquationHDR*B340^2))+(-0.000000000136*(EquationRHA*B340^2))+(-0.0000001*(EquationSemenCost*B340^2))+(-0.00000000108*(EquationMatureWeight*B340^2))+(0.00000015*(B340^2*B340))+(-0.000000215*(B340^2*EquationMilkPrice))+(0.00000000251*(B340^2*EquationDIMDNB)))&gt;0, (-2.51389+(0.253043*(EquationCR))+(0.791564*(EquationHDR))+(0.000017482*(EquationRHA))+(0.000958*(EquationAFC))+(0.014823*(EquationSemenCost))+(0.00003361*(EquationMatureWeight))+(0.044008*(LOG(EquationVetCosts)))+(-0.000161*(EquationVetCosts))+(0.375409*(LOG(EquationVWP)))+(-0.004875*(EquationVWP))+(-0.000095702*(B340^2))+(0.02001*(B340))+(0.039073*(EquationMilkPrice))+(-0.018836*(EquationFeedPrice))+(0.000102*(EquationReplacementPrice))+(-0.124297*(EquationCullCost))+(-0.000511*(EquationDIMDNB))+(0.00000253*(EquationCR*B340^2))+(-0.000002589*(EquationHDR*B340^2))+(-0.000000000136*(EquationRHA*B340^2))+(-0.0000001*(EquationSemenCost*B340^2))+(-0.00000000108*(EquationMatureWeight*B340^2))+(0.00000015*(B340^2*B340))+(-0.000000215*(B340^2*EquationMilkPrice))+(0.00000000251*(B340^2*EquationDIMDNB))), 0)</f>
        <v>0.18440855398215611</v>
      </c>
      <c r="F340" s="55">
        <f>IF((-1.892738+(0.137703*(EquationCR))+(0.669836*(EquationHDR))+(0.0000175*(EquationRHA))+(0.000161*(EquationAFC))+(0.013845*(EquationSemenCost))+(0.000016727*(EquationMatureWeight))+(-0.015935*(LOG(EquationVetCosts)))+(0.000118*(EquationVetCosts))+(0.160623*(LOG(EquationVWP)))+(-0.003008*(EquationVWP))+(-0.000090785*(B340^2))+(0.01937*(B340))+(0.020762*(EquationMilkPrice))+(-0.019043*(EquationFeedPrice))+(0.00001449*(EquationReplacementPrice))+(0.175818*(EquationCullCost))+(-0.000295*(EquationDIMDNB))+(0.000002704*(EquationCR*B340^2))+(-0.000001916*(EquationHDR*B340^2))+(-0.000000000127*(EquationRHA*B340^2))+(-0.0000000903*(EquationSemenCost*B340^2))+(-0.000000000771*(EquationMatureWeight*B340^2))+(0.000000137*(B340^2*B340))+(-0.00000257*(B340^2*EquationCullCost)))&gt;0, (-1.892738+(0.137703*(EquationCR))+(0.669836*(EquationHDR))+(0.0000175*(EquationRHA))+(0.000161*(EquationAFC))+(0.013845*(EquationSemenCost))+(0.000016727*(EquationMatureWeight))+(-0.015935*(LOG(EquationVetCosts)))+(0.000118*(EquationVetCosts))+(0.160623*(LOG(EquationVWP)))+(-0.003008*(EquationVWP))+(-0.000090785*(B340^2))+(0.01937*(B340))+(0.020762*(EquationMilkPrice))+(-0.019043*(EquationFeedPrice))+(0.00001449*(EquationReplacementPrice))+(0.175818*(EquationCullCost))+(-0.000295*(EquationDIMDNB))+(0.000002704*(EquationCR*B340^2))+(-0.000001916*(EquationHDR*B340^2))+(-0.000000000127*(EquationRHA*B340^2))+(-0.0000000903*(EquationSemenCost*B340^2))+(-0.000000000771*(EquationMatureWeight*B340^2))+(0.000000137*(B340^2*B340))+(-0.00000257*(B340^2*EquationCullCost))), 0)</f>
        <v>0.19597611111550814</v>
      </c>
      <c r="G340" s="56">
        <f>IF((-1.860553+(0.112009*(EquationCR))+(0.5932*(EquationHDR))+(0.000015682*(EquationRHA))+(0.000842*(EquationAFC))+(0.013148*(EquationSemenCost))+(0.000054807*(EquationMatureWeight))+(-0.025351*(LOG(EquationVetCosts)))+(0.0000512*(EquationVetCosts))+(0.087616*(LOG(EquationVWP)))+(-0.00202*(EquationVWP))+(-0.000084247*(B340^2))+(0.018329*(B340))+(0.018516*(EquationMilkPrice))+(0.0064*(EquationFeedPrice))+(0.000011343*(EquationReplacementPrice))+(0.013031*(EquationCullCost))+(-0.000245*(EquationDIMDNB))+(0.000002399*(EquationCR*B340^2))+(-0.000001548*(EquationHDR*B340^2))+(-0.000000000112*(EquationRHA*B340^2))+(-0.0000000853*(EquationSemenCost*B340^2))+(-0.000000000948*(EquationMatureWeight*B340^2))+(0.000000302*(LOG(EquationVetCosts)*B340^2))+(-0.00000000421*(EquationVWP*B340^2))+(0.000000126*(B340^2*B340))+(-0.000000254*(B340^2*EquationFeedPrice)))&gt;0, (-1.860553+(0.112009*(EquationCR))+(0.5932*(EquationHDR))+(0.000015682*(EquationRHA))+(0.000842*(EquationAFC))+(0.013148*(EquationSemenCost))+(0.000054807*(EquationMatureWeight))+(-0.025351*(LOG(EquationVetCosts)))+(0.0000512*(EquationVetCosts))+(0.087616*(LOG(EquationVWP)))+(-0.00202*(EquationVWP))+(-0.000084247*(B340^2))+(0.018329*(B340))+(0.018516*(EquationMilkPrice))+(0.0064*(EquationFeedPrice))+(0.000011343*(EquationReplacementPrice))+(0.013031*(EquationCullCost))+(-0.000245*(EquationDIMDNB))+(0.000002399*(EquationCR*B340^2))+(-0.000001548*(EquationHDR*B340^2))+(-0.000000000112*(EquationRHA*B340^2))+(-0.0000000853*(EquationSemenCost*B340^2))+(-0.000000000948*(EquationMatureWeight*B340^2))+(0.000000302*(LOG(EquationVetCosts)*B340^2))+(-0.00000000421*(EquationVWP*B340^2))+(0.000000126*(B340^2*B340))+(-0.000000254*(B340^2*EquationFeedPrice))), 0)</f>
        <v>0.18525899788595593</v>
      </c>
    </row>
    <row r="341" spans="2:7" x14ac:dyDescent="0.2">
      <c r="B341" s="42">
        <v>298</v>
      </c>
      <c r="C341" s="55">
        <f t="shared" si="4"/>
        <v>0.4437557656331681</v>
      </c>
      <c r="D341" s="55">
        <f>IF((-1.870102+(0.51187*(EquationCR))+(1.033374*(EquationHDR))+(0.000011344*(EquationRHA))+(-0.000138*(EquationAFC))+(0.01358*(EquationSemenCost))+(-0.000072752*(EquationMatureWeight))+(-0.046035*(LOG(EquationVetCosts)))+(0.000451*(EquationVetCosts))+(0.512031*(LOG(EquationVWP)))+(-0.006352*(EquationVWP))+(-0.000079212*(B341^2))+(0.015118*(B341))+(0.022341*(EquationMilkPrice))+(-0.022641*(EquationFeedPrice))+(0.000247*(EquationReplacementPrice))+(-0.184557*(EquationCullCost))+(-0.000542*(EquationDIMDNB))+(-0.000004986*(EquationHDR*B341^2))+(-0.000000000147*(EquationRHA*B341^2))+(-0.0000000903*(EquationSemenCost*B341^2))+(-0.000000000856*(EquationMatureWeight*B341^2))+(0.000000134*(B341^2*B341))+(-0.000000149*(B341^2*EquationMilkPrice))+(0.00000000264*(B341^2*EquationDIMDNB)))&gt;0, (-1.870102+(0.51187*(EquationCR))+(1.033374*(EquationHDR))+(0.000011344*(EquationRHA))+(-0.000138*(EquationAFC))+(0.01358*(EquationSemenCost))+(-0.000072752*(EquationMatureWeight))+(-0.046035*(LOG(EquationVetCosts)))+(0.000451*(EquationVetCosts))+(0.512031*(LOG(EquationVWP)))+(-0.006352*(EquationVWP))+(-0.000079212*(B341^2))+(0.015118*(B341))+(0.022341*(EquationMilkPrice))+(-0.022641*(EquationFeedPrice))+(0.000247*(EquationReplacementPrice))+(-0.184557*(EquationCullCost))+(-0.000542*(EquationDIMDNB))+(-0.000004986*(EquationHDR*B341^2))+(-0.000000000147*(EquationRHA*B341^2))+(-0.0000000903*(EquationSemenCost*B341^2))+(-0.000000000856*(EquationMatureWeight*B341^2))+(0.000000134*(B341^2*B341))+(-0.000000149*(B341^2*EquationMilkPrice))+(0.00000000264*(B341^2*EquationDIMDNB))), 0)</f>
        <v>0.10710278167377681</v>
      </c>
      <c r="E341" s="55">
        <f>IF((-2.51389+(0.253043*(EquationCR))+(0.791564*(EquationHDR))+(0.000017482*(EquationRHA))+(0.000958*(EquationAFC))+(0.014823*(EquationSemenCost))+(0.00003361*(EquationMatureWeight))+(0.044008*(LOG(EquationVetCosts)))+(-0.000161*(EquationVetCosts))+(0.375409*(LOG(EquationVWP)))+(-0.004875*(EquationVWP))+(-0.000095702*(B341^2))+(0.02001*(B341))+(0.039073*(EquationMilkPrice))+(-0.018836*(EquationFeedPrice))+(0.000102*(EquationReplacementPrice))+(-0.124297*(EquationCullCost))+(-0.000511*(EquationDIMDNB))+(0.00000253*(EquationCR*B341^2))+(-0.000002589*(EquationHDR*B341^2))+(-0.000000000136*(EquationRHA*B341^2))+(-0.0000001*(EquationSemenCost*B341^2))+(-0.00000000108*(EquationMatureWeight*B341^2))+(0.00000015*(B341^2*B341))+(-0.000000215*(B341^2*EquationMilkPrice))+(0.00000000251*(B341^2*EquationDIMDNB)))&gt;0, (-2.51389+(0.253043*(EquationCR))+(0.791564*(EquationHDR))+(0.000017482*(EquationRHA))+(0.000958*(EquationAFC))+(0.014823*(EquationSemenCost))+(0.00003361*(EquationMatureWeight))+(0.044008*(LOG(EquationVetCosts)))+(-0.000161*(EquationVetCosts))+(0.375409*(LOG(EquationVWP)))+(-0.004875*(EquationVWP))+(-0.000095702*(B341^2))+(0.02001*(B341))+(0.039073*(EquationMilkPrice))+(-0.018836*(EquationFeedPrice))+(0.000102*(EquationReplacementPrice))+(-0.124297*(EquationCullCost))+(-0.000511*(EquationDIMDNB))+(0.00000253*(EquationCR*B341^2))+(-0.000002589*(EquationHDR*B341^2))+(-0.000000000136*(EquationRHA*B341^2))+(-0.0000001*(EquationSemenCost*B341^2))+(-0.00000000108*(EquationMatureWeight*B341^2))+(0.00000015*(B341^2*B341))+(-0.000000215*(B341^2*EquationMilkPrice))+(0.00000000251*(B341^2*EquationDIMDNB))), 0)</f>
        <v>0.18135430898215579</v>
      </c>
      <c r="F341" s="55">
        <f>IF((-1.892738+(0.137703*(EquationCR))+(0.669836*(EquationHDR))+(0.0000175*(EquationRHA))+(0.000161*(EquationAFC))+(0.013845*(EquationSemenCost))+(0.000016727*(EquationMatureWeight))+(-0.015935*(LOG(EquationVetCosts)))+(0.000118*(EquationVetCosts))+(0.160623*(LOG(EquationVWP)))+(-0.003008*(EquationVWP))+(-0.000090785*(B341^2))+(0.01937*(B341))+(0.020762*(EquationMilkPrice))+(-0.019043*(EquationFeedPrice))+(0.00001449*(EquationReplacementPrice))+(0.175818*(EquationCullCost))+(-0.000295*(EquationDIMDNB))+(0.000002704*(EquationCR*B341^2))+(-0.000001916*(EquationHDR*B341^2))+(-0.000000000127*(EquationRHA*B341^2))+(-0.0000000903*(EquationSemenCost*B341^2))+(-0.000000000771*(EquationMatureWeight*B341^2))+(0.000000137*(B341^2*B341))+(-0.00000257*(B341^2*EquationCullCost)))&gt;0, (-1.892738+(0.137703*(EquationCR))+(0.669836*(EquationHDR))+(0.0000175*(EquationRHA))+(0.000161*(EquationAFC))+(0.013845*(EquationSemenCost))+(0.000016727*(EquationMatureWeight))+(-0.015935*(LOG(EquationVetCosts)))+(0.000118*(EquationVetCosts))+(0.160623*(LOG(EquationVWP)))+(-0.003008*(EquationVWP))+(-0.000090785*(B341^2))+(0.01937*(B341))+(0.020762*(EquationMilkPrice))+(-0.019043*(EquationFeedPrice))+(0.00001449*(EquationReplacementPrice))+(0.175818*(EquationCullCost))+(-0.000295*(EquationDIMDNB))+(0.000002704*(EquationCR*B341^2))+(-0.000001916*(EquationHDR*B341^2))+(-0.000000000127*(EquationRHA*B341^2))+(-0.0000000903*(EquationSemenCost*B341^2))+(-0.000000000771*(EquationMatureWeight*B341^2))+(0.000000137*(B341^2*B341))+(-0.00000257*(B341^2*EquationCullCost))), 0)</f>
        <v>0.19312542411550798</v>
      </c>
      <c r="G341" s="56">
        <f>IF((-1.860553+(0.112009*(EquationCR))+(0.5932*(EquationHDR))+(0.000015682*(EquationRHA))+(0.000842*(EquationAFC))+(0.013148*(EquationSemenCost))+(0.000054807*(EquationMatureWeight))+(-0.025351*(LOG(EquationVetCosts)))+(0.0000512*(EquationVetCosts))+(0.087616*(LOG(EquationVWP)))+(-0.00202*(EquationVWP))+(-0.000084247*(B341^2))+(0.018329*(B341))+(0.018516*(EquationMilkPrice))+(0.0064*(EquationFeedPrice))+(0.000011343*(EquationReplacementPrice))+(0.013031*(EquationCullCost))+(-0.000245*(EquationDIMDNB))+(0.000002399*(EquationCR*B341^2))+(-0.000001548*(EquationHDR*B341^2))+(-0.000000000112*(EquationRHA*B341^2))+(-0.0000000853*(EquationSemenCost*B341^2))+(-0.000000000948*(EquationMatureWeight*B341^2))+(0.000000302*(LOG(EquationVetCosts)*B341^2))+(-0.00000000421*(EquationVWP*B341^2))+(0.000000126*(B341^2*B341))+(-0.000000254*(B341^2*EquationFeedPrice)))&gt;0, (-1.860553+(0.112009*(EquationCR))+(0.5932*(EquationHDR))+(0.000015682*(EquationRHA))+(0.000842*(EquationAFC))+(0.013148*(EquationSemenCost))+(0.000054807*(EquationMatureWeight))+(-0.025351*(LOG(EquationVetCosts)))+(0.0000512*(EquationVetCosts))+(0.087616*(LOG(EquationVWP)))+(-0.00202*(EquationVWP))+(-0.000084247*(B341^2))+(0.018329*(B341))+(0.018516*(EquationMilkPrice))+(0.0064*(EquationFeedPrice))+(0.000011343*(EquationReplacementPrice))+(0.013031*(EquationCullCost))+(-0.000245*(EquationDIMDNB))+(0.000002399*(EquationCR*B341^2))+(-0.000001548*(EquationHDR*B341^2))+(-0.000000000112*(EquationRHA*B341^2))+(-0.0000000853*(EquationSemenCost*B341^2))+(-0.000000000948*(EquationMatureWeight*B341^2))+(0.000000302*(LOG(EquationVetCosts)*B341^2))+(-0.00000000421*(EquationVWP*B341^2))+(0.000000126*(B341^2*B341))+(-0.000000254*(B341^2*EquationFeedPrice))), 0)</f>
        <v>0.18257274938413562</v>
      </c>
    </row>
    <row r="342" spans="2:7" x14ac:dyDescent="0.2">
      <c r="B342" s="42">
        <v>299</v>
      </c>
      <c r="C342" s="55">
        <f t="shared" si="4"/>
        <v>0.44114343131422207</v>
      </c>
      <c r="D342" s="55">
        <f>IF((-1.870102+(0.51187*(EquationCR))+(1.033374*(EquationHDR))+(0.000011344*(EquationRHA))+(-0.000138*(EquationAFC))+(0.01358*(EquationSemenCost))+(-0.000072752*(EquationMatureWeight))+(-0.046035*(LOG(EquationVetCosts)))+(0.000451*(EquationVetCosts))+(0.512031*(LOG(EquationVWP)))+(-0.006352*(EquationVWP))+(-0.000079212*(B342^2))+(0.015118*(B342))+(0.022341*(EquationMilkPrice))+(-0.022641*(EquationFeedPrice))+(0.000247*(EquationReplacementPrice))+(-0.184557*(EquationCullCost))+(-0.000542*(EquationDIMDNB))+(-0.000004986*(EquationHDR*B342^2))+(-0.000000000147*(EquationRHA*B342^2))+(-0.0000000903*(EquationSemenCost*B342^2))+(-0.000000000856*(EquationMatureWeight*B342^2))+(0.000000134*(B342^2*B342))+(-0.000000149*(B342^2*EquationMilkPrice))+(0.00000000264*(B342^2*EquationDIMDNB)))&gt;0, (-1.870102+(0.51187*(EquationCR))+(1.033374*(EquationHDR))+(0.000011344*(EquationRHA))+(-0.000138*(EquationAFC))+(0.01358*(EquationSemenCost))+(-0.000072752*(EquationMatureWeight))+(-0.046035*(LOG(EquationVetCosts)))+(0.000451*(EquationVetCosts))+(0.512031*(LOG(EquationVWP)))+(-0.006352*(EquationVWP))+(-0.000079212*(B342^2))+(0.015118*(B342))+(0.022341*(EquationMilkPrice))+(-0.022641*(EquationFeedPrice))+(0.000247*(EquationReplacementPrice))+(-0.184557*(EquationCullCost))+(-0.000542*(EquationDIMDNB))+(-0.000004986*(EquationHDR*B342^2))+(-0.000000000147*(EquationRHA*B342^2))+(-0.0000000903*(EquationSemenCost*B342^2))+(-0.000000000856*(EquationMatureWeight*B342^2))+(0.000000134*(B342^2*B342))+(-0.000000149*(B342^2*EquationMilkPrice))+(0.00000000264*(B342^2*EquationDIMDNB))), 0)</f>
        <v>0.10435672447377733</v>
      </c>
      <c r="E342" s="55">
        <f>IF((-2.51389+(0.253043*(EquationCR))+(0.791564*(EquationHDR))+(0.000017482*(EquationRHA))+(0.000958*(EquationAFC))+(0.014823*(EquationSemenCost))+(0.00003361*(EquationMatureWeight))+(0.044008*(LOG(EquationVetCosts)))+(-0.000161*(EquationVetCosts))+(0.375409*(LOG(EquationVWP)))+(-0.004875*(EquationVWP))+(-0.000095702*(B342^2))+(0.02001*(B342))+(0.039073*(EquationMilkPrice))+(-0.018836*(EquationFeedPrice))+(0.000102*(EquationReplacementPrice))+(-0.124297*(EquationCullCost))+(-0.000511*(EquationDIMDNB))+(0.00000253*(EquationCR*B342^2))+(-0.000002589*(EquationHDR*B342^2))+(-0.000000000136*(EquationRHA*B342^2))+(-0.0000001*(EquationSemenCost*B342^2))+(-0.00000000108*(EquationMatureWeight*B342^2))+(0.00000015*(B342^2*B342))+(-0.000000215*(B342^2*EquationMilkPrice))+(0.00000000251*(B342^2*EquationDIMDNB)))&gt;0, (-2.51389+(0.253043*(EquationCR))+(0.791564*(EquationHDR))+(0.000017482*(EquationRHA))+(0.000958*(EquationAFC))+(0.014823*(EquationSemenCost))+(0.00003361*(EquationMatureWeight))+(0.044008*(LOG(EquationVetCosts)))+(-0.000161*(EquationVetCosts))+(0.375409*(LOG(EquationVWP)))+(-0.004875*(EquationVWP))+(-0.000095702*(B342^2))+(0.02001*(B342))+(0.039073*(EquationMilkPrice))+(-0.018836*(EquationFeedPrice))+(0.000102*(EquationReplacementPrice))+(-0.124297*(EquationCullCost))+(-0.000511*(EquationDIMDNB))+(0.00000253*(EquationCR*B342^2))+(-0.000002589*(EquationHDR*B342^2))+(-0.000000000136*(EquationRHA*B342^2))+(-0.0000001*(EquationSemenCost*B342^2))+(-0.00000000108*(EquationMatureWeight*B342^2))+(0.00000015*(B342^2*B342))+(-0.000000215*(B342^2*EquationMilkPrice))+(0.00000000251*(B342^2*EquationDIMDNB))), 0)</f>
        <v>0.17835686198215461</v>
      </c>
      <c r="F342" s="55">
        <f>IF((-1.892738+(0.137703*(EquationCR))+(0.669836*(EquationHDR))+(0.0000175*(EquationRHA))+(0.000161*(EquationAFC))+(0.013845*(EquationSemenCost))+(0.000016727*(EquationMatureWeight))+(-0.015935*(LOG(EquationVetCosts)))+(0.000118*(EquationVetCosts))+(0.160623*(LOG(EquationVWP)))+(-0.003008*(EquationVWP))+(-0.000090785*(B342^2))+(0.01937*(B342))+(0.020762*(EquationMilkPrice))+(-0.019043*(EquationFeedPrice))+(0.00001449*(EquationReplacementPrice))+(0.175818*(EquationCullCost))+(-0.000295*(EquationDIMDNB))+(0.000002704*(EquationCR*B342^2))+(-0.000001916*(EquationHDR*B342^2))+(-0.000000000127*(EquationRHA*B342^2))+(-0.0000000903*(EquationSemenCost*B342^2))+(-0.000000000771*(EquationMatureWeight*B342^2))+(0.000000137*(B342^2*B342))+(-0.00000257*(B342^2*EquationCullCost)))&gt;0, (-1.892738+(0.137703*(EquationCR))+(0.669836*(EquationHDR))+(0.0000175*(EquationRHA))+(0.000161*(EquationAFC))+(0.013845*(EquationSemenCost))+(0.000016727*(EquationMatureWeight))+(-0.015935*(LOG(EquationVetCosts)))+(0.000118*(EquationVetCosts))+(0.160623*(LOG(EquationVWP)))+(-0.003008*(EquationVWP))+(-0.000090785*(B342^2))+(0.01937*(B342))+(0.020762*(EquationMilkPrice))+(-0.019043*(EquationFeedPrice))+(0.00001449*(EquationReplacementPrice))+(0.175818*(EquationCullCost))+(-0.000295*(EquationDIMDNB))+(0.000002704*(EquationCR*B342^2))+(-0.000001916*(EquationHDR*B342^2))+(-0.000000000127*(EquationRHA*B342^2))+(-0.0000000903*(EquationSemenCost*B342^2))+(-0.000000000771*(EquationMatureWeight*B342^2))+(0.000000137*(B342^2*B342))+(-0.00000257*(B342^2*EquationCullCost))), 0)</f>
        <v>0.19032272911550902</v>
      </c>
      <c r="G342" s="56">
        <f>IF((-1.860553+(0.112009*(EquationCR))+(0.5932*(EquationHDR))+(0.000015682*(EquationRHA))+(0.000842*(EquationAFC))+(0.013148*(EquationSemenCost))+(0.000054807*(EquationMatureWeight))+(-0.025351*(LOG(EquationVetCosts)))+(0.0000512*(EquationVetCosts))+(0.087616*(LOG(EquationVWP)))+(-0.00202*(EquationVWP))+(-0.000084247*(B342^2))+(0.018329*(B342))+(0.018516*(EquationMilkPrice))+(0.0064*(EquationFeedPrice))+(0.000011343*(EquationReplacementPrice))+(0.013031*(EquationCullCost))+(-0.000245*(EquationDIMDNB))+(0.000002399*(EquationCR*B342^2))+(-0.000001548*(EquationHDR*B342^2))+(-0.000000000112*(EquationRHA*B342^2))+(-0.0000000853*(EquationSemenCost*B342^2))+(-0.000000000948*(EquationMatureWeight*B342^2))+(0.000000302*(LOG(EquationVetCosts)*B342^2))+(-0.00000000421*(EquationVWP*B342^2))+(0.000000126*(B342^2*B342))+(-0.000000254*(B342^2*EquationFeedPrice)))&gt;0, (-1.860553+(0.112009*(EquationCR))+(0.5932*(EquationHDR))+(0.000015682*(EquationRHA))+(0.000842*(EquationAFC))+(0.013148*(EquationSemenCost))+(0.000054807*(EquationMatureWeight))+(-0.025351*(LOG(EquationVetCosts)))+(0.0000512*(EquationVetCosts))+(0.087616*(LOG(EquationVWP)))+(-0.00202*(EquationVWP))+(-0.000084247*(B342^2))+(0.018329*(B342))+(0.018516*(EquationMilkPrice))+(0.0064*(EquationFeedPrice))+(0.000011343*(EquationReplacementPrice))+(0.013031*(EquationCullCost))+(-0.000245*(EquationDIMDNB))+(0.000002399*(EquationCR*B342^2))+(-0.000001548*(EquationHDR*B342^2))+(-0.000000000112*(EquationRHA*B342^2))+(-0.0000000853*(EquationSemenCost*B342^2))+(-0.000000000948*(EquationMatureWeight*B342^2))+(0.000000302*(LOG(EquationVetCosts)*B342^2))+(-0.00000000421*(EquationVWP*B342^2))+(0.000000126*(B342^2*B342))+(-0.000000254*(B342^2*EquationFeedPrice))), 0)</f>
        <v>0.17992869428567443</v>
      </c>
    </row>
    <row r="343" spans="2:7" x14ac:dyDescent="0.2">
      <c r="B343" s="42">
        <v>300</v>
      </c>
      <c r="C343" s="55">
        <f t="shared" si="4"/>
        <v>0.4385222402732698</v>
      </c>
      <c r="D343" s="55">
        <f>IF((-1.870102+(0.51187*(EquationCR))+(1.033374*(EquationHDR))+(0.000011344*(EquationRHA))+(-0.000138*(EquationAFC))+(0.01358*(EquationSemenCost))+(-0.000072752*(EquationMatureWeight))+(-0.046035*(LOG(EquationVetCosts)))+(0.000451*(EquationVetCosts))+(0.512031*(LOG(EquationVWP)))+(-0.006352*(EquationVWP))+(-0.000079212*(B343^2))+(0.015118*(B343))+(0.022341*(EquationMilkPrice))+(-0.022641*(EquationFeedPrice))+(0.000247*(EquationReplacementPrice))+(-0.184557*(EquationCullCost))+(-0.000542*(EquationDIMDNB))+(-0.000004986*(EquationHDR*B343^2))+(-0.000000000147*(EquationRHA*B343^2))+(-0.0000000903*(EquationSemenCost*B343^2))+(-0.000000000856*(EquationMatureWeight*B343^2))+(0.000000134*(B343^2*B343))+(-0.000000149*(B343^2*EquationMilkPrice))+(0.00000000264*(B343^2*EquationDIMDNB)))&gt;0, (-1.870102+(0.51187*(EquationCR))+(1.033374*(EquationHDR))+(0.000011344*(EquationRHA))+(-0.000138*(EquationAFC))+(0.01358*(EquationSemenCost))+(-0.000072752*(EquationMatureWeight))+(-0.046035*(LOG(EquationVetCosts)))+(0.000451*(EquationVetCosts))+(0.512031*(LOG(EquationVWP)))+(-0.006352*(EquationVWP))+(-0.000079212*(B343^2))+(0.015118*(B343))+(0.022341*(EquationMilkPrice))+(-0.022641*(EquationFeedPrice))+(0.000247*(EquationReplacementPrice))+(-0.184557*(EquationCullCost))+(-0.000542*(EquationDIMDNB))+(-0.000004986*(EquationHDR*B343^2))+(-0.000000000147*(EquationRHA*B343^2))+(-0.0000000903*(EquationSemenCost*B343^2))+(-0.000000000856*(EquationMatureWeight*B343^2))+(0.000000134*(B343^2*B343))+(-0.000000149*(B343^2*EquationMilkPrice))+(0.00000000264*(B343^2*EquationDIMDNB))), 0)</f>
        <v>0.10167122007377781</v>
      </c>
      <c r="E343" s="55">
        <f>IF((-2.51389+(0.253043*(EquationCR))+(0.791564*(EquationHDR))+(0.000017482*(EquationRHA))+(0.000958*(EquationAFC))+(0.014823*(EquationSemenCost))+(0.00003361*(EquationMatureWeight))+(0.044008*(LOG(EquationVetCosts)))+(-0.000161*(EquationVetCosts))+(0.375409*(LOG(EquationVWP)))+(-0.004875*(EquationVWP))+(-0.000095702*(B343^2))+(0.02001*(B343))+(0.039073*(EquationMilkPrice))+(-0.018836*(EquationFeedPrice))+(0.000102*(EquationReplacementPrice))+(-0.124297*(EquationCullCost))+(-0.000511*(EquationDIMDNB))+(0.00000253*(EquationCR*B343^2))+(-0.000002589*(EquationHDR*B343^2))+(-0.000000000136*(EquationRHA*B343^2))+(-0.0000001*(EquationSemenCost*B343^2))+(-0.00000000108*(EquationMatureWeight*B343^2))+(0.00000015*(B343^2*B343))+(-0.000000215*(B343^2*EquationMilkPrice))+(0.00000000251*(B343^2*EquationDIMDNB)))&gt;0, (-2.51389+(0.253043*(EquationCR))+(0.791564*(EquationHDR))+(0.000017482*(EquationRHA))+(0.000958*(EquationAFC))+(0.014823*(EquationSemenCost))+(0.00003361*(EquationMatureWeight))+(0.044008*(LOG(EquationVetCosts)))+(-0.000161*(EquationVetCosts))+(0.375409*(LOG(EquationVWP)))+(-0.004875*(EquationVWP))+(-0.000095702*(B343^2))+(0.02001*(B343))+(0.039073*(EquationMilkPrice))+(-0.018836*(EquationFeedPrice))+(0.000102*(EquationReplacementPrice))+(-0.124297*(EquationCullCost))+(-0.000511*(EquationDIMDNB))+(0.00000253*(EquationCR*B343^2))+(-0.000002589*(EquationHDR*B343^2))+(-0.000000000136*(EquationRHA*B343^2))+(-0.0000001*(EquationSemenCost*B343^2))+(-0.00000000108*(EquationMatureWeight*B343^2))+(0.00000015*(B343^2*B343))+(-0.000000215*(B343^2*EquationMilkPrice))+(0.00000000251*(B343^2*EquationDIMDNB))), 0)</f>
        <v>0.17541711298215584</v>
      </c>
      <c r="F343" s="55">
        <f>IF((-1.892738+(0.137703*(EquationCR))+(0.669836*(EquationHDR))+(0.0000175*(EquationRHA))+(0.000161*(EquationAFC))+(0.013845*(EquationSemenCost))+(0.000016727*(EquationMatureWeight))+(-0.015935*(LOG(EquationVetCosts)))+(0.000118*(EquationVetCosts))+(0.160623*(LOG(EquationVWP)))+(-0.003008*(EquationVWP))+(-0.000090785*(B343^2))+(0.01937*(B343))+(0.020762*(EquationMilkPrice))+(-0.019043*(EquationFeedPrice))+(0.00001449*(EquationReplacementPrice))+(0.175818*(EquationCullCost))+(-0.000295*(EquationDIMDNB))+(0.000002704*(EquationCR*B343^2))+(-0.000001916*(EquationHDR*B343^2))+(-0.000000000127*(EquationRHA*B343^2))+(-0.0000000903*(EquationSemenCost*B343^2))+(-0.000000000771*(EquationMatureWeight*B343^2))+(0.000000137*(B343^2*B343))+(-0.00000257*(B343^2*EquationCullCost)))&gt;0, (-1.892738+(0.137703*(EquationCR))+(0.669836*(EquationHDR))+(0.0000175*(EquationRHA))+(0.000161*(EquationAFC))+(0.013845*(EquationSemenCost))+(0.000016727*(EquationMatureWeight))+(-0.015935*(LOG(EquationVetCosts)))+(0.000118*(EquationVetCosts))+(0.160623*(LOG(EquationVWP)))+(-0.003008*(EquationVWP))+(-0.000090785*(B343^2))+(0.01937*(B343))+(0.020762*(EquationMilkPrice))+(-0.019043*(EquationFeedPrice))+(0.00001449*(EquationReplacementPrice))+(0.175818*(EquationCullCost))+(-0.000295*(EquationDIMDNB))+(0.000002704*(EquationCR*B343^2))+(-0.000001916*(EquationHDR*B343^2))+(-0.000000000127*(EquationRHA*B343^2))+(-0.0000000903*(EquationSemenCost*B343^2))+(-0.000000000771*(EquationMatureWeight*B343^2))+(0.000000137*(B343^2*B343))+(-0.00000257*(B343^2*EquationCullCost))), 0)</f>
        <v>0.18756884811550947</v>
      </c>
      <c r="G343" s="56">
        <f>IF((-1.860553+(0.112009*(EquationCR))+(0.5932*(EquationHDR))+(0.000015682*(EquationRHA))+(0.000842*(EquationAFC))+(0.013148*(EquationSemenCost))+(0.000054807*(EquationMatureWeight))+(-0.025351*(LOG(EquationVetCosts)))+(0.0000512*(EquationVetCosts))+(0.087616*(LOG(EquationVWP)))+(-0.00202*(EquationVWP))+(-0.000084247*(B343^2))+(0.018329*(B343))+(0.018516*(EquationMilkPrice))+(0.0064*(EquationFeedPrice))+(0.000011343*(EquationReplacementPrice))+(0.013031*(EquationCullCost))+(-0.000245*(EquationDIMDNB))+(0.000002399*(EquationCR*B343^2))+(-0.000001548*(EquationHDR*B343^2))+(-0.000000000112*(EquationRHA*B343^2))+(-0.0000000853*(EquationSemenCost*B343^2))+(-0.000000000948*(EquationMatureWeight*B343^2))+(0.000000302*(LOG(EquationVetCosts)*B343^2))+(-0.00000000421*(EquationVWP*B343^2))+(0.000000126*(B343^2*B343))+(-0.000000254*(B343^2*EquationFeedPrice)))&gt;0, (-1.860553+(0.112009*(EquationCR))+(0.5932*(EquationHDR))+(0.000015682*(EquationRHA))+(0.000842*(EquationAFC))+(0.013148*(EquationSemenCost))+(0.000054807*(EquationMatureWeight))+(-0.025351*(LOG(EquationVetCosts)))+(0.0000512*(EquationVetCosts))+(0.087616*(LOG(EquationVWP)))+(-0.00202*(EquationVWP))+(-0.000084247*(B343^2))+(0.018329*(B343))+(0.018516*(EquationMilkPrice))+(0.0064*(EquationFeedPrice))+(0.000011343*(EquationReplacementPrice))+(0.013031*(EquationCullCost))+(-0.000245*(EquationDIMDNB))+(0.000002399*(EquationCR*B343^2))+(-0.000001548*(EquationHDR*B343^2))+(-0.000000000112*(EquationRHA*B343^2))+(-0.0000000853*(EquationSemenCost*B343^2))+(-0.000000000948*(EquationMatureWeight*B343^2))+(0.000000302*(LOG(EquationVetCosts)*B343^2))+(-0.00000000421*(EquationVWP*B343^2))+(0.000000126*(B343^2*B343))+(-0.000000254*(B343^2*EquationFeedPrice))), 0)</f>
        <v>0.1773275885905661</v>
      </c>
    </row>
    <row r="344" spans="2:7" x14ac:dyDescent="0.2">
      <c r="B344" s="42">
        <v>301</v>
      </c>
      <c r="C344" s="55">
        <f t="shared" si="4"/>
        <v>0.43589256091030992</v>
      </c>
      <c r="D344" s="55">
        <f>IF((-1.870102+(0.51187*(EquationCR))+(1.033374*(EquationHDR))+(0.000011344*(EquationRHA))+(-0.000138*(EquationAFC))+(0.01358*(EquationSemenCost))+(-0.000072752*(EquationMatureWeight))+(-0.046035*(LOG(EquationVetCosts)))+(0.000451*(EquationVetCosts))+(0.512031*(LOG(EquationVWP)))+(-0.006352*(EquationVWP))+(-0.000079212*(B344^2))+(0.015118*(B344))+(0.022341*(EquationMilkPrice))+(-0.022641*(EquationFeedPrice))+(0.000247*(EquationReplacementPrice))+(-0.184557*(EquationCullCost))+(-0.000542*(EquationDIMDNB))+(-0.000004986*(EquationHDR*B344^2))+(-0.000000000147*(EquationRHA*B344^2))+(-0.0000000903*(EquationSemenCost*B344^2))+(-0.000000000856*(EquationMatureWeight*B344^2))+(0.000000134*(B344^2*B344))+(-0.000000149*(B344^2*EquationMilkPrice))+(0.00000000264*(B344^2*EquationDIMDNB)))&gt;0, (-1.870102+(0.51187*(EquationCR))+(1.033374*(EquationHDR))+(0.000011344*(EquationRHA))+(-0.000138*(EquationAFC))+(0.01358*(EquationSemenCost))+(-0.000072752*(EquationMatureWeight))+(-0.046035*(LOG(EquationVetCosts)))+(0.000451*(EquationVetCosts))+(0.512031*(LOG(EquationVWP)))+(-0.006352*(EquationVWP))+(-0.000079212*(B344^2))+(0.015118*(B344))+(0.022341*(EquationMilkPrice))+(-0.022641*(EquationFeedPrice))+(0.000247*(EquationReplacementPrice))+(-0.184557*(EquationCullCost))+(-0.000542*(EquationDIMDNB))+(-0.000004986*(EquationHDR*B344^2))+(-0.000000000147*(EquationRHA*B344^2))+(-0.0000000903*(EquationSemenCost*B344^2))+(-0.000000000856*(EquationMatureWeight*B344^2))+(0.000000134*(B344^2*B344))+(-0.000000149*(B344^2*EquationMilkPrice))+(0.00000000264*(B344^2*EquationDIMDNB))), 0)</f>
        <v>9.9047072473778183E-2</v>
      </c>
      <c r="E344" s="55">
        <f>IF((-2.51389+(0.253043*(EquationCR))+(0.791564*(EquationHDR))+(0.000017482*(EquationRHA))+(0.000958*(EquationAFC))+(0.014823*(EquationSemenCost))+(0.00003361*(EquationMatureWeight))+(0.044008*(LOG(EquationVetCosts)))+(-0.000161*(EquationVetCosts))+(0.375409*(LOG(EquationVWP)))+(-0.004875*(EquationVWP))+(-0.000095702*(B344^2))+(0.02001*(B344))+(0.039073*(EquationMilkPrice))+(-0.018836*(EquationFeedPrice))+(0.000102*(EquationReplacementPrice))+(-0.124297*(EquationCullCost))+(-0.000511*(EquationDIMDNB))+(0.00000253*(EquationCR*B344^2))+(-0.000002589*(EquationHDR*B344^2))+(-0.000000000136*(EquationRHA*B344^2))+(-0.0000001*(EquationSemenCost*B344^2))+(-0.00000000108*(EquationMatureWeight*B344^2))+(0.00000015*(B344^2*B344))+(-0.000000215*(B344^2*EquationMilkPrice))+(0.00000000251*(B344^2*EquationDIMDNB)))&gt;0, (-2.51389+(0.253043*(EquationCR))+(0.791564*(EquationHDR))+(0.000017482*(EquationRHA))+(0.000958*(EquationAFC))+(0.014823*(EquationSemenCost))+(0.00003361*(EquationMatureWeight))+(0.044008*(LOG(EquationVetCosts)))+(-0.000161*(EquationVetCosts))+(0.375409*(LOG(EquationVWP)))+(-0.004875*(EquationVWP))+(-0.000095702*(B344^2))+(0.02001*(B344))+(0.039073*(EquationMilkPrice))+(-0.018836*(EquationFeedPrice))+(0.000102*(EquationReplacementPrice))+(-0.124297*(EquationCullCost))+(-0.000511*(EquationDIMDNB))+(0.00000253*(EquationCR*B344^2))+(-0.000002589*(EquationHDR*B344^2))+(-0.000000000136*(EquationRHA*B344^2))+(-0.0000001*(EquationSemenCost*B344^2))+(-0.00000000108*(EquationMatureWeight*B344^2))+(0.00000015*(B344^2*B344))+(-0.000000215*(B344^2*EquationMilkPrice))+(0.00000000251*(B344^2*EquationDIMDNB))), 0)</f>
        <v>0.17253596198215579</v>
      </c>
      <c r="F344" s="55">
        <f>IF((-1.892738+(0.137703*(EquationCR))+(0.669836*(EquationHDR))+(0.0000175*(EquationRHA))+(0.000161*(EquationAFC))+(0.013845*(EquationSemenCost))+(0.000016727*(EquationMatureWeight))+(-0.015935*(LOG(EquationVetCosts)))+(0.000118*(EquationVetCosts))+(0.160623*(LOG(EquationVWP)))+(-0.003008*(EquationVWP))+(-0.000090785*(B344^2))+(0.01937*(B344))+(0.020762*(EquationMilkPrice))+(-0.019043*(EquationFeedPrice))+(0.00001449*(EquationReplacementPrice))+(0.175818*(EquationCullCost))+(-0.000295*(EquationDIMDNB))+(0.000002704*(EquationCR*B344^2))+(-0.000001916*(EquationHDR*B344^2))+(-0.000000000127*(EquationRHA*B344^2))+(-0.0000000903*(EquationSemenCost*B344^2))+(-0.000000000771*(EquationMatureWeight*B344^2))+(0.000000137*(B344^2*B344))+(-0.00000257*(B344^2*EquationCullCost)))&gt;0, (-1.892738+(0.137703*(EquationCR))+(0.669836*(EquationHDR))+(0.0000175*(EquationRHA))+(0.000161*(EquationAFC))+(0.013845*(EquationSemenCost))+(0.000016727*(EquationMatureWeight))+(-0.015935*(LOG(EquationVetCosts)))+(0.000118*(EquationVetCosts))+(0.160623*(LOG(EquationVWP)))+(-0.003008*(EquationVWP))+(-0.000090785*(B344^2))+(0.01937*(B344))+(0.020762*(EquationMilkPrice))+(-0.019043*(EquationFeedPrice))+(0.00001449*(EquationReplacementPrice))+(0.175818*(EquationCullCost))+(-0.000295*(EquationDIMDNB))+(0.000002704*(EquationCR*B344^2))+(-0.000001916*(EquationHDR*B344^2))+(-0.000000000127*(EquationRHA*B344^2))+(-0.0000000903*(EquationSemenCost*B344^2))+(-0.000000000771*(EquationMatureWeight*B344^2))+(0.000000137*(B344^2*B344))+(-0.00000257*(B344^2*EquationCullCost))), 0)</f>
        <v>0.18486460311550773</v>
      </c>
      <c r="G344" s="56">
        <f>IF((-1.860553+(0.112009*(EquationCR))+(0.5932*(EquationHDR))+(0.000015682*(EquationRHA))+(0.000842*(EquationAFC))+(0.013148*(EquationSemenCost))+(0.000054807*(EquationMatureWeight))+(-0.025351*(LOG(EquationVetCosts)))+(0.0000512*(EquationVetCosts))+(0.087616*(LOG(EquationVWP)))+(-0.00202*(EquationVWP))+(-0.000084247*(B344^2))+(0.018329*(B344))+(0.018516*(EquationMilkPrice))+(0.0064*(EquationFeedPrice))+(0.000011343*(EquationReplacementPrice))+(0.013031*(EquationCullCost))+(-0.000245*(EquationDIMDNB))+(0.000002399*(EquationCR*B344^2))+(-0.000001548*(EquationHDR*B344^2))+(-0.000000000112*(EquationRHA*B344^2))+(-0.0000000853*(EquationSemenCost*B344^2))+(-0.000000000948*(EquationMatureWeight*B344^2))+(0.000000302*(LOG(EquationVetCosts)*B344^2))+(-0.00000000421*(EquationVWP*B344^2))+(0.000000126*(B344^2*B344))+(-0.000000254*(B344^2*EquationFeedPrice)))&gt;0, (-1.860553+(0.112009*(EquationCR))+(0.5932*(EquationHDR))+(0.000015682*(EquationRHA))+(0.000842*(EquationAFC))+(0.013148*(EquationSemenCost))+(0.000054807*(EquationMatureWeight))+(-0.025351*(LOG(EquationVetCosts)))+(0.0000512*(EquationVetCosts))+(0.087616*(LOG(EquationVWP)))+(-0.00202*(EquationVWP))+(-0.000084247*(B344^2))+(0.018329*(B344))+(0.018516*(EquationMilkPrice))+(0.0064*(EquationFeedPrice))+(0.000011343*(EquationReplacementPrice))+(0.013031*(EquationCullCost))+(-0.000245*(EquationDIMDNB))+(0.000002399*(EquationCR*B344^2))+(-0.000001548*(EquationHDR*B344^2))+(-0.000000000112*(EquationRHA*B344^2))+(-0.0000000853*(EquationSemenCost*B344^2))+(-0.000000000948*(EquationMatureWeight*B344^2))+(0.000000302*(LOG(EquationVetCosts)*B344^2))+(-0.00000000421*(EquationVWP*B344^2))+(0.000000126*(B344^2*B344))+(-0.000000254*(B344^2*EquationFeedPrice))), 0)</f>
        <v>0.17477018829881097</v>
      </c>
    </row>
    <row r="345" spans="2:7" x14ac:dyDescent="0.2">
      <c r="B345" s="42">
        <v>302</v>
      </c>
      <c r="C345" s="55">
        <f t="shared" si="4"/>
        <v>0.4332547616253456</v>
      </c>
      <c r="D345" s="55">
        <f>IF((-1.870102+(0.51187*(EquationCR))+(1.033374*(EquationHDR))+(0.000011344*(EquationRHA))+(-0.000138*(EquationAFC))+(0.01358*(EquationSemenCost))+(-0.000072752*(EquationMatureWeight))+(-0.046035*(LOG(EquationVetCosts)))+(0.000451*(EquationVetCosts))+(0.512031*(LOG(EquationVWP)))+(-0.006352*(EquationVWP))+(-0.000079212*(B345^2))+(0.015118*(B345))+(0.022341*(EquationMilkPrice))+(-0.022641*(EquationFeedPrice))+(0.000247*(EquationReplacementPrice))+(-0.184557*(EquationCullCost))+(-0.000542*(EquationDIMDNB))+(-0.000004986*(EquationHDR*B345^2))+(-0.000000000147*(EquationRHA*B345^2))+(-0.0000000903*(EquationSemenCost*B345^2))+(-0.000000000856*(EquationMatureWeight*B345^2))+(0.000000134*(B345^2*B345))+(-0.000000149*(B345^2*EquationMilkPrice))+(0.00000000264*(B345^2*EquationDIMDNB)))&gt;0, (-1.870102+(0.51187*(EquationCR))+(1.033374*(EquationHDR))+(0.000011344*(EquationRHA))+(-0.000138*(EquationAFC))+(0.01358*(EquationSemenCost))+(-0.000072752*(EquationMatureWeight))+(-0.046035*(LOG(EquationVetCosts)))+(0.000451*(EquationVetCosts))+(0.512031*(LOG(EquationVWP)))+(-0.006352*(EquationVWP))+(-0.000079212*(B345^2))+(0.015118*(B345))+(0.022341*(EquationMilkPrice))+(-0.022641*(EquationFeedPrice))+(0.000247*(EquationReplacementPrice))+(-0.184557*(EquationCullCost))+(-0.000542*(EquationDIMDNB))+(-0.000004986*(EquationHDR*B345^2))+(-0.000000000147*(EquationRHA*B345^2))+(-0.0000000903*(EquationSemenCost*B345^2))+(-0.000000000856*(EquationMatureWeight*B345^2))+(0.000000134*(B345^2*B345))+(-0.000000149*(B345^2*EquationMilkPrice))+(0.00000000264*(B345^2*EquationDIMDNB))), 0)</f>
        <v>9.6485085673776089E-2</v>
      </c>
      <c r="E345" s="55">
        <f>IF((-2.51389+(0.253043*(EquationCR))+(0.791564*(EquationHDR))+(0.000017482*(EquationRHA))+(0.000958*(EquationAFC))+(0.014823*(EquationSemenCost))+(0.00003361*(EquationMatureWeight))+(0.044008*(LOG(EquationVetCosts)))+(-0.000161*(EquationVetCosts))+(0.375409*(LOG(EquationVWP)))+(-0.004875*(EquationVWP))+(-0.000095702*(B345^2))+(0.02001*(B345))+(0.039073*(EquationMilkPrice))+(-0.018836*(EquationFeedPrice))+(0.000102*(EquationReplacementPrice))+(-0.124297*(EquationCullCost))+(-0.000511*(EquationDIMDNB))+(0.00000253*(EquationCR*B345^2))+(-0.000002589*(EquationHDR*B345^2))+(-0.000000000136*(EquationRHA*B345^2))+(-0.0000001*(EquationSemenCost*B345^2))+(-0.00000000108*(EquationMatureWeight*B345^2))+(0.00000015*(B345^2*B345))+(-0.000000215*(B345^2*EquationMilkPrice))+(0.00000000251*(B345^2*EquationDIMDNB)))&gt;0, (-2.51389+(0.253043*(EquationCR))+(0.791564*(EquationHDR))+(0.000017482*(EquationRHA))+(0.000958*(EquationAFC))+(0.014823*(EquationSemenCost))+(0.00003361*(EquationMatureWeight))+(0.044008*(LOG(EquationVetCosts)))+(-0.000161*(EquationVetCosts))+(0.375409*(LOG(EquationVWP)))+(-0.004875*(EquationVWP))+(-0.000095702*(B345^2))+(0.02001*(B345))+(0.039073*(EquationMilkPrice))+(-0.018836*(EquationFeedPrice))+(0.000102*(EquationReplacementPrice))+(-0.124297*(EquationCullCost))+(-0.000511*(EquationDIMDNB))+(0.00000253*(EquationCR*B345^2))+(-0.000002589*(EquationHDR*B345^2))+(-0.000000000136*(EquationRHA*B345^2))+(-0.0000001*(EquationSemenCost*B345^2))+(-0.00000000108*(EquationMatureWeight*B345^2))+(0.00000015*(B345^2*B345))+(-0.000000215*(B345^2*EquationMilkPrice))+(0.00000000251*(B345^2*EquationDIMDNB))), 0)</f>
        <v>0.1697143089821562</v>
      </c>
      <c r="F345" s="55">
        <f>IF((-1.892738+(0.137703*(EquationCR))+(0.669836*(EquationHDR))+(0.0000175*(EquationRHA))+(0.000161*(EquationAFC))+(0.013845*(EquationSemenCost))+(0.000016727*(EquationMatureWeight))+(-0.015935*(LOG(EquationVetCosts)))+(0.000118*(EquationVetCosts))+(0.160623*(LOG(EquationVWP)))+(-0.003008*(EquationVWP))+(-0.000090785*(B345^2))+(0.01937*(B345))+(0.020762*(EquationMilkPrice))+(-0.019043*(EquationFeedPrice))+(0.00001449*(EquationReplacementPrice))+(0.175818*(EquationCullCost))+(-0.000295*(EquationDIMDNB))+(0.000002704*(EquationCR*B345^2))+(-0.000001916*(EquationHDR*B345^2))+(-0.000000000127*(EquationRHA*B345^2))+(-0.0000000903*(EquationSemenCost*B345^2))+(-0.000000000771*(EquationMatureWeight*B345^2))+(0.000000137*(B345^2*B345))+(-0.00000257*(B345^2*EquationCullCost)))&gt;0, (-1.892738+(0.137703*(EquationCR))+(0.669836*(EquationHDR))+(0.0000175*(EquationRHA))+(0.000161*(EquationAFC))+(0.013845*(EquationSemenCost))+(0.000016727*(EquationMatureWeight))+(-0.015935*(LOG(EquationVetCosts)))+(0.000118*(EquationVetCosts))+(0.160623*(LOG(EquationVWP)))+(-0.003008*(EquationVWP))+(-0.000090785*(B345^2))+(0.01937*(B345))+(0.020762*(EquationMilkPrice))+(-0.019043*(EquationFeedPrice))+(0.00001449*(EquationReplacementPrice))+(0.175818*(EquationCullCost))+(-0.000295*(EquationDIMDNB))+(0.000002704*(EquationCR*B345^2))+(-0.000001916*(EquationHDR*B345^2))+(-0.000000000127*(EquationRHA*B345^2))+(-0.0000000903*(EquationSemenCost*B345^2))+(-0.000000000771*(EquationMatureWeight*B345^2))+(0.000000137*(B345^2*B345))+(-0.00000257*(B345^2*EquationCullCost))), 0)</f>
        <v>0.18221081611550866</v>
      </c>
      <c r="G345" s="56">
        <f>IF((-1.860553+(0.112009*(EquationCR))+(0.5932*(EquationHDR))+(0.000015682*(EquationRHA))+(0.000842*(EquationAFC))+(0.013148*(EquationSemenCost))+(0.000054807*(EquationMatureWeight))+(-0.025351*(LOG(EquationVetCosts)))+(0.0000512*(EquationVetCosts))+(0.087616*(LOG(EquationVWP)))+(-0.00202*(EquationVWP))+(-0.000084247*(B345^2))+(0.018329*(B345))+(0.018516*(EquationMilkPrice))+(0.0064*(EquationFeedPrice))+(0.000011343*(EquationReplacementPrice))+(0.013031*(EquationCullCost))+(-0.000245*(EquationDIMDNB))+(0.000002399*(EquationCR*B345^2))+(-0.000001548*(EquationHDR*B345^2))+(-0.000000000112*(EquationRHA*B345^2))+(-0.0000000853*(EquationSemenCost*B345^2))+(-0.000000000948*(EquationMatureWeight*B345^2))+(0.000000302*(LOG(EquationVetCosts)*B345^2))+(-0.00000000421*(EquationVWP*B345^2))+(0.000000126*(B345^2*B345))+(-0.000000254*(B345^2*EquationFeedPrice)))&gt;0, (-1.860553+(0.112009*(EquationCR))+(0.5932*(EquationHDR))+(0.000015682*(EquationRHA))+(0.000842*(EquationAFC))+(0.013148*(EquationSemenCost))+(0.000054807*(EquationMatureWeight))+(-0.025351*(LOG(EquationVetCosts)))+(0.0000512*(EquationVetCosts))+(0.087616*(LOG(EquationVWP)))+(-0.00202*(EquationVWP))+(-0.000084247*(B345^2))+(0.018329*(B345))+(0.018516*(EquationMilkPrice))+(0.0064*(EquationFeedPrice))+(0.000011343*(EquationReplacementPrice))+(0.013031*(EquationCullCost))+(-0.000245*(EquationDIMDNB))+(0.000002399*(EquationCR*B345^2))+(-0.000001548*(EquationHDR*B345^2))+(-0.000000000112*(EquationRHA*B345^2))+(-0.0000000853*(EquationSemenCost*B345^2))+(-0.000000000948*(EquationMatureWeight*B345^2))+(0.000000302*(LOG(EquationVetCosts)*B345^2))+(-0.00000000421*(EquationVWP*B345^2))+(0.000000126*(B345^2*B345))+(-0.000000254*(B345^2*EquationFeedPrice))), 0)</f>
        <v>0.17225724941041567</v>
      </c>
    </row>
    <row r="346" spans="2:7" x14ac:dyDescent="0.2">
      <c r="B346" s="42">
        <v>303</v>
      </c>
      <c r="C346" s="55">
        <f t="shared" si="4"/>
        <v>0.43060921081837322</v>
      </c>
      <c r="D346" s="55">
        <f>IF((-1.870102+(0.51187*(EquationCR))+(1.033374*(EquationHDR))+(0.000011344*(EquationRHA))+(-0.000138*(EquationAFC))+(0.01358*(EquationSemenCost))+(-0.000072752*(EquationMatureWeight))+(-0.046035*(LOG(EquationVetCosts)))+(0.000451*(EquationVetCosts))+(0.512031*(LOG(EquationVWP)))+(-0.006352*(EquationVWP))+(-0.000079212*(B346^2))+(0.015118*(B346))+(0.022341*(EquationMilkPrice))+(-0.022641*(EquationFeedPrice))+(0.000247*(EquationReplacementPrice))+(-0.184557*(EquationCullCost))+(-0.000542*(EquationDIMDNB))+(-0.000004986*(EquationHDR*B346^2))+(-0.000000000147*(EquationRHA*B346^2))+(-0.0000000903*(EquationSemenCost*B346^2))+(-0.000000000856*(EquationMatureWeight*B346^2))+(0.000000134*(B346^2*B346))+(-0.000000149*(B346^2*EquationMilkPrice))+(0.00000000264*(B346^2*EquationDIMDNB)))&gt;0, (-1.870102+(0.51187*(EquationCR))+(1.033374*(EquationHDR))+(0.000011344*(EquationRHA))+(-0.000138*(EquationAFC))+(0.01358*(EquationSemenCost))+(-0.000072752*(EquationMatureWeight))+(-0.046035*(LOG(EquationVetCosts)))+(0.000451*(EquationVetCosts))+(0.512031*(LOG(EquationVWP)))+(-0.006352*(EquationVWP))+(-0.000079212*(B346^2))+(0.015118*(B346))+(0.022341*(EquationMilkPrice))+(-0.022641*(EquationFeedPrice))+(0.000247*(EquationReplacementPrice))+(-0.184557*(EquationCullCost))+(-0.000542*(EquationDIMDNB))+(-0.000004986*(EquationHDR*B346^2))+(-0.000000000147*(EquationRHA*B346^2))+(-0.0000000903*(EquationSemenCost*B346^2))+(-0.000000000856*(EquationMatureWeight*B346^2))+(0.000000134*(B346^2*B346))+(-0.000000149*(B346^2*EquationMilkPrice))+(0.00000000264*(B346^2*EquationDIMDNB))), 0)</f>
        <v>9.3986063673776821E-2</v>
      </c>
      <c r="E346" s="55">
        <f>IF((-2.51389+(0.253043*(EquationCR))+(0.791564*(EquationHDR))+(0.000017482*(EquationRHA))+(0.000958*(EquationAFC))+(0.014823*(EquationSemenCost))+(0.00003361*(EquationMatureWeight))+(0.044008*(LOG(EquationVetCosts)))+(-0.000161*(EquationVetCosts))+(0.375409*(LOG(EquationVWP)))+(-0.004875*(EquationVWP))+(-0.000095702*(B346^2))+(0.02001*(B346))+(0.039073*(EquationMilkPrice))+(-0.018836*(EquationFeedPrice))+(0.000102*(EquationReplacementPrice))+(-0.124297*(EquationCullCost))+(-0.000511*(EquationDIMDNB))+(0.00000253*(EquationCR*B346^2))+(-0.000002589*(EquationHDR*B346^2))+(-0.000000000136*(EquationRHA*B346^2))+(-0.0000001*(EquationSemenCost*B346^2))+(-0.00000000108*(EquationMatureWeight*B346^2))+(0.00000015*(B346^2*B346))+(-0.000000215*(B346^2*EquationMilkPrice))+(0.00000000251*(B346^2*EquationDIMDNB)))&gt;0, (-2.51389+(0.253043*(EquationCR))+(0.791564*(EquationHDR))+(0.000017482*(EquationRHA))+(0.000958*(EquationAFC))+(0.014823*(EquationSemenCost))+(0.00003361*(EquationMatureWeight))+(0.044008*(LOG(EquationVetCosts)))+(-0.000161*(EquationVetCosts))+(0.375409*(LOG(EquationVWP)))+(-0.004875*(EquationVWP))+(-0.000095702*(B346^2))+(0.02001*(B346))+(0.039073*(EquationMilkPrice))+(-0.018836*(EquationFeedPrice))+(0.000102*(EquationReplacementPrice))+(-0.124297*(EquationCullCost))+(-0.000511*(EquationDIMDNB))+(0.00000253*(EquationCR*B346^2))+(-0.000002589*(EquationHDR*B346^2))+(-0.000000000136*(EquationRHA*B346^2))+(-0.0000001*(EquationSemenCost*B346^2))+(-0.00000000108*(EquationMatureWeight*B346^2))+(0.00000015*(B346^2*B346))+(-0.000000215*(B346^2*EquationMilkPrice))+(0.00000000251*(B346^2*EquationDIMDNB))), 0)</f>
        <v>0.16695305398215463</v>
      </c>
      <c r="F346" s="55">
        <f>IF((-1.892738+(0.137703*(EquationCR))+(0.669836*(EquationHDR))+(0.0000175*(EquationRHA))+(0.000161*(EquationAFC))+(0.013845*(EquationSemenCost))+(0.000016727*(EquationMatureWeight))+(-0.015935*(LOG(EquationVetCosts)))+(0.000118*(EquationVetCosts))+(0.160623*(LOG(EquationVWP)))+(-0.003008*(EquationVWP))+(-0.000090785*(B346^2))+(0.01937*(B346))+(0.020762*(EquationMilkPrice))+(-0.019043*(EquationFeedPrice))+(0.00001449*(EquationReplacementPrice))+(0.175818*(EquationCullCost))+(-0.000295*(EquationDIMDNB))+(0.000002704*(EquationCR*B346^2))+(-0.000001916*(EquationHDR*B346^2))+(-0.000000000127*(EquationRHA*B346^2))+(-0.0000000903*(EquationSemenCost*B346^2))+(-0.000000000771*(EquationMatureWeight*B346^2))+(0.000000137*(B346^2*B346))+(-0.00000257*(B346^2*EquationCullCost)))&gt;0, (-1.892738+(0.137703*(EquationCR))+(0.669836*(EquationHDR))+(0.0000175*(EquationRHA))+(0.000161*(EquationAFC))+(0.013845*(EquationSemenCost))+(0.000016727*(EquationMatureWeight))+(-0.015935*(LOG(EquationVetCosts)))+(0.000118*(EquationVetCosts))+(0.160623*(LOG(EquationVWP)))+(-0.003008*(EquationVWP))+(-0.000090785*(B346^2))+(0.01937*(B346))+(0.020762*(EquationMilkPrice))+(-0.019043*(EquationFeedPrice))+(0.00001449*(EquationReplacementPrice))+(0.175818*(EquationCullCost))+(-0.000295*(EquationDIMDNB))+(0.000002704*(EquationCR*B346^2))+(-0.000001916*(EquationHDR*B346^2))+(-0.000000000127*(EquationRHA*B346^2))+(-0.0000000903*(EquationSemenCost*B346^2))+(-0.000000000771*(EquationMatureWeight*B346^2))+(0.000000137*(B346^2*B346))+(-0.00000257*(B346^2*EquationCullCost))), 0)</f>
        <v>0.17960830911550835</v>
      </c>
      <c r="G346" s="56">
        <f>IF((-1.860553+(0.112009*(EquationCR))+(0.5932*(EquationHDR))+(0.000015682*(EquationRHA))+(0.000842*(EquationAFC))+(0.013148*(EquationSemenCost))+(0.000054807*(EquationMatureWeight))+(-0.025351*(LOG(EquationVetCosts)))+(0.0000512*(EquationVetCosts))+(0.087616*(LOG(EquationVWP)))+(-0.00202*(EquationVWP))+(-0.000084247*(B346^2))+(0.018329*(B346))+(0.018516*(EquationMilkPrice))+(0.0064*(EquationFeedPrice))+(0.000011343*(EquationReplacementPrice))+(0.013031*(EquationCullCost))+(-0.000245*(EquationDIMDNB))+(0.000002399*(EquationCR*B346^2))+(-0.000001548*(EquationHDR*B346^2))+(-0.000000000112*(EquationRHA*B346^2))+(-0.0000000853*(EquationSemenCost*B346^2))+(-0.000000000948*(EquationMatureWeight*B346^2))+(0.000000302*(LOG(EquationVetCosts)*B346^2))+(-0.00000000421*(EquationVWP*B346^2))+(0.000000126*(B346^2*B346))+(-0.000000254*(B346^2*EquationFeedPrice)))&gt;0, (-1.860553+(0.112009*(EquationCR))+(0.5932*(EquationHDR))+(0.000015682*(EquationRHA))+(0.000842*(EquationAFC))+(0.013148*(EquationSemenCost))+(0.000054807*(EquationMatureWeight))+(-0.025351*(LOG(EquationVetCosts)))+(0.0000512*(EquationVetCosts))+(0.087616*(LOG(EquationVWP)))+(-0.00202*(EquationVWP))+(-0.000084247*(B346^2))+(0.018329*(B346))+(0.018516*(EquationMilkPrice))+(0.0064*(EquationFeedPrice))+(0.000011343*(EquationReplacementPrice))+(0.013031*(EquationCullCost))+(-0.000245*(EquationDIMDNB))+(0.000002399*(EquationCR*B346^2))+(-0.000001548*(EquationHDR*B346^2))+(-0.000000000112*(EquationRHA*B346^2))+(-0.0000000853*(EquationSemenCost*B346^2))+(-0.000000000948*(EquationMatureWeight*B346^2))+(0.000000302*(LOG(EquationVetCosts)*B346^2))+(-0.00000000421*(EquationVWP*B346^2))+(0.000000126*(B346^2*B346))+(-0.000000254*(B346^2*EquationFeedPrice))), 0)</f>
        <v>0.16978952792537169</v>
      </c>
    </row>
    <row r="347" spans="2:7" x14ac:dyDescent="0.2">
      <c r="B347" s="42">
        <v>304</v>
      </c>
      <c r="C347" s="55">
        <f t="shared" si="4"/>
        <v>0.4279562768893948</v>
      </c>
      <c r="D347" s="55">
        <f>IF((-1.870102+(0.51187*(EquationCR))+(1.033374*(EquationHDR))+(0.000011344*(EquationRHA))+(-0.000138*(EquationAFC))+(0.01358*(EquationSemenCost))+(-0.000072752*(EquationMatureWeight))+(-0.046035*(LOG(EquationVetCosts)))+(0.000451*(EquationVetCosts))+(0.512031*(LOG(EquationVWP)))+(-0.006352*(EquationVWP))+(-0.000079212*(B347^2))+(0.015118*(B347))+(0.022341*(EquationMilkPrice))+(-0.022641*(EquationFeedPrice))+(0.000247*(EquationReplacementPrice))+(-0.184557*(EquationCullCost))+(-0.000542*(EquationDIMDNB))+(-0.000004986*(EquationHDR*B347^2))+(-0.000000000147*(EquationRHA*B347^2))+(-0.0000000903*(EquationSemenCost*B347^2))+(-0.000000000856*(EquationMatureWeight*B347^2))+(0.000000134*(B347^2*B347))+(-0.000000149*(B347^2*EquationMilkPrice))+(0.00000000264*(B347^2*EquationDIMDNB)))&gt;0, (-1.870102+(0.51187*(EquationCR))+(1.033374*(EquationHDR))+(0.000011344*(EquationRHA))+(-0.000138*(EquationAFC))+(0.01358*(EquationSemenCost))+(-0.000072752*(EquationMatureWeight))+(-0.046035*(LOG(EquationVetCosts)))+(0.000451*(EquationVetCosts))+(0.512031*(LOG(EquationVWP)))+(-0.006352*(EquationVWP))+(-0.000079212*(B347^2))+(0.015118*(B347))+(0.022341*(EquationMilkPrice))+(-0.022641*(EquationFeedPrice))+(0.000247*(EquationReplacementPrice))+(-0.184557*(EquationCullCost))+(-0.000542*(EquationDIMDNB))+(-0.000004986*(EquationHDR*B347^2))+(-0.000000000147*(EquationRHA*B347^2))+(-0.0000000903*(EquationSemenCost*B347^2))+(-0.000000000856*(EquationMatureWeight*B347^2))+(0.000000134*(B347^2*B347))+(-0.000000149*(B347^2*EquationMilkPrice))+(0.00000000264*(B347^2*EquationDIMDNB))), 0)</f>
        <v>9.1550810473777125E-2</v>
      </c>
      <c r="E347" s="55">
        <f>IF((-2.51389+(0.253043*(EquationCR))+(0.791564*(EquationHDR))+(0.000017482*(EquationRHA))+(0.000958*(EquationAFC))+(0.014823*(EquationSemenCost))+(0.00003361*(EquationMatureWeight))+(0.044008*(LOG(EquationVetCosts)))+(-0.000161*(EquationVetCosts))+(0.375409*(LOG(EquationVWP)))+(-0.004875*(EquationVWP))+(-0.000095702*(B347^2))+(0.02001*(B347))+(0.039073*(EquationMilkPrice))+(-0.018836*(EquationFeedPrice))+(0.000102*(EquationReplacementPrice))+(-0.124297*(EquationCullCost))+(-0.000511*(EquationDIMDNB))+(0.00000253*(EquationCR*B347^2))+(-0.000002589*(EquationHDR*B347^2))+(-0.000000000136*(EquationRHA*B347^2))+(-0.0000001*(EquationSemenCost*B347^2))+(-0.00000000108*(EquationMatureWeight*B347^2))+(0.00000015*(B347^2*B347))+(-0.000000215*(B347^2*EquationMilkPrice))+(0.00000000251*(B347^2*EquationDIMDNB)))&gt;0, (-2.51389+(0.253043*(EquationCR))+(0.791564*(EquationHDR))+(0.000017482*(EquationRHA))+(0.000958*(EquationAFC))+(0.014823*(EquationSemenCost))+(0.00003361*(EquationMatureWeight))+(0.044008*(LOG(EquationVetCosts)))+(-0.000161*(EquationVetCosts))+(0.375409*(LOG(EquationVWP)))+(-0.004875*(EquationVWP))+(-0.000095702*(B347^2))+(0.02001*(B347))+(0.039073*(EquationMilkPrice))+(-0.018836*(EquationFeedPrice))+(0.000102*(EquationReplacementPrice))+(-0.124297*(EquationCullCost))+(-0.000511*(EquationDIMDNB))+(0.00000253*(EquationCR*B347^2))+(-0.000002589*(EquationHDR*B347^2))+(-0.000000000136*(EquationRHA*B347^2))+(-0.0000001*(EquationSemenCost*B347^2))+(-0.00000000108*(EquationMatureWeight*B347^2))+(0.00000015*(B347^2*B347))+(-0.000000215*(B347^2*EquationMilkPrice))+(0.00000000251*(B347^2*EquationDIMDNB))), 0)</f>
        <v>0.1642530969821554</v>
      </c>
      <c r="F347" s="55">
        <f>IF((-1.892738+(0.137703*(EquationCR))+(0.669836*(EquationHDR))+(0.0000175*(EquationRHA))+(0.000161*(EquationAFC))+(0.013845*(EquationSemenCost))+(0.000016727*(EquationMatureWeight))+(-0.015935*(LOG(EquationVetCosts)))+(0.000118*(EquationVetCosts))+(0.160623*(LOG(EquationVWP)))+(-0.003008*(EquationVWP))+(-0.000090785*(B347^2))+(0.01937*(B347))+(0.020762*(EquationMilkPrice))+(-0.019043*(EquationFeedPrice))+(0.00001449*(EquationReplacementPrice))+(0.175818*(EquationCullCost))+(-0.000295*(EquationDIMDNB))+(0.000002704*(EquationCR*B347^2))+(-0.000001916*(EquationHDR*B347^2))+(-0.000000000127*(EquationRHA*B347^2))+(-0.0000000903*(EquationSemenCost*B347^2))+(-0.000000000771*(EquationMatureWeight*B347^2))+(0.000000137*(B347^2*B347))+(-0.00000257*(B347^2*EquationCullCost)))&gt;0, (-1.892738+(0.137703*(EquationCR))+(0.669836*(EquationHDR))+(0.0000175*(EquationRHA))+(0.000161*(EquationAFC))+(0.013845*(EquationSemenCost))+(0.000016727*(EquationMatureWeight))+(-0.015935*(LOG(EquationVetCosts)))+(0.000118*(EquationVetCosts))+(0.160623*(LOG(EquationVWP)))+(-0.003008*(EquationVWP))+(-0.000090785*(B347^2))+(0.01937*(B347))+(0.020762*(EquationMilkPrice))+(-0.019043*(EquationFeedPrice))+(0.00001449*(EquationReplacementPrice))+(0.175818*(EquationCullCost))+(-0.000295*(EquationDIMDNB))+(0.000002704*(EquationCR*B347^2))+(-0.000001916*(EquationHDR*B347^2))+(-0.000000000127*(EquationRHA*B347^2))+(-0.0000000903*(EquationSemenCost*B347^2))+(-0.000000000771*(EquationMatureWeight*B347^2))+(0.000000137*(B347^2*B347))+(-0.00000257*(B347^2*EquationCullCost))), 0)</f>
        <v>0.17705790411550867</v>
      </c>
      <c r="G347" s="56">
        <f>IF((-1.860553+(0.112009*(EquationCR))+(0.5932*(EquationHDR))+(0.000015682*(EquationRHA))+(0.000842*(EquationAFC))+(0.013148*(EquationSemenCost))+(0.000054807*(EquationMatureWeight))+(-0.025351*(LOG(EquationVetCosts)))+(0.0000512*(EquationVetCosts))+(0.087616*(LOG(EquationVWP)))+(-0.00202*(EquationVWP))+(-0.000084247*(B347^2))+(0.018329*(B347))+(0.018516*(EquationMilkPrice))+(0.0064*(EquationFeedPrice))+(0.000011343*(EquationReplacementPrice))+(0.013031*(EquationCullCost))+(-0.000245*(EquationDIMDNB))+(0.000002399*(EquationCR*B347^2))+(-0.000001548*(EquationHDR*B347^2))+(-0.000000000112*(EquationRHA*B347^2))+(-0.0000000853*(EquationSemenCost*B347^2))+(-0.000000000948*(EquationMatureWeight*B347^2))+(0.000000302*(LOG(EquationVetCosts)*B347^2))+(-0.00000000421*(EquationVWP*B347^2))+(0.000000126*(B347^2*B347))+(-0.000000254*(B347^2*EquationFeedPrice)))&gt;0, (-1.860553+(0.112009*(EquationCR))+(0.5932*(EquationHDR))+(0.000015682*(EquationRHA))+(0.000842*(EquationAFC))+(0.013148*(EquationSemenCost))+(0.000054807*(EquationMatureWeight))+(-0.025351*(LOG(EquationVetCosts)))+(0.0000512*(EquationVetCosts))+(0.087616*(LOG(EquationVWP)))+(-0.00202*(EquationVWP))+(-0.000084247*(B347^2))+(0.018329*(B347))+(0.018516*(EquationMilkPrice))+(0.0064*(EquationFeedPrice))+(0.000011343*(EquationReplacementPrice))+(0.013031*(EquationCullCost))+(-0.000245*(EquationDIMDNB))+(0.000002399*(EquationCR*B347^2))+(-0.000001548*(EquationHDR*B347^2))+(-0.000000000112*(EquationRHA*B347^2))+(-0.0000000853*(EquationSemenCost*B347^2))+(-0.000000000948*(EquationMatureWeight*B347^2))+(0.000000302*(LOG(EquationVetCosts)*B347^2))+(-0.00000000421*(EquationVWP*B347^2))+(0.000000126*(B347^2*B347))+(-0.000000254*(B347^2*EquationFeedPrice))), 0)</f>
        <v>0.16736777984368609</v>
      </c>
    </row>
    <row r="348" spans="2:7" x14ac:dyDescent="0.2">
      <c r="B348" s="42">
        <v>305</v>
      </c>
      <c r="C348" s="55">
        <f t="shared" si="4"/>
        <v>0.42529632823840974</v>
      </c>
      <c r="D348" s="55">
        <f>IF((-1.870102+(0.51187*(EquationCR))+(1.033374*(EquationHDR))+(0.000011344*(EquationRHA))+(-0.000138*(EquationAFC))+(0.01358*(EquationSemenCost))+(-0.000072752*(EquationMatureWeight))+(-0.046035*(LOG(EquationVetCosts)))+(0.000451*(EquationVetCosts))+(0.512031*(LOG(EquationVWP)))+(-0.006352*(EquationVWP))+(-0.000079212*(B348^2))+(0.015118*(B348))+(0.022341*(EquationMilkPrice))+(-0.022641*(EquationFeedPrice))+(0.000247*(EquationReplacementPrice))+(-0.184557*(EquationCullCost))+(-0.000542*(EquationDIMDNB))+(-0.000004986*(EquationHDR*B348^2))+(-0.000000000147*(EquationRHA*B348^2))+(-0.0000000903*(EquationSemenCost*B348^2))+(-0.000000000856*(EquationMatureWeight*B348^2))+(0.000000134*(B348^2*B348))+(-0.000000149*(B348^2*EquationMilkPrice))+(0.00000000264*(B348^2*EquationDIMDNB)))&gt;0, (-1.870102+(0.51187*(EquationCR))+(1.033374*(EquationHDR))+(0.000011344*(EquationRHA))+(-0.000138*(EquationAFC))+(0.01358*(EquationSemenCost))+(-0.000072752*(EquationMatureWeight))+(-0.046035*(LOG(EquationVetCosts)))+(0.000451*(EquationVetCosts))+(0.512031*(LOG(EquationVWP)))+(-0.006352*(EquationVWP))+(-0.000079212*(B348^2))+(0.015118*(B348))+(0.022341*(EquationMilkPrice))+(-0.022641*(EquationFeedPrice))+(0.000247*(EquationReplacementPrice))+(-0.184557*(EquationCullCost))+(-0.000542*(EquationDIMDNB))+(-0.000004986*(EquationHDR*B348^2))+(-0.000000000147*(EquationRHA*B348^2))+(-0.0000000903*(EquationSemenCost*B348^2))+(-0.000000000856*(EquationMatureWeight*B348^2))+(0.000000134*(B348^2*B348))+(-0.000000149*(B348^2*EquationMilkPrice))+(0.00000000264*(B348^2*EquationDIMDNB))), 0)</f>
        <v>8.9180130073777383E-2</v>
      </c>
      <c r="E348" s="55">
        <f>IF((-2.51389+(0.253043*(EquationCR))+(0.791564*(EquationHDR))+(0.000017482*(EquationRHA))+(0.000958*(EquationAFC))+(0.014823*(EquationSemenCost))+(0.00003361*(EquationMatureWeight))+(0.044008*(LOG(EquationVetCosts)))+(-0.000161*(EquationVetCosts))+(0.375409*(LOG(EquationVWP)))+(-0.004875*(EquationVWP))+(-0.000095702*(B348^2))+(0.02001*(B348))+(0.039073*(EquationMilkPrice))+(-0.018836*(EquationFeedPrice))+(0.000102*(EquationReplacementPrice))+(-0.124297*(EquationCullCost))+(-0.000511*(EquationDIMDNB))+(0.00000253*(EquationCR*B348^2))+(-0.000002589*(EquationHDR*B348^2))+(-0.000000000136*(EquationRHA*B348^2))+(-0.0000001*(EquationSemenCost*B348^2))+(-0.00000000108*(EquationMatureWeight*B348^2))+(0.00000015*(B348^2*B348))+(-0.000000215*(B348^2*EquationMilkPrice))+(0.00000000251*(B348^2*EquationDIMDNB)))&gt;0, (-2.51389+(0.253043*(EquationCR))+(0.791564*(EquationHDR))+(0.000017482*(EquationRHA))+(0.000958*(EquationAFC))+(0.014823*(EquationSemenCost))+(0.00003361*(EquationMatureWeight))+(0.044008*(LOG(EquationVetCosts)))+(-0.000161*(EquationVetCosts))+(0.375409*(LOG(EquationVWP)))+(-0.004875*(EquationVWP))+(-0.000095702*(B348^2))+(0.02001*(B348))+(0.039073*(EquationMilkPrice))+(-0.018836*(EquationFeedPrice))+(0.000102*(EquationReplacementPrice))+(-0.124297*(EquationCullCost))+(-0.000511*(EquationDIMDNB))+(0.00000253*(EquationCR*B348^2))+(-0.000002589*(EquationHDR*B348^2))+(-0.000000000136*(EquationRHA*B348^2))+(-0.0000001*(EquationSemenCost*B348^2))+(-0.00000000108*(EquationMatureWeight*B348^2))+(0.00000015*(B348^2*B348))+(-0.000000215*(B348^2*EquationMilkPrice))+(0.00000000251*(B348^2*EquationDIMDNB))), 0)</f>
        <v>0.16161533798215572</v>
      </c>
      <c r="F348" s="55">
        <f>IF((-1.892738+(0.137703*(EquationCR))+(0.669836*(EquationHDR))+(0.0000175*(EquationRHA))+(0.000161*(EquationAFC))+(0.013845*(EquationSemenCost))+(0.000016727*(EquationMatureWeight))+(-0.015935*(LOG(EquationVetCosts)))+(0.000118*(EquationVetCosts))+(0.160623*(LOG(EquationVWP)))+(-0.003008*(EquationVWP))+(-0.000090785*(B348^2))+(0.01937*(B348))+(0.020762*(EquationMilkPrice))+(-0.019043*(EquationFeedPrice))+(0.00001449*(EquationReplacementPrice))+(0.175818*(EquationCullCost))+(-0.000295*(EquationDIMDNB))+(0.000002704*(EquationCR*B348^2))+(-0.000001916*(EquationHDR*B348^2))+(-0.000000000127*(EquationRHA*B348^2))+(-0.0000000903*(EquationSemenCost*B348^2))+(-0.000000000771*(EquationMatureWeight*B348^2))+(0.000000137*(B348^2*B348))+(-0.00000257*(B348^2*EquationCullCost)))&gt;0, (-1.892738+(0.137703*(EquationCR))+(0.669836*(EquationHDR))+(0.0000175*(EquationRHA))+(0.000161*(EquationAFC))+(0.013845*(EquationSemenCost))+(0.000016727*(EquationMatureWeight))+(-0.015935*(LOG(EquationVetCosts)))+(0.000118*(EquationVetCosts))+(0.160623*(LOG(EquationVWP)))+(-0.003008*(EquationVWP))+(-0.000090785*(B348^2))+(0.01937*(B348))+(0.020762*(EquationMilkPrice))+(-0.019043*(EquationFeedPrice))+(0.00001449*(EquationReplacementPrice))+(0.175818*(EquationCullCost))+(-0.000295*(EquationDIMDNB))+(0.000002704*(EquationCR*B348^2))+(-0.000001916*(EquationHDR*B348^2))+(-0.000000000127*(EquationRHA*B348^2))+(-0.0000000903*(EquationSemenCost*B348^2))+(-0.000000000771*(EquationMatureWeight*B348^2))+(0.000000137*(B348^2*B348))+(-0.00000257*(B348^2*EquationCullCost))), 0)</f>
        <v>0.17456042311551009</v>
      </c>
      <c r="G348" s="56">
        <f>IF((-1.860553+(0.112009*(EquationCR))+(0.5932*(EquationHDR))+(0.000015682*(EquationRHA))+(0.000842*(EquationAFC))+(0.013148*(EquationSemenCost))+(0.000054807*(EquationMatureWeight))+(-0.025351*(LOG(EquationVetCosts)))+(0.0000512*(EquationVetCosts))+(0.087616*(LOG(EquationVWP)))+(-0.00202*(EquationVWP))+(-0.000084247*(B348^2))+(0.018329*(B348))+(0.018516*(EquationMilkPrice))+(0.0064*(EquationFeedPrice))+(0.000011343*(EquationReplacementPrice))+(0.013031*(EquationCullCost))+(-0.000245*(EquationDIMDNB))+(0.000002399*(EquationCR*B348^2))+(-0.000001548*(EquationHDR*B348^2))+(-0.000000000112*(EquationRHA*B348^2))+(-0.0000000853*(EquationSemenCost*B348^2))+(-0.000000000948*(EquationMatureWeight*B348^2))+(0.000000302*(LOG(EquationVetCosts)*B348^2))+(-0.00000000421*(EquationVWP*B348^2))+(0.000000126*(B348^2*B348))+(-0.000000254*(B348^2*EquationFeedPrice)))&gt;0, (-1.860553+(0.112009*(EquationCR))+(0.5932*(EquationHDR))+(0.000015682*(EquationRHA))+(0.000842*(EquationAFC))+(0.013148*(EquationSemenCost))+(0.000054807*(EquationMatureWeight))+(-0.025351*(LOG(EquationVetCosts)))+(0.0000512*(EquationVetCosts))+(0.087616*(LOG(EquationVWP)))+(-0.00202*(EquationVWP))+(-0.000084247*(B348^2))+(0.018329*(B348))+(0.018516*(EquationMilkPrice))+(0.0064*(EquationFeedPrice))+(0.000011343*(EquationReplacementPrice))+(0.013031*(EquationCullCost))+(-0.000245*(EquationDIMDNB))+(0.000002399*(EquationCR*B348^2))+(-0.000001548*(EquationHDR*B348^2))+(-0.000000000112*(EquationRHA*B348^2))+(-0.0000000853*(EquationSemenCost*B348^2))+(-0.000000000948*(EquationMatureWeight*B348^2))+(0.000000302*(LOG(EquationVetCosts)*B348^2))+(-0.00000000421*(EquationVWP*B348^2))+(0.000000126*(B348^2*B348))+(-0.000000254*(B348^2*EquationFeedPrice))), 0)</f>
        <v>0.16499276116535344</v>
      </c>
    </row>
    <row r="349" spans="2:7" x14ac:dyDescent="0.2">
      <c r="B349" s="42">
        <v>306</v>
      </c>
      <c r="C349" s="55">
        <f t="shared" si="4"/>
        <v>0.42262973326541892</v>
      </c>
      <c r="D349" s="55">
        <f>IF((-1.870102+(0.51187*(EquationCR))+(1.033374*(EquationHDR))+(0.000011344*(EquationRHA))+(-0.000138*(EquationAFC))+(0.01358*(EquationSemenCost))+(-0.000072752*(EquationMatureWeight))+(-0.046035*(LOG(EquationVetCosts)))+(0.000451*(EquationVetCosts))+(0.512031*(LOG(EquationVWP)))+(-0.006352*(EquationVWP))+(-0.000079212*(B349^2))+(0.015118*(B349))+(0.022341*(EquationMilkPrice))+(-0.022641*(EquationFeedPrice))+(0.000247*(EquationReplacementPrice))+(-0.184557*(EquationCullCost))+(-0.000542*(EquationDIMDNB))+(-0.000004986*(EquationHDR*B349^2))+(-0.000000000147*(EquationRHA*B349^2))+(-0.0000000903*(EquationSemenCost*B349^2))+(-0.000000000856*(EquationMatureWeight*B349^2))+(0.000000134*(B349^2*B349))+(-0.000000149*(B349^2*EquationMilkPrice))+(0.00000000264*(B349^2*EquationDIMDNB)))&gt;0, (-1.870102+(0.51187*(EquationCR))+(1.033374*(EquationHDR))+(0.000011344*(EquationRHA))+(-0.000138*(EquationAFC))+(0.01358*(EquationSemenCost))+(-0.000072752*(EquationMatureWeight))+(-0.046035*(LOG(EquationVetCosts)))+(0.000451*(EquationVetCosts))+(0.512031*(LOG(EquationVWP)))+(-0.006352*(EquationVWP))+(-0.000079212*(B349^2))+(0.015118*(B349))+(0.022341*(EquationMilkPrice))+(-0.022641*(EquationFeedPrice))+(0.000247*(EquationReplacementPrice))+(-0.184557*(EquationCullCost))+(-0.000542*(EquationDIMDNB))+(-0.000004986*(EquationHDR*B349^2))+(-0.000000000147*(EquationRHA*B349^2))+(-0.0000000903*(EquationSemenCost*B349^2))+(-0.000000000856*(EquationMatureWeight*B349^2))+(0.000000134*(B349^2*B349))+(-0.000000149*(B349^2*EquationMilkPrice))+(0.00000000264*(B349^2*EquationDIMDNB))), 0)</f>
        <v>8.6874826473777103E-2</v>
      </c>
      <c r="E349" s="55">
        <f>IF((-2.51389+(0.253043*(EquationCR))+(0.791564*(EquationHDR))+(0.000017482*(EquationRHA))+(0.000958*(EquationAFC))+(0.014823*(EquationSemenCost))+(0.00003361*(EquationMatureWeight))+(0.044008*(LOG(EquationVetCosts)))+(-0.000161*(EquationVetCosts))+(0.375409*(LOG(EquationVWP)))+(-0.004875*(EquationVWP))+(-0.000095702*(B349^2))+(0.02001*(B349))+(0.039073*(EquationMilkPrice))+(-0.018836*(EquationFeedPrice))+(0.000102*(EquationReplacementPrice))+(-0.124297*(EquationCullCost))+(-0.000511*(EquationDIMDNB))+(0.00000253*(EquationCR*B349^2))+(-0.000002589*(EquationHDR*B349^2))+(-0.000000000136*(EquationRHA*B349^2))+(-0.0000001*(EquationSemenCost*B349^2))+(-0.00000000108*(EquationMatureWeight*B349^2))+(0.00000015*(B349^2*B349))+(-0.000000215*(B349^2*EquationMilkPrice))+(0.00000000251*(B349^2*EquationDIMDNB)))&gt;0, (-2.51389+(0.253043*(EquationCR))+(0.791564*(EquationHDR))+(0.000017482*(EquationRHA))+(0.000958*(EquationAFC))+(0.014823*(EquationSemenCost))+(0.00003361*(EquationMatureWeight))+(0.044008*(LOG(EquationVetCosts)))+(-0.000161*(EquationVetCosts))+(0.375409*(LOG(EquationVWP)))+(-0.004875*(EquationVWP))+(-0.000095702*(B349^2))+(0.02001*(B349))+(0.039073*(EquationMilkPrice))+(-0.018836*(EquationFeedPrice))+(0.000102*(EquationReplacementPrice))+(-0.124297*(EquationCullCost))+(-0.000511*(EquationDIMDNB))+(0.00000253*(EquationCR*B349^2))+(-0.000002589*(EquationHDR*B349^2))+(-0.000000000136*(EquationRHA*B349^2))+(-0.0000001*(EquationSemenCost*B349^2))+(-0.00000000108*(EquationMatureWeight*B349^2))+(0.00000015*(B349^2*B349))+(-0.000000215*(B349^2*EquationMilkPrice))+(0.00000000251*(B349^2*EquationDIMDNB))), 0)</f>
        <v>0.15904067698215452</v>
      </c>
      <c r="F349" s="55">
        <f>IF((-1.892738+(0.137703*(EquationCR))+(0.669836*(EquationHDR))+(0.0000175*(EquationRHA))+(0.000161*(EquationAFC))+(0.013845*(EquationSemenCost))+(0.000016727*(EquationMatureWeight))+(-0.015935*(LOG(EquationVetCosts)))+(0.000118*(EquationVetCosts))+(0.160623*(LOG(EquationVWP)))+(-0.003008*(EquationVWP))+(-0.000090785*(B349^2))+(0.01937*(B349))+(0.020762*(EquationMilkPrice))+(-0.019043*(EquationFeedPrice))+(0.00001449*(EquationReplacementPrice))+(0.175818*(EquationCullCost))+(-0.000295*(EquationDIMDNB))+(0.000002704*(EquationCR*B349^2))+(-0.000001916*(EquationHDR*B349^2))+(-0.000000000127*(EquationRHA*B349^2))+(-0.0000000903*(EquationSemenCost*B349^2))+(-0.000000000771*(EquationMatureWeight*B349^2))+(0.000000137*(B349^2*B349))+(-0.00000257*(B349^2*EquationCullCost)))&gt;0, (-1.892738+(0.137703*(EquationCR))+(0.669836*(EquationHDR))+(0.0000175*(EquationRHA))+(0.000161*(EquationAFC))+(0.013845*(EquationSemenCost))+(0.000016727*(EquationMatureWeight))+(-0.015935*(LOG(EquationVetCosts)))+(0.000118*(EquationVetCosts))+(0.160623*(LOG(EquationVWP)))+(-0.003008*(EquationVWP))+(-0.000090785*(B349^2))+(0.01937*(B349))+(0.020762*(EquationMilkPrice))+(-0.019043*(EquationFeedPrice))+(0.00001449*(EquationReplacementPrice))+(0.175818*(EquationCullCost))+(-0.000295*(EquationDIMDNB))+(0.000002704*(EquationCR*B349^2))+(-0.000001916*(EquationHDR*B349^2))+(-0.000000000127*(EquationRHA*B349^2))+(-0.0000000903*(EquationSemenCost*B349^2))+(-0.000000000771*(EquationMatureWeight*B349^2))+(0.000000137*(B349^2*B349))+(-0.00000257*(B349^2*EquationCullCost))), 0)</f>
        <v>0.17211668811550784</v>
      </c>
      <c r="G349" s="56">
        <f>IF((-1.860553+(0.112009*(EquationCR))+(0.5932*(EquationHDR))+(0.000015682*(EquationRHA))+(0.000842*(EquationAFC))+(0.013148*(EquationSemenCost))+(0.000054807*(EquationMatureWeight))+(-0.025351*(LOG(EquationVetCosts)))+(0.0000512*(EquationVetCosts))+(0.087616*(LOG(EquationVWP)))+(-0.00202*(EquationVWP))+(-0.000084247*(B349^2))+(0.018329*(B349))+(0.018516*(EquationMilkPrice))+(0.0064*(EquationFeedPrice))+(0.000011343*(EquationReplacementPrice))+(0.013031*(EquationCullCost))+(-0.000245*(EquationDIMDNB))+(0.000002399*(EquationCR*B349^2))+(-0.000001548*(EquationHDR*B349^2))+(-0.000000000112*(EquationRHA*B349^2))+(-0.0000000853*(EquationSemenCost*B349^2))+(-0.000000000948*(EquationMatureWeight*B349^2))+(0.000000302*(LOG(EquationVetCosts)*B349^2))+(-0.00000000421*(EquationVWP*B349^2))+(0.000000126*(B349^2*B349))+(-0.000000254*(B349^2*EquationFeedPrice)))&gt;0, (-1.860553+(0.112009*(EquationCR))+(0.5932*(EquationHDR))+(0.000015682*(EquationRHA))+(0.000842*(EquationAFC))+(0.013148*(EquationSemenCost))+(0.000054807*(EquationMatureWeight))+(-0.025351*(LOG(EquationVetCosts)))+(0.0000512*(EquationVetCosts))+(0.087616*(LOG(EquationVWP)))+(-0.00202*(EquationVWP))+(-0.000084247*(B349^2))+(0.018329*(B349))+(0.018516*(EquationMilkPrice))+(0.0064*(EquationFeedPrice))+(0.000011343*(EquationReplacementPrice))+(0.013031*(EquationCullCost))+(-0.000245*(EquationDIMDNB))+(0.000002399*(EquationCR*B349^2))+(-0.000001548*(EquationHDR*B349^2))+(-0.000000000112*(EquationRHA*B349^2))+(-0.0000000853*(EquationSemenCost*B349^2))+(-0.000000000948*(EquationMatureWeight*B349^2))+(0.000000302*(LOG(EquationVetCosts)*B349^2))+(-0.00000000421*(EquationVWP*B349^2))+(0.000000126*(B349^2*B349))+(-0.000000254*(B349^2*EquationFeedPrice))), 0)</f>
        <v>0.16266522789037768</v>
      </c>
    </row>
    <row r="350" spans="2:7" x14ac:dyDescent="0.2">
      <c r="B350" s="42">
        <v>307</v>
      </c>
      <c r="C350" s="55">
        <f t="shared" si="4"/>
        <v>0.41995686037042007</v>
      </c>
      <c r="D350" s="55">
        <f>IF((-1.870102+(0.51187*(EquationCR))+(1.033374*(EquationHDR))+(0.000011344*(EquationRHA))+(-0.000138*(EquationAFC))+(0.01358*(EquationSemenCost))+(-0.000072752*(EquationMatureWeight))+(-0.046035*(LOG(EquationVetCosts)))+(0.000451*(EquationVetCosts))+(0.512031*(LOG(EquationVWP)))+(-0.006352*(EquationVWP))+(-0.000079212*(B350^2))+(0.015118*(B350))+(0.022341*(EquationMilkPrice))+(-0.022641*(EquationFeedPrice))+(0.000247*(EquationReplacementPrice))+(-0.184557*(EquationCullCost))+(-0.000542*(EquationDIMDNB))+(-0.000004986*(EquationHDR*B350^2))+(-0.000000000147*(EquationRHA*B350^2))+(-0.0000000903*(EquationSemenCost*B350^2))+(-0.000000000856*(EquationMatureWeight*B350^2))+(0.000000134*(B350^2*B350))+(-0.000000149*(B350^2*EquationMilkPrice))+(0.00000000264*(B350^2*EquationDIMDNB)))&gt;0, (-1.870102+(0.51187*(EquationCR))+(1.033374*(EquationHDR))+(0.000011344*(EquationRHA))+(-0.000138*(EquationAFC))+(0.01358*(EquationSemenCost))+(-0.000072752*(EquationMatureWeight))+(-0.046035*(LOG(EquationVetCosts)))+(0.000451*(EquationVetCosts))+(0.512031*(LOG(EquationVWP)))+(-0.006352*(EquationVWP))+(-0.000079212*(B350^2))+(0.015118*(B350))+(0.022341*(EquationMilkPrice))+(-0.022641*(EquationFeedPrice))+(0.000247*(EquationReplacementPrice))+(-0.184557*(EquationCullCost))+(-0.000542*(EquationDIMDNB))+(-0.000004986*(EquationHDR*B350^2))+(-0.000000000147*(EquationRHA*B350^2))+(-0.0000000903*(EquationSemenCost*B350^2))+(-0.000000000856*(EquationMatureWeight*B350^2))+(0.000000134*(B350^2*B350))+(-0.000000149*(B350^2*EquationMilkPrice))+(0.00000000264*(B350^2*EquationDIMDNB))), 0)</f>
        <v>8.4635703673777415E-2</v>
      </c>
      <c r="E350" s="55">
        <f>IF((-2.51389+(0.253043*(EquationCR))+(0.791564*(EquationHDR))+(0.000017482*(EquationRHA))+(0.000958*(EquationAFC))+(0.014823*(EquationSemenCost))+(0.00003361*(EquationMatureWeight))+(0.044008*(LOG(EquationVetCosts)))+(-0.000161*(EquationVetCosts))+(0.375409*(LOG(EquationVWP)))+(-0.004875*(EquationVWP))+(-0.000095702*(B350^2))+(0.02001*(B350))+(0.039073*(EquationMilkPrice))+(-0.018836*(EquationFeedPrice))+(0.000102*(EquationReplacementPrice))+(-0.124297*(EquationCullCost))+(-0.000511*(EquationDIMDNB))+(0.00000253*(EquationCR*B350^2))+(-0.000002589*(EquationHDR*B350^2))+(-0.000000000136*(EquationRHA*B350^2))+(-0.0000001*(EquationSemenCost*B350^2))+(-0.00000000108*(EquationMatureWeight*B350^2))+(0.00000015*(B350^2*B350))+(-0.000000215*(B350^2*EquationMilkPrice))+(0.00000000251*(B350^2*EquationDIMDNB)))&gt;0, (-2.51389+(0.253043*(EquationCR))+(0.791564*(EquationHDR))+(0.000017482*(EquationRHA))+(0.000958*(EquationAFC))+(0.014823*(EquationSemenCost))+(0.00003361*(EquationMatureWeight))+(0.044008*(LOG(EquationVetCosts)))+(-0.000161*(EquationVetCosts))+(0.375409*(LOG(EquationVWP)))+(-0.004875*(EquationVWP))+(-0.000095702*(B350^2))+(0.02001*(B350))+(0.039073*(EquationMilkPrice))+(-0.018836*(EquationFeedPrice))+(0.000102*(EquationReplacementPrice))+(-0.124297*(EquationCullCost))+(-0.000511*(EquationDIMDNB))+(0.00000253*(EquationCR*B350^2))+(-0.000002589*(EquationHDR*B350^2))+(-0.000000000136*(EquationRHA*B350^2))+(-0.0000001*(EquationSemenCost*B350^2))+(-0.00000000108*(EquationMatureWeight*B350^2))+(0.00000015*(B350^2*B350))+(-0.000000215*(B350^2*EquationMilkPrice))+(0.00000000251*(B350^2*EquationDIMDNB))), 0)</f>
        <v>0.15653001398215571</v>
      </c>
      <c r="F350" s="55">
        <f>IF((-1.892738+(0.137703*(EquationCR))+(0.669836*(EquationHDR))+(0.0000175*(EquationRHA))+(0.000161*(EquationAFC))+(0.013845*(EquationSemenCost))+(0.000016727*(EquationMatureWeight))+(-0.015935*(LOG(EquationVetCosts)))+(0.000118*(EquationVetCosts))+(0.160623*(LOG(EquationVWP)))+(-0.003008*(EquationVWP))+(-0.000090785*(B350^2))+(0.01937*(B350))+(0.020762*(EquationMilkPrice))+(-0.019043*(EquationFeedPrice))+(0.00001449*(EquationReplacementPrice))+(0.175818*(EquationCullCost))+(-0.000295*(EquationDIMDNB))+(0.000002704*(EquationCR*B350^2))+(-0.000001916*(EquationHDR*B350^2))+(-0.000000000127*(EquationRHA*B350^2))+(-0.0000000903*(EquationSemenCost*B350^2))+(-0.000000000771*(EquationMatureWeight*B350^2))+(0.000000137*(B350^2*B350))+(-0.00000257*(B350^2*EquationCullCost)))&gt;0, (-1.892738+(0.137703*(EquationCR))+(0.669836*(EquationHDR))+(0.0000175*(EquationRHA))+(0.000161*(EquationAFC))+(0.013845*(EquationSemenCost))+(0.000016727*(EquationMatureWeight))+(-0.015935*(LOG(EquationVetCosts)))+(0.000118*(EquationVetCosts))+(0.160623*(LOG(EquationVWP)))+(-0.003008*(EquationVWP))+(-0.000090785*(B350^2))+(0.01937*(B350))+(0.020762*(EquationMilkPrice))+(-0.019043*(EquationFeedPrice))+(0.00001449*(EquationReplacementPrice))+(0.175818*(EquationCullCost))+(-0.000295*(EquationDIMDNB))+(0.000002704*(EquationCR*B350^2))+(-0.000001916*(EquationHDR*B350^2))+(-0.000000000127*(EquationRHA*B350^2))+(-0.0000000903*(EquationSemenCost*B350^2))+(-0.000000000771*(EquationMatureWeight*B350^2))+(0.000000137*(B350^2*B350))+(-0.00000257*(B350^2*EquationCullCost))), 0)</f>
        <v>0.16972752111550773</v>
      </c>
      <c r="G350" s="56">
        <f>IF((-1.860553+(0.112009*(EquationCR))+(0.5932*(EquationHDR))+(0.000015682*(EquationRHA))+(0.000842*(EquationAFC))+(0.013148*(EquationSemenCost))+(0.000054807*(EquationMatureWeight))+(-0.025351*(LOG(EquationVetCosts)))+(0.0000512*(EquationVetCosts))+(0.087616*(LOG(EquationVWP)))+(-0.00202*(EquationVWP))+(-0.000084247*(B350^2))+(0.018329*(B350))+(0.018516*(EquationMilkPrice))+(0.0064*(EquationFeedPrice))+(0.000011343*(EquationReplacementPrice))+(0.013031*(EquationCullCost))+(-0.000245*(EquationDIMDNB))+(0.000002399*(EquationCR*B350^2))+(-0.000001548*(EquationHDR*B350^2))+(-0.000000000112*(EquationRHA*B350^2))+(-0.0000000853*(EquationSemenCost*B350^2))+(-0.000000000948*(EquationMatureWeight*B350^2))+(0.000000302*(LOG(EquationVetCosts)*B350^2))+(-0.00000000421*(EquationVWP*B350^2))+(0.000000126*(B350^2*B350))+(-0.000000254*(B350^2*EquationFeedPrice)))&gt;0, (-1.860553+(0.112009*(EquationCR))+(0.5932*(EquationHDR))+(0.000015682*(EquationRHA))+(0.000842*(EquationAFC))+(0.013148*(EquationSemenCost))+(0.000054807*(EquationMatureWeight))+(-0.025351*(LOG(EquationVetCosts)))+(0.0000512*(EquationVetCosts))+(0.087616*(LOG(EquationVWP)))+(-0.00202*(EquationVWP))+(-0.000084247*(B350^2))+(0.018329*(B350))+(0.018516*(EquationMilkPrice))+(0.0064*(EquationFeedPrice))+(0.000011343*(EquationReplacementPrice))+(0.013031*(EquationCullCost))+(-0.000245*(EquationDIMDNB))+(0.000002399*(EquationCR*B350^2))+(-0.000001548*(EquationHDR*B350^2))+(-0.000000000112*(EquationRHA*B350^2))+(-0.0000000853*(EquationSemenCost*B350^2))+(-0.000000000948*(EquationMatureWeight*B350^2))+(0.000000302*(LOG(EquationVetCosts)*B350^2))+(-0.00000000421*(EquationVWP*B350^2))+(0.000000126*(B350^2*B350))+(-0.000000254*(B350^2*EquationFeedPrice))), 0)</f>
        <v>0.16038593601875475</v>
      </c>
    </row>
    <row r="351" spans="2:7" x14ac:dyDescent="0.2">
      <c r="B351" s="42">
        <v>308</v>
      </c>
      <c r="C351" s="55">
        <f t="shared" si="4"/>
        <v>0.41727807795341559</v>
      </c>
      <c r="D351" s="55">
        <f>IF((-1.870102+(0.51187*(EquationCR))+(1.033374*(EquationHDR))+(0.000011344*(EquationRHA))+(-0.000138*(EquationAFC))+(0.01358*(EquationSemenCost))+(-0.000072752*(EquationMatureWeight))+(-0.046035*(LOG(EquationVetCosts)))+(0.000451*(EquationVetCosts))+(0.512031*(LOG(EquationVWP)))+(-0.006352*(EquationVWP))+(-0.000079212*(B351^2))+(0.015118*(B351))+(0.022341*(EquationMilkPrice))+(-0.022641*(EquationFeedPrice))+(0.000247*(EquationReplacementPrice))+(-0.184557*(EquationCullCost))+(-0.000542*(EquationDIMDNB))+(-0.000004986*(EquationHDR*B351^2))+(-0.000000000147*(EquationRHA*B351^2))+(-0.0000000903*(EquationSemenCost*B351^2))+(-0.000000000856*(EquationMatureWeight*B351^2))+(0.000000134*(B351^2*B351))+(-0.000000149*(B351^2*EquationMilkPrice))+(0.00000000264*(B351^2*EquationDIMDNB)))&gt;0, (-1.870102+(0.51187*(EquationCR))+(1.033374*(EquationHDR))+(0.000011344*(EquationRHA))+(-0.000138*(EquationAFC))+(0.01358*(EquationSemenCost))+(-0.000072752*(EquationMatureWeight))+(-0.046035*(LOG(EquationVetCosts)))+(0.000451*(EquationVetCosts))+(0.512031*(LOG(EquationVWP)))+(-0.006352*(EquationVWP))+(-0.000079212*(B351^2))+(0.015118*(B351))+(0.022341*(EquationMilkPrice))+(-0.022641*(EquationFeedPrice))+(0.000247*(EquationReplacementPrice))+(-0.184557*(EquationCullCost))+(-0.000542*(EquationDIMDNB))+(-0.000004986*(EquationHDR*B351^2))+(-0.000000000147*(EquationRHA*B351^2))+(-0.0000000903*(EquationSemenCost*B351^2))+(-0.000000000856*(EquationMatureWeight*B351^2))+(0.000000134*(B351^2*B351))+(-0.000000149*(B351^2*EquationMilkPrice))+(0.00000000264*(B351^2*EquationDIMDNB))), 0)</f>
        <v>8.2463565673777897E-2</v>
      </c>
      <c r="E351" s="55">
        <f>IF((-2.51389+(0.253043*(EquationCR))+(0.791564*(EquationHDR))+(0.000017482*(EquationRHA))+(0.000958*(EquationAFC))+(0.014823*(EquationSemenCost))+(0.00003361*(EquationMatureWeight))+(0.044008*(LOG(EquationVetCosts)))+(-0.000161*(EquationVetCosts))+(0.375409*(LOG(EquationVWP)))+(-0.004875*(EquationVWP))+(-0.000095702*(B351^2))+(0.02001*(B351))+(0.039073*(EquationMilkPrice))+(-0.018836*(EquationFeedPrice))+(0.000102*(EquationReplacementPrice))+(-0.124297*(EquationCullCost))+(-0.000511*(EquationDIMDNB))+(0.00000253*(EquationCR*B351^2))+(-0.000002589*(EquationHDR*B351^2))+(-0.000000000136*(EquationRHA*B351^2))+(-0.0000001*(EquationSemenCost*B351^2))+(-0.00000000108*(EquationMatureWeight*B351^2))+(0.00000015*(B351^2*B351))+(-0.000000215*(B351^2*EquationMilkPrice))+(0.00000000251*(B351^2*EquationDIMDNB)))&gt;0, (-2.51389+(0.253043*(EquationCR))+(0.791564*(EquationHDR))+(0.000017482*(EquationRHA))+(0.000958*(EquationAFC))+(0.014823*(EquationSemenCost))+(0.00003361*(EquationMatureWeight))+(0.044008*(LOG(EquationVetCosts)))+(-0.000161*(EquationVetCosts))+(0.375409*(LOG(EquationVWP)))+(-0.004875*(EquationVWP))+(-0.000095702*(B351^2))+(0.02001*(B351))+(0.039073*(EquationMilkPrice))+(-0.018836*(EquationFeedPrice))+(0.000102*(EquationReplacementPrice))+(-0.124297*(EquationCullCost))+(-0.000511*(EquationDIMDNB))+(0.00000253*(EquationCR*B351^2))+(-0.000002589*(EquationHDR*B351^2))+(-0.000000000136*(EquationRHA*B351^2))+(-0.0000001*(EquationSemenCost*B351^2))+(-0.00000000108*(EquationMatureWeight*B351^2))+(0.00000015*(B351^2*B351))+(-0.000000215*(B351^2*EquationMilkPrice))+(0.00000000251*(B351^2*EquationDIMDNB))), 0)</f>
        <v>0.15408424898215464</v>
      </c>
      <c r="F351" s="55">
        <f>IF((-1.892738+(0.137703*(EquationCR))+(0.669836*(EquationHDR))+(0.0000175*(EquationRHA))+(0.000161*(EquationAFC))+(0.013845*(EquationSemenCost))+(0.000016727*(EquationMatureWeight))+(-0.015935*(LOG(EquationVetCosts)))+(0.000118*(EquationVetCosts))+(0.160623*(LOG(EquationVWP)))+(-0.003008*(EquationVWP))+(-0.000090785*(B351^2))+(0.01937*(B351))+(0.020762*(EquationMilkPrice))+(-0.019043*(EquationFeedPrice))+(0.00001449*(EquationReplacementPrice))+(0.175818*(EquationCullCost))+(-0.000295*(EquationDIMDNB))+(0.000002704*(EquationCR*B351^2))+(-0.000001916*(EquationHDR*B351^2))+(-0.000000000127*(EquationRHA*B351^2))+(-0.0000000903*(EquationSemenCost*B351^2))+(-0.000000000771*(EquationMatureWeight*B351^2))+(0.000000137*(B351^2*B351))+(-0.00000257*(B351^2*EquationCullCost)))&gt;0, (-1.892738+(0.137703*(EquationCR))+(0.669836*(EquationHDR))+(0.0000175*(EquationRHA))+(0.000161*(EquationAFC))+(0.013845*(EquationSemenCost))+(0.000016727*(EquationMatureWeight))+(-0.015935*(LOG(EquationVetCosts)))+(0.000118*(EquationVetCosts))+(0.160623*(LOG(EquationVWP)))+(-0.003008*(EquationVWP))+(-0.000090785*(B351^2))+(0.01937*(B351))+(0.020762*(EquationMilkPrice))+(-0.019043*(EquationFeedPrice))+(0.00001449*(EquationReplacementPrice))+(0.175818*(EquationCullCost))+(-0.000295*(EquationDIMDNB))+(0.000002704*(EquationCR*B351^2))+(-0.000001916*(EquationHDR*B351^2))+(-0.000000000127*(EquationRHA*B351^2))+(-0.0000000903*(EquationSemenCost*B351^2))+(-0.000000000771*(EquationMatureWeight*B351^2))+(0.000000137*(B351^2*B351))+(-0.00000257*(B351^2*EquationCullCost))), 0)</f>
        <v>0.16739374411550761</v>
      </c>
      <c r="G351" s="56">
        <f>IF((-1.860553+(0.112009*(EquationCR))+(0.5932*(EquationHDR))+(0.000015682*(EquationRHA))+(0.000842*(EquationAFC))+(0.013148*(EquationSemenCost))+(0.000054807*(EquationMatureWeight))+(-0.025351*(LOG(EquationVetCosts)))+(0.0000512*(EquationVetCosts))+(0.087616*(LOG(EquationVWP)))+(-0.00202*(EquationVWP))+(-0.000084247*(B351^2))+(0.018329*(B351))+(0.018516*(EquationMilkPrice))+(0.0064*(EquationFeedPrice))+(0.000011343*(EquationReplacementPrice))+(0.013031*(EquationCullCost))+(-0.000245*(EquationDIMDNB))+(0.000002399*(EquationCR*B351^2))+(-0.000001548*(EquationHDR*B351^2))+(-0.000000000112*(EquationRHA*B351^2))+(-0.0000000853*(EquationSemenCost*B351^2))+(-0.000000000948*(EquationMatureWeight*B351^2))+(0.000000302*(LOG(EquationVetCosts)*B351^2))+(-0.00000000421*(EquationVWP*B351^2))+(0.000000126*(B351^2*B351))+(-0.000000254*(B351^2*EquationFeedPrice)))&gt;0, (-1.860553+(0.112009*(EquationCR))+(0.5932*(EquationHDR))+(0.000015682*(EquationRHA))+(0.000842*(EquationAFC))+(0.013148*(EquationSemenCost))+(0.000054807*(EquationMatureWeight))+(-0.025351*(LOG(EquationVetCosts)))+(0.0000512*(EquationVetCosts))+(0.087616*(LOG(EquationVWP)))+(-0.00202*(EquationVWP))+(-0.000084247*(B351^2))+(0.018329*(B351))+(0.018516*(EquationMilkPrice))+(0.0064*(EquationFeedPrice))+(0.000011343*(EquationReplacementPrice))+(0.013031*(EquationCullCost))+(-0.000245*(EquationDIMDNB))+(0.000002399*(EquationCR*B351^2))+(-0.000001548*(EquationHDR*B351^2))+(-0.000000000112*(EquationRHA*B351^2))+(-0.0000000853*(EquationSemenCost*B351^2))+(-0.000000000948*(EquationMatureWeight*B351^2))+(0.000000302*(LOG(EquationVetCosts)*B351^2))+(-0.00000000421*(EquationVWP*B351^2))+(0.000000126*(B351^2*B351))+(-0.000000254*(B351^2*EquationFeedPrice))), 0)</f>
        <v>0.15815564155049039</v>
      </c>
    </row>
    <row r="352" spans="2:7" x14ac:dyDescent="0.2">
      <c r="B352" s="42">
        <v>309</v>
      </c>
      <c r="C352" s="55">
        <f t="shared" si="4"/>
        <v>0.41459375441440471</v>
      </c>
      <c r="D352" s="55">
        <f>IF((-1.870102+(0.51187*(EquationCR))+(1.033374*(EquationHDR))+(0.000011344*(EquationRHA))+(-0.000138*(EquationAFC))+(0.01358*(EquationSemenCost))+(-0.000072752*(EquationMatureWeight))+(-0.046035*(LOG(EquationVetCosts)))+(0.000451*(EquationVetCosts))+(0.512031*(LOG(EquationVWP)))+(-0.006352*(EquationVWP))+(-0.000079212*(B352^2))+(0.015118*(B352))+(0.022341*(EquationMilkPrice))+(-0.022641*(EquationFeedPrice))+(0.000247*(EquationReplacementPrice))+(-0.184557*(EquationCullCost))+(-0.000542*(EquationDIMDNB))+(-0.000004986*(EquationHDR*B352^2))+(-0.000000000147*(EquationRHA*B352^2))+(-0.0000000903*(EquationSemenCost*B352^2))+(-0.000000000856*(EquationMatureWeight*B352^2))+(0.000000134*(B352^2*B352))+(-0.000000149*(B352^2*EquationMilkPrice))+(0.00000000264*(B352^2*EquationDIMDNB)))&gt;0, (-1.870102+(0.51187*(EquationCR))+(1.033374*(EquationHDR))+(0.000011344*(EquationRHA))+(-0.000138*(EquationAFC))+(0.01358*(EquationSemenCost))+(-0.000072752*(EquationMatureWeight))+(-0.046035*(LOG(EquationVetCosts)))+(0.000451*(EquationVetCosts))+(0.512031*(LOG(EquationVWP)))+(-0.006352*(EquationVWP))+(-0.000079212*(B352^2))+(0.015118*(B352))+(0.022341*(EquationMilkPrice))+(-0.022641*(EquationFeedPrice))+(0.000247*(EquationReplacementPrice))+(-0.184557*(EquationCullCost))+(-0.000542*(EquationDIMDNB))+(-0.000004986*(EquationHDR*B352^2))+(-0.000000000147*(EquationRHA*B352^2))+(-0.0000000903*(EquationSemenCost*B352^2))+(-0.000000000856*(EquationMatureWeight*B352^2))+(0.000000134*(B352^2*B352))+(-0.000000149*(B352^2*EquationMilkPrice))+(0.00000000264*(B352^2*EquationDIMDNB))), 0)</f>
        <v>8.035921647377707E-2</v>
      </c>
      <c r="E352" s="55">
        <f>IF((-2.51389+(0.253043*(EquationCR))+(0.791564*(EquationHDR))+(0.000017482*(EquationRHA))+(0.000958*(EquationAFC))+(0.014823*(EquationSemenCost))+(0.00003361*(EquationMatureWeight))+(0.044008*(LOG(EquationVetCosts)))+(-0.000161*(EquationVetCosts))+(0.375409*(LOG(EquationVWP)))+(-0.004875*(EquationVWP))+(-0.000095702*(B352^2))+(0.02001*(B352))+(0.039073*(EquationMilkPrice))+(-0.018836*(EquationFeedPrice))+(0.000102*(EquationReplacementPrice))+(-0.124297*(EquationCullCost))+(-0.000511*(EquationDIMDNB))+(0.00000253*(EquationCR*B352^2))+(-0.000002589*(EquationHDR*B352^2))+(-0.000000000136*(EquationRHA*B352^2))+(-0.0000001*(EquationSemenCost*B352^2))+(-0.00000000108*(EquationMatureWeight*B352^2))+(0.00000015*(B352^2*B352))+(-0.000000215*(B352^2*EquationMilkPrice))+(0.00000000251*(B352^2*EquationDIMDNB)))&gt;0, (-2.51389+(0.253043*(EquationCR))+(0.791564*(EquationHDR))+(0.000017482*(EquationRHA))+(0.000958*(EquationAFC))+(0.014823*(EquationSemenCost))+(0.00003361*(EquationMatureWeight))+(0.044008*(LOG(EquationVetCosts)))+(-0.000161*(EquationVetCosts))+(0.375409*(LOG(EquationVWP)))+(-0.004875*(EquationVWP))+(-0.000095702*(B352^2))+(0.02001*(B352))+(0.039073*(EquationMilkPrice))+(-0.018836*(EquationFeedPrice))+(0.000102*(EquationReplacementPrice))+(-0.124297*(EquationCullCost))+(-0.000511*(EquationDIMDNB))+(0.00000253*(EquationCR*B352^2))+(-0.000002589*(EquationHDR*B352^2))+(-0.000000000136*(EquationRHA*B352^2))+(-0.0000001*(EquationSemenCost*B352^2))+(-0.00000000108*(EquationMatureWeight*B352^2))+(0.00000015*(B352^2*B352))+(-0.000000215*(B352^2*EquationMilkPrice))+(0.00000000251*(B352^2*EquationDIMDNB))), 0)</f>
        <v>0.15170428198215566</v>
      </c>
      <c r="F352" s="55">
        <f>IF((-1.892738+(0.137703*(EquationCR))+(0.669836*(EquationHDR))+(0.0000175*(EquationRHA))+(0.000161*(EquationAFC))+(0.013845*(EquationSemenCost))+(0.000016727*(EquationMatureWeight))+(-0.015935*(LOG(EquationVetCosts)))+(0.000118*(EquationVetCosts))+(0.160623*(LOG(EquationVWP)))+(-0.003008*(EquationVWP))+(-0.000090785*(B352^2))+(0.01937*(B352))+(0.020762*(EquationMilkPrice))+(-0.019043*(EquationFeedPrice))+(0.00001449*(EquationReplacementPrice))+(0.175818*(EquationCullCost))+(-0.000295*(EquationDIMDNB))+(0.000002704*(EquationCR*B352^2))+(-0.000001916*(EquationHDR*B352^2))+(-0.000000000127*(EquationRHA*B352^2))+(-0.0000000903*(EquationSemenCost*B352^2))+(-0.000000000771*(EquationMatureWeight*B352^2))+(0.000000137*(B352^2*B352))+(-0.00000257*(B352^2*EquationCullCost)))&gt;0, (-1.892738+(0.137703*(EquationCR))+(0.669836*(EquationHDR))+(0.0000175*(EquationRHA))+(0.000161*(EquationAFC))+(0.013845*(EquationSemenCost))+(0.000016727*(EquationMatureWeight))+(-0.015935*(LOG(EquationVetCosts)))+(0.000118*(EquationVetCosts))+(0.160623*(LOG(EquationVWP)))+(-0.003008*(EquationVWP))+(-0.000090785*(B352^2))+(0.01937*(B352))+(0.020762*(EquationMilkPrice))+(-0.019043*(EquationFeedPrice))+(0.00001449*(EquationReplacementPrice))+(0.175818*(EquationCullCost))+(-0.000295*(EquationDIMDNB))+(0.000002704*(EquationCR*B352^2))+(-0.000001916*(EquationHDR*B352^2))+(-0.000000000127*(EquationRHA*B352^2))+(-0.0000000903*(EquationSemenCost*B352^2))+(-0.000000000771*(EquationMatureWeight*B352^2))+(0.000000137*(B352^2*B352))+(-0.00000257*(B352^2*EquationCullCost))), 0)</f>
        <v>0.16511617911550799</v>
      </c>
      <c r="G352" s="56">
        <f>IF((-1.860553+(0.112009*(EquationCR))+(0.5932*(EquationHDR))+(0.000015682*(EquationRHA))+(0.000842*(EquationAFC))+(0.013148*(EquationSemenCost))+(0.000054807*(EquationMatureWeight))+(-0.025351*(LOG(EquationVetCosts)))+(0.0000512*(EquationVetCosts))+(0.087616*(LOG(EquationVWP)))+(-0.00202*(EquationVWP))+(-0.000084247*(B352^2))+(0.018329*(B352))+(0.018516*(EquationMilkPrice))+(0.0064*(EquationFeedPrice))+(0.000011343*(EquationReplacementPrice))+(0.013031*(EquationCullCost))+(-0.000245*(EquationDIMDNB))+(0.000002399*(EquationCR*B352^2))+(-0.000001548*(EquationHDR*B352^2))+(-0.000000000112*(EquationRHA*B352^2))+(-0.0000000853*(EquationSemenCost*B352^2))+(-0.000000000948*(EquationMatureWeight*B352^2))+(0.000000302*(LOG(EquationVetCosts)*B352^2))+(-0.00000000421*(EquationVWP*B352^2))+(0.000000126*(B352^2*B352))+(-0.000000254*(B352^2*EquationFeedPrice)))&gt;0, (-1.860553+(0.112009*(EquationCR))+(0.5932*(EquationHDR))+(0.000015682*(EquationRHA))+(0.000842*(EquationAFC))+(0.013148*(EquationSemenCost))+(0.000054807*(EquationMatureWeight))+(-0.025351*(LOG(EquationVetCosts)))+(0.0000512*(EquationVetCosts))+(0.087616*(LOG(EquationVWP)))+(-0.00202*(EquationVWP))+(-0.000084247*(B352^2))+(0.018329*(B352))+(0.018516*(EquationMilkPrice))+(0.0064*(EquationFeedPrice))+(0.000011343*(EquationReplacementPrice))+(0.013031*(EquationCullCost))+(-0.000245*(EquationDIMDNB))+(0.000002399*(EquationCR*B352^2))+(-0.000001548*(EquationHDR*B352^2))+(-0.000000000112*(EquationRHA*B352^2))+(-0.0000000853*(EquationSemenCost*B352^2))+(-0.000000000948*(EquationMatureWeight*B352^2))+(0.000000302*(LOG(EquationVetCosts)*B352^2))+(-0.00000000421*(EquationVWP*B352^2))+(0.000000126*(B352^2*B352))+(-0.000000254*(B352^2*EquationFeedPrice))), 0)</f>
        <v>0.15597510048557872</v>
      </c>
    </row>
    <row r="353" spans="2:7" x14ac:dyDescent="0.2">
      <c r="B353" s="42">
        <v>310</v>
      </c>
      <c r="C353" s="55">
        <f t="shared" si="4"/>
        <v>0.41190425815338727</v>
      </c>
      <c r="D353" s="55">
        <f>IF((-1.870102+(0.51187*(EquationCR))+(1.033374*(EquationHDR))+(0.000011344*(EquationRHA))+(-0.000138*(EquationAFC))+(0.01358*(EquationSemenCost))+(-0.000072752*(EquationMatureWeight))+(-0.046035*(LOG(EquationVetCosts)))+(0.000451*(EquationVetCosts))+(0.512031*(LOG(EquationVWP)))+(-0.006352*(EquationVWP))+(-0.000079212*(B353^2))+(0.015118*(B353))+(0.022341*(EquationMilkPrice))+(-0.022641*(EquationFeedPrice))+(0.000247*(EquationReplacementPrice))+(-0.184557*(EquationCullCost))+(-0.000542*(EquationDIMDNB))+(-0.000004986*(EquationHDR*B353^2))+(-0.000000000147*(EquationRHA*B353^2))+(-0.0000000903*(EquationSemenCost*B353^2))+(-0.000000000856*(EquationMatureWeight*B353^2))+(0.000000134*(B353^2*B353))+(-0.000000149*(B353^2*EquationMilkPrice))+(0.00000000264*(B353^2*EquationDIMDNB)))&gt;0, (-1.870102+(0.51187*(EquationCR))+(1.033374*(EquationHDR))+(0.000011344*(EquationRHA))+(-0.000138*(EquationAFC))+(0.01358*(EquationSemenCost))+(-0.000072752*(EquationMatureWeight))+(-0.046035*(LOG(EquationVetCosts)))+(0.000451*(EquationVetCosts))+(0.512031*(LOG(EquationVWP)))+(-0.006352*(EquationVWP))+(-0.000079212*(B353^2))+(0.015118*(B353))+(0.022341*(EquationMilkPrice))+(-0.022641*(EquationFeedPrice))+(0.000247*(EquationReplacementPrice))+(-0.184557*(EquationCullCost))+(-0.000542*(EquationDIMDNB))+(-0.000004986*(EquationHDR*B353^2))+(-0.000000000147*(EquationRHA*B353^2))+(-0.0000000903*(EquationSemenCost*B353^2))+(-0.000000000856*(EquationMatureWeight*B353^2))+(0.000000134*(B353^2*B353))+(-0.000000149*(B353^2*EquationMilkPrice))+(0.00000000264*(B353^2*EquationDIMDNB))), 0)</f>
        <v>7.8323460073777565E-2</v>
      </c>
      <c r="E353" s="55">
        <f>IF((-2.51389+(0.253043*(EquationCR))+(0.791564*(EquationHDR))+(0.000017482*(EquationRHA))+(0.000958*(EquationAFC))+(0.014823*(EquationSemenCost))+(0.00003361*(EquationMatureWeight))+(0.044008*(LOG(EquationVetCosts)))+(-0.000161*(EquationVetCosts))+(0.375409*(LOG(EquationVWP)))+(-0.004875*(EquationVWP))+(-0.000095702*(B353^2))+(0.02001*(B353))+(0.039073*(EquationMilkPrice))+(-0.018836*(EquationFeedPrice))+(0.000102*(EquationReplacementPrice))+(-0.124297*(EquationCullCost))+(-0.000511*(EquationDIMDNB))+(0.00000253*(EquationCR*B353^2))+(-0.000002589*(EquationHDR*B353^2))+(-0.000000000136*(EquationRHA*B353^2))+(-0.0000001*(EquationSemenCost*B353^2))+(-0.00000000108*(EquationMatureWeight*B353^2))+(0.00000015*(B353^2*B353))+(-0.000000215*(B353^2*EquationMilkPrice))+(0.00000000251*(B353^2*EquationDIMDNB)))&gt;0, (-2.51389+(0.253043*(EquationCR))+(0.791564*(EquationHDR))+(0.000017482*(EquationRHA))+(0.000958*(EquationAFC))+(0.014823*(EquationSemenCost))+(0.00003361*(EquationMatureWeight))+(0.044008*(LOG(EquationVetCosts)))+(-0.000161*(EquationVetCosts))+(0.375409*(LOG(EquationVWP)))+(-0.004875*(EquationVWP))+(-0.000095702*(B353^2))+(0.02001*(B353))+(0.039073*(EquationMilkPrice))+(-0.018836*(EquationFeedPrice))+(0.000102*(EquationReplacementPrice))+(-0.124297*(EquationCullCost))+(-0.000511*(EquationDIMDNB))+(0.00000253*(EquationCR*B353^2))+(-0.000002589*(EquationHDR*B353^2))+(-0.000000000136*(EquationRHA*B353^2))+(-0.0000001*(EquationSemenCost*B353^2))+(-0.00000000108*(EquationMatureWeight*B353^2))+(0.00000015*(B353^2*B353))+(-0.000000215*(B353^2*EquationMilkPrice))+(0.00000000251*(B353^2*EquationDIMDNB))), 0)</f>
        <v>0.14939101298215599</v>
      </c>
      <c r="F353" s="55">
        <f>IF((-1.892738+(0.137703*(EquationCR))+(0.669836*(EquationHDR))+(0.0000175*(EquationRHA))+(0.000161*(EquationAFC))+(0.013845*(EquationSemenCost))+(0.000016727*(EquationMatureWeight))+(-0.015935*(LOG(EquationVetCosts)))+(0.000118*(EquationVetCosts))+(0.160623*(LOG(EquationVWP)))+(-0.003008*(EquationVWP))+(-0.000090785*(B353^2))+(0.01937*(B353))+(0.020762*(EquationMilkPrice))+(-0.019043*(EquationFeedPrice))+(0.00001449*(EquationReplacementPrice))+(0.175818*(EquationCullCost))+(-0.000295*(EquationDIMDNB))+(0.000002704*(EquationCR*B353^2))+(-0.000001916*(EquationHDR*B353^2))+(-0.000000000127*(EquationRHA*B353^2))+(-0.0000000903*(EquationSemenCost*B353^2))+(-0.000000000771*(EquationMatureWeight*B353^2))+(0.000000137*(B353^2*B353))+(-0.00000257*(B353^2*EquationCullCost)))&gt;0, (-1.892738+(0.137703*(EquationCR))+(0.669836*(EquationHDR))+(0.0000175*(EquationRHA))+(0.000161*(EquationAFC))+(0.013845*(EquationSemenCost))+(0.000016727*(EquationMatureWeight))+(-0.015935*(LOG(EquationVetCosts)))+(0.000118*(EquationVetCosts))+(0.160623*(LOG(EquationVWP)))+(-0.003008*(EquationVWP))+(-0.000090785*(B353^2))+(0.01937*(B353))+(0.020762*(EquationMilkPrice))+(-0.019043*(EquationFeedPrice))+(0.00001449*(EquationReplacementPrice))+(0.175818*(EquationCullCost))+(-0.000295*(EquationDIMDNB))+(0.000002704*(EquationCR*B353^2))+(-0.000001916*(EquationHDR*B353^2))+(-0.000000000127*(EquationRHA*B353^2))+(-0.0000000903*(EquationSemenCost*B353^2))+(-0.000000000771*(EquationMatureWeight*B353^2))+(0.000000137*(B353^2*B353))+(-0.00000257*(B353^2*EquationCullCost))), 0)</f>
        <v>0.16289564811550983</v>
      </c>
      <c r="G353" s="56">
        <f>IF((-1.860553+(0.112009*(EquationCR))+(0.5932*(EquationHDR))+(0.000015682*(EquationRHA))+(0.000842*(EquationAFC))+(0.013148*(EquationSemenCost))+(0.000054807*(EquationMatureWeight))+(-0.025351*(LOG(EquationVetCosts)))+(0.0000512*(EquationVetCosts))+(0.087616*(LOG(EquationVWP)))+(-0.00202*(EquationVWP))+(-0.000084247*(B353^2))+(0.018329*(B353))+(0.018516*(EquationMilkPrice))+(0.0064*(EquationFeedPrice))+(0.000011343*(EquationReplacementPrice))+(0.013031*(EquationCullCost))+(-0.000245*(EquationDIMDNB))+(0.000002399*(EquationCR*B353^2))+(-0.000001548*(EquationHDR*B353^2))+(-0.000000000112*(EquationRHA*B353^2))+(-0.0000000853*(EquationSemenCost*B353^2))+(-0.000000000948*(EquationMatureWeight*B353^2))+(0.000000302*(LOG(EquationVetCosts)*B353^2))+(-0.00000000421*(EquationVWP*B353^2))+(0.000000126*(B353^2*B353))+(-0.000000254*(B353^2*EquationFeedPrice)))&gt;0, (-1.860553+(0.112009*(EquationCR))+(0.5932*(EquationHDR))+(0.000015682*(EquationRHA))+(0.000842*(EquationAFC))+(0.013148*(EquationSemenCost))+(0.000054807*(EquationMatureWeight))+(-0.025351*(LOG(EquationVetCosts)))+(0.0000512*(EquationVetCosts))+(0.087616*(LOG(EquationVWP)))+(-0.00202*(EquationVWP))+(-0.000084247*(B353^2))+(0.018329*(B353))+(0.018516*(EquationMilkPrice))+(0.0064*(EquationFeedPrice))+(0.000011343*(EquationReplacementPrice))+(0.013031*(EquationCullCost))+(-0.000245*(EquationDIMDNB))+(0.000002399*(EquationCR*B353^2))+(-0.000001548*(EquationHDR*B353^2))+(-0.000000000112*(EquationRHA*B353^2))+(-0.0000000853*(EquationSemenCost*B353^2))+(-0.000000000948*(EquationMatureWeight*B353^2))+(0.000000302*(LOG(EquationVetCosts)*B353^2))+(-0.00000000421*(EquationVWP*B353^2))+(0.000000126*(B353^2*B353))+(-0.000000254*(B353^2*EquationFeedPrice))), 0)</f>
        <v>0.15384506882402327</v>
      </c>
    </row>
    <row r="354" spans="2:7" x14ac:dyDescent="0.2">
      <c r="B354" s="42">
        <v>311</v>
      </c>
      <c r="C354" s="55">
        <f t="shared" si="4"/>
        <v>0.40920995757036221</v>
      </c>
      <c r="D354" s="55">
        <f>IF((-1.870102+(0.51187*(EquationCR))+(1.033374*(EquationHDR))+(0.000011344*(EquationRHA))+(-0.000138*(EquationAFC))+(0.01358*(EquationSemenCost))+(-0.000072752*(EquationMatureWeight))+(-0.046035*(LOG(EquationVetCosts)))+(0.000451*(EquationVetCosts))+(0.512031*(LOG(EquationVWP)))+(-0.006352*(EquationVWP))+(-0.000079212*(B354^2))+(0.015118*(B354))+(0.022341*(EquationMilkPrice))+(-0.022641*(EquationFeedPrice))+(0.000247*(EquationReplacementPrice))+(-0.184557*(EquationCullCost))+(-0.000542*(EquationDIMDNB))+(-0.000004986*(EquationHDR*B354^2))+(-0.000000000147*(EquationRHA*B354^2))+(-0.0000000903*(EquationSemenCost*B354^2))+(-0.000000000856*(EquationMatureWeight*B354^2))+(0.000000134*(B354^2*B354))+(-0.000000149*(B354^2*EquationMilkPrice))+(0.00000000264*(B354^2*EquationDIMDNB)))&gt;0, (-1.870102+(0.51187*(EquationCR))+(1.033374*(EquationHDR))+(0.000011344*(EquationRHA))+(-0.000138*(EquationAFC))+(0.01358*(EquationSemenCost))+(-0.000072752*(EquationMatureWeight))+(-0.046035*(LOG(EquationVetCosts)))+(0.000451*(EquationVetCosts))+(0.512031*(LOG(EquationVWP)))+(-0.006352*(EquationVWP))+(-0.000079212*(B354^2))+(0.015118*(B354))+(0.022341*(EquationMilkPrice))+(-0.022641*(EquationFeedPrice))+(0.000247*(EquationReplacementPrice))+(-0.184557*(EquationCullCost))+(-0.000542*(EquationDIMDNB))+(-0.000004986*(EquationHDR*B354^2))+(-0.000000000147*(EquationRHA*B354^2))+(-0.0000000903*(EquationSemenCost*B354^2))+(-0.000000000856*(EquationMatureWeight*B354^2))+(0.000000134*(B354^2*B354))+(-0.000000149*(B354^2*EquationMilkPrice))+(0.00000000264*(B354^2*EquationDIMDNB))), 0)</f>
        <v>7.6357100473776959E-2</v>
      </c>
      <c r="E354" s="55">
        <f>IF((-2.51389+(0.253043*(EquationCR))+(0.791564*(EquationHDR))+(0.000017482*(EquationRHA))+(0.000958*(EquationAFC))+(0.014823*(EquationSemenCost))+(0.00003361*(EquationMatureWeight))+(0.044008*(LOG(EquationVetCosts)))+(-0.000161*(EquationVetCosts))+(0.375409*(LOG(EquationVWP)))+(-0.004875*(EquationVWP))+(-0.000095702*(B354^2))+(0.02001*(B354))+(0.039073*(EquationMilkPrice))+(-0.018836*(EquationFeedPrice))+(0.000102*(EquationReplacementPrice))+(-0.124297*(EquationCullCost))+(-0.000511*(EquationDIMDNB))+(0.00000253*(EquationCR*B354^2))+(-0.000002589*(EquationHDR*B354^2))+(-0.000000000136*(EquationRHA*B354^2))+(-0.0000001*(EquationSemenCost*B354^2))+(-0.00000000108*(EquationMatureWeight*B354^2))+(0.00000015*(B354^2*B354))+(-0.000000215*(B354^2*EquationMilkPrice))+(0.00000000251*(B354^2*EquationDIMDNB)))&gt;0, (-2.51389+(0.253043*(EquationCR))+(0.791564*(EquationHDR))+(0.000017482*(EquationRHA))+(0.000958*(EquationAFC))+(0.014823*(EquationSemenCost))+(0.00003361*(EquationMatureWeight))+(0.044008*(LOG(EquationVetCosts)))+(-0.000161*(EquationVetCosts))+(0.375409*(LOG(EquationVWP)))+(-0.004875*(EquationVWP))+(-0.000095702*(B354^2))+(0.02001*(B354))+(0.039073*(EquationMilkPrice))+(-0.018836*(EquationFeedPrice))+(0.000102*(EquationReplacementPrice))+(-0.124297*(EquationCullCost))+(-0.000511*(EquationDIMDNB))+(0.00000253*(EquationCR*B354^2))+(-0.000002589*(EquationHDR*B354^2))+(-0.000000000136*(EquationRHA*B354^2))+(-0.0000001*(EquationSemenCost*B354^2))+(-0.00000000108*(EquationMatureWeight*B354^2))+(0.00000015*(B354^2*B354))+(-0.000000215*(B354^2*EquationMilkPrice))+(0.00000000251*(B354^2*EquationDIMDNB))), 0)</f>
        <v>0.14714534198215495</v>
      </c>
      <c r="F354" s="55">
        <f>IF((-1.892738+(0.137703*(EquationCR))+(0.669836*(EquationHDR))+(0.0000175*(EquationRHA))+(0.000161*(EquationAFC))+(0.013845*(EquationSemenCost))+(0.000016727*(EquationMatureWeight))+(-0.015935*(LOG(EquationVetCosts)))+(0.000118*(EquationVetCosts))+(0.160623*(LOG(EquationVWP)))+(-0.003008*(EquationVWP))+(-0.000090785*(B354^2))+(0.01937*(B354))+(0.020762*(EquationMilkPrice))+(-0.019043*(EquationFeedPrice))+(0.00001449*(EquationReplacementPrice))+(0.175818*(EquationCullCost))+(-0.000295*(EquationDIMDNB))+(0.000002704*(EquationCR*B354^2))+(-0.000001916*(EquationHDR*B354^2))+(-0.000000000127*(EquationRHA*B354^2))+(-0.0000000903*(EquationSemenCost*B354^2))+(-0.000000000771*(EquationMatureWeight*B354^2))+(0.000000137*(B354^2*B354))+(-0.00000257*(B354^2*EquationCullCost)))&gt;0, (-1.892738+(0.137703*(EquationCR))+(0.669836*(EquationHDR))+(0.0000175*(EquationRHA))+(0.000161*(EquationAFC))+(0.013845*(EquationSemenCost))+(0.000016727*(EquationMatureWeight))+(-0.015935*(LOG(EquationVetCosts)))+(0.000118*(EquationVetCosts))+(0.160623*(LOG(EquationVWP)))+(-0.003008*(EquationVWP))+(-0.000090785*(B354^2))+(0.01937*(B354))+(0.020762*(EquationMilkPrice))+(-0.019043*(EquationFeedPrice))+(0.00001449*(EquationReplacementPrice))+(0.175818*(EquationCullCost))+(-0.000295*(EquationDIMDNB))+(0.000002704*(EquationCR*B354^2))+(-0.000001916*(EquationHDR*B354^2))+(-0.000000000127*(EquationRHA*B354^2))+(-0.0000000903*(EquationSemenCost*B354^2))+(-0.000000000771*(EquationMatureWeight*B354^2))+(0.000000137*(B354^2*B354))+(-0.00000257*(B354^2*EquationCullCost))), 0)</f>
        <v>0.16073297311550877</v>
      </c>
      <c r="G354" s="56">
        <f>IF((-1.860553+(0.112009*(EquationCR))+(0.5932*(EquationHDR))+(0.000015682*(EquationRHA))+(0.000842*(EquationAFC))+(0.013148*(EquationSemenCost))+(0.000054807*(EquationMatureWeight))+(-0.025351*(LOG(EquationVetCosts)))+(0.0000512*(EquationVetCosts))+(0.087616*(LOG(EquationVWP)))+(-0.00202*(EquationVWP))+(-0.000084247*(B354^2))+(0.018329*(B354))+(0.018516*(EquationMilkPrice))+(0.0064*(EquationFeedPrice))+(0.000011343*(EquationReplacementPrice))+(0.013031*(EquationCullCost))+(-0.000245*(EquationDIMDNB))+(0.000002399*(EquationCR*B354^2))+(-0.000001548*(EquationHDR*B354^2))+(-0.000000000112*(EquationRHA*B354^2))+(-0.0000000853*(EquationSemenCost*B354^2))+(-0.000000000948*(EquationMatureWeight*B354^2))+(0.000000302*(LOG(EquationVetCosts)*B354^2))+(-0.00000000421*(EquationVWP*B354^2))+(0.000000126*(B354^2*B354))+(-0.000000254*(B354^2*EquationFeedPrice)))&gt;0, (-1.860553+(0.112009*(EquationCR))+(0.5932*(EquationHDR))+(0.000015682*(EquationRHA))+(0.000842*(EquationAFC))+(0.013148*(EquationSemenCost))+(0.000054807*(EquationMatureWeight))+(-0.025351*(LOG(EquationVetCosts)))+(0.0000512*(EquationVetCosts))+(0.087616*(LOG(EquationVWP)))+(-0.00202*(EquationVWP))+(-0.000084247*(B354^2))+(0.018329*(B354))+(0.018516*(EquationMilkPrice))+(0.0064*(EquationFeedPrice))+(0.000011343*(EquationReplacementPrice))+(0.013031*(EquationCullCost))+(-0.000245*(EquationDIMDNB))+(0.000002399*(EquationCR*B354^2))+(-0.000001548*(EquationHDR*B354^2))+(-0.000000000112*(EquationRHA*B354^2))+(-0.0000000853*(EquationSemenCost*B354^2))+(-0.000000000948*(EquationMatureWeight*B354^2))+(0.000000302*(LOG(EquationVetCosts)*B354^2))+(-0.00000000421*(EquationVWP*B354^2))+(0.000000126*(B354^2*B354))+(-0.000000254*(B354^2*EquationFeedPrice))), 0)</f>
        <v>0.15176630256582213</v>
      </c>
    </row>
    <row r="355" spans="2:7" x14ac:dyDescent="0.2">
      <c r="B355" s="42">
        <v>312</v>
      </c>
      <c r="C355" s="55">
        <f t="shared" si="4"/>
        <v>0.406511221065332</v>
      </c>
      <c r="D355" s="55">
        <f>IF((-1.870102+(0.51187*(EquationCR))+(1.033374*(EquationHDR))+(0.000011344*(EquationRHA))+(-0.000138*(EquationAFC))+(0.01358*(EquationSemenCost))+(-0.000072752*(EquationMatureWeight))+(-0.046035*(LOG(EquationVetCosts)))+(0.000451*(EquationVetCosts))+(0.512031*(LOG(EquationVWP)))+(-0.006352*(EquationVWP))+(-0.000079212*(B355^2))+(0.015118*(B355))+(0.022341*(EquationMilkPrice))+(-0.022641*(EquationFeedPrice))+(0.000247*(EquationReplacementPrice))+(-0.184557*(EquationCullCost))+(-0.000542*(EquationDIMDNB))+(-0.000004986*(EquationHDR*B355^2))+(-0.000000000147*(EquationRHA*B355^2))+(-0.0000000903*(EquationSemenCost*B355^2))+(-0.000000000856*(EquationMatureWeight*B355^2))+(0.000000134*(B355^2*B355))+(-0.000000149*(B355^2*EquationMilkPrice))+(0.00000000264*(B355^2*EquationDIMDNB)))&gt;0, (-1.870102+(0.51187*(EquationCR))+(1.033374*(EquationHDR))+(0.000011344*(EquationRHA))+(-0.000138*(EquationAFC))+(0.01358*(EquationSemenCost))+(-0.000072752*(EquationMatureWeight))+(-0.046035*(LOG(EquationVetCosts)))+(0.000451*(EquationVetCosts))+(0.512031*(LOG(EquationVWP)))+(-0.006352*(EquationVWP))+(-0.000079212*(B355^2))+(0.015118*(B355))+(0.022341*(EquationMilkPrice))+(-0.022641*(EquationFeedPrice))+(0.000247*(EquationReplacementPrice))+(-0.184557*(EquationCullCost))+(-0.000542*(EquationDIMDNB))+(-0.000004986*(EquationHDR*B355^2))+(-0.000000000147*(EquationRHA*B355^2))+(-0.0000000903*(EquationSemenCost*B355^2))+(-0.000000000856*(EquationMatureWeight*B355^2))+(0.000000134*(B355^2*B355))+(-0.000000149*(B355^2*EquationMilkPrice))+(0.00000000264*(B355^2*EquationDIMDNB))), 0)</f>
        <v>7.4460941673776607E-2</v>
      </c>
      <c r="E355" s="55">
        <f>IF((-2.51389+(0.253043*(EquationCR))+(0.791564*(EquationHDR))+(0.000017482*(EquationRHA))+(0.000958*(EquationAFC))+(0.014823*(EquationSemenCost))+(0.00003361*(EquationMatureWeight))+(0.044008*(LOG(EquationVetCosts)))+(-0.000161*(EquationVetCosts))+(0.375409*(LOG(EquationVWP)))+(-0.004875*(EquationVWP))+(-0.000095702*(B355^2))+(0.02001*(B355))+(0.039073*(EquationMilkPrice))+(-0.018836*(EquationFeedPrice))+(0.000102*(EquationReplacementPrice))+(-0.124297*(EquationCullCost))+(-0.000511*(EquationDIMDNB))+(0.00000253*(EquationCR*B355^2))+(-0.000002589*(EquationHDR*B355^2))+(-0.000000000136*(EquationRHA*B355^2))+(-0.0000001*(EquationSemenCost*B355^2))+(-0.00000000108*(EquationMatureWeight*B355^2))+(0.00000015*(B355^2*B355))+(-0.000000215*(B355^2*EquationMilkPrice))+(0.00000000251*(B355^2*EquationDIMDNB)))&gt;0, (-2.51389+(0.253043*(EquationCR))+(0.791564*(EquationHDR))+(0.000017482*(EquationRHA))+(0.000958*(EquationAFC))+(0.014823*(EquationSemenCost))+(0.00003361*(EquationMatureWeight))+(0.044008*(LOG(EquationVetCosts)))+(-0.000161*(EquationVetCosts))+(0.375409*(LOG(EquationVWP)))+(-0.004875*(EquationVWP))+(-0.000095702*(B355^2))+(0.02001*(B355))+(0.039073*(EquationMilkPrice))+(-0.018836*(EquationFeedPrice))+(0.000102*(EquationReplacementPrice))+(-0.124297*(EquationCullCost))+(-0.000511*(EquationDIMDNB))+(0.00000253*(EquationCR*B355^2))+(-0.000002589*(EquationHDR*B355^2))+(-0.000000000136*(EquationRHA*B355^2))+(-0.0000001*(EquationSemenCost*B355^2))+(-0.00000000108*(EquationMatureWeight*B355^2))+(0.00000015*(B355^2*B355))+(-0.000000215*(B355^2*EquationMilkPrice))+(0.00000000251*(B355^2*EquationDIMDNB))), 0)</f>
        <v>0.14496816898215564</v>
      </c>
      <c r="F355" s="55">
        <f>IF((-1.892738+(0.137703*(EquationCR))+(0.669836*(EquationHDR))+(0.0000175*(EquationRHA))+(0.000161*(EquationAFC))+(0.013845*(EquationSemenCost))+(0.000016727*(EquationMatureWeight))+(-0.015935*(LOG(EquationVetCosts)))+(0.000118*(EquationVetCosts))+(0.160623*(LOG(EquationVWP)))+(-0.003008*(EquationVWP))+(-0.000090785*(B355^2))+(0.01937*(B355))+(0.020762*(EquationMilkPrice))+(-0.019043*(EquationFeedPrice))+(0.00001449*(EquationReplacementPrice))+(0.175818*(EquationCullCost))+(-0.000295*(EquationDIMDNB))+(0.000002704*(EquationCR*B355^2))+(-0.000001916*(EquationHDR*B355^2))+(-0.000000000127*(EquationRHA*B355^2))+(-0.0000000903*(EquationSemenCost*B355^2))+(-0.000000000771*(EquationMatureWeight*B355^2))+(0.000000137*(B355^2*B355))+(-0.00000257*(B355^2*EquationCullCost)))&gt;0, (-1.892738+(0.137703*(EquationCR))+(0.669836*(EquationHDR))+(0.0000175*(EquationRHA))+(0.000161*(EquationAFC))+(0.013845*(EquationSemenCost))+(0.000016727*(EquationMatureWeight))+(-0.015935*(LOG(EquationVetCosts)))+(0.000118*(EquationVetCosts))+(0.160623*(LOG(EquationVWP)))+(-0.003008*(EquationVWP))+(-0.000090785*(B355^2))+(0.01937*(B355))+(0.020762*(EquationMilkPrice))+(-0.019043*(EquationFeedPrice))+(0.00001449*(EquationReplacementPrice))+(0.175818*(EquationCullCost))+(-0.000295*(EquationDIMDNB))+(0.000002704*(EquationCR*B355^2))+(-0.000001916*(EquationHDR*B355^2))+(-0.000000000127*(EquationRHA*B355^2))+(-0.0000000903*(EquationSemenCost*B355^2))+(-0.000000000771*(EquationMatureWeight*B355^2))+(0.000000137*(B355^2*B355))+(-0.00000257*(B355^2*EquationCullCost))), 0)</f>
        <v>0.15862897611550705</v>
      </c>
      <c r="G355" s="56">
        <f>IF((-1.860553+(0.112009*(EquationCR))+(0.5932*(EquationHDR))+(0.000015682*(EquationRHA))+(0.000842*(EquationAFC))+(0.013148*(EquationSemenCost))+(0.000054807*(EquationMatureWeight))+(-0.025351*(LOG(EquationVetCosts)))+(0.0000512*(EquationVetCosts))+(0.087616*(LOG(EquationVWP)))+(-0.00202*(EquationVWP))+(-0.000084247*(B355^2))+(0.018329*(B355))+(0.018516*(EquationMilkPrice))+(0.0064*(EquationFeedPrice))+(0.000011343*(EquationReplacementPrice))+(0.013031*(EquationCullCost))+(-0.000245*(EquationDIMDNB))+(0.000002399*(EquationCR*B355^2))+(-0.000001548*(EquationHDR*B355^2))+(-0.000000000112*(EquationRHA*B355^2))+(-0.0000000853*(EquationSemenCost*B355^2))+(-0.000000000948*(EquationMatureWeight*B355^2))+(0.000000302*(LOG(EquationVetCosts)*B355^2))+(-0.00000000421*(EquationVWP*B355^2))+(0.000000126*(B355^2*B355))+(-0.000000254*(B355^2*EquationFeedPrice)))&gt;0, (-1.860553+(0.112009*(EquationCR))+(0.5932*(EquationHDR))+(0.000015682*(EquationRHA))+(0.000842*(EquationAFC))+(0.013148*(EquationSemenCost))+(0.000054807*(EquationMatureWeight))+(-0.025351*(LOG(EquationVetCosts)))+(0.0000512*(EquationVetCosts))+(0.087616*(LOG(EquationVWP)))+(-0.00202*(EquationVWP))+(-0.000084247*(B355^2))+(0.018329*(B355))+(0.018516*(EquationMilkPrice))+(0.0064*(EquationFeedPrice))+(0.000011343*(EquationReplacementPrice))+(0.013031*(EquationCullCost))+(-0.000245*(EquationDIMDNB))+(0.000002399*(EquationCR*B355^2))+(-0.000001548*(EquationHDR*B355^2))+(-0.000000000112*(EquationRHA*B355^2))+(-0.0000000853*(EquationSemenCost*B355^2))+(-0.000000000948*(EquationMatureWeight*B355^2))+(0.000000302*(LOG(EquationVetCosts)*B355^2))+(-0.00000000421*(EquationVWP*B355^2))+(0.000000126*(B355^2*B355))+(-0.000000254*(B355^2*EquationFeedPrice))), 0)</f>
        <v>0.14973955771097575</v>
      </c>
    </row>
    <row r="356" spans="2:7" x14ac:dyDescent="0.2">
      <c r="B356" s="42">
        <v>313</v>
      </c>
      <c r="C356" s="55">
        <f t="shared" si="4"/>
        <v>0.40380841703829456</v>
      </c>
      <c r="D356" s="55">
        <f>IF((-1.870102+(0.51187*(EquationCR))+(1.033374*(EquationHDR))+(0.000011344*(EquationRHA))+(-0.000138*(EquationAFC))+(0.01358*(EquationSemenCost))+(-0.000072752*(EquationMatureWeight))+(-0.046035*(LOG(EquationVetCosts)))+(0.000451*(EquationVetCosts))+(0.512031*(LOG(EquationVWP)))+(-0.006352*(EquationVWP))+(-0.000079212*(B356^2))+(0.015118*(B356))+(0.022341*(EquationMilkPrice))+(-0.022641*(EquationFeedPrice))+(0.000247*(EquationReplacementPrice))+(-0.184557*(EquationCullCost))+(-0.000542*(EquationDIMDNB))+(-0.000004986*(EquationHDR*B356^2))+(-0.000000000147*(EquationRHA*B356^2))+(-0.0000000903*(EquationSemenCost*B356^2))+(-0.000000000856*(EquationMatureWeight*B356^2))+(0.000000134*(B356^2*B356))+(-0.000000149*(B356^2*EquationMilkPrice))+(0.00000000264*(B356^2*EquationDIMDNB)))&gt;0, (-1.870102+(0.51187*(EquationCR))+(1.033374*(EquationHDR))+(0.000011344*(EquationRHA))+(-0.000138*(EquationAFC))+(0.01358*(EquationSemenCost))+(-0.000072752*(EquationMatureWeight))+(-0.046035*(LOG(EquationVetCosts)))+(0.000451*(EquationVetCosts))+(0.512031*(LOG(EquationVWP)))+(-0.006352*(EquationVWP))+(-0.000079212*(B356^2))+(0.015118*(B356))+(0.022341*(EquationMilkPrice))+(-0.022641*(EquationFeedPrice))+(0.000247*(EquationReplacementPrice))+(-0.184557*(EquationCullCost))+(-0.000542*(EquationDIMDNB))+(-0.000004986*(EquationHDR*B356^2))+(-0.000000000147*(EquationRHA*B356^2))+(-0.0000000903*(EquationSemenCost*B356^2))+(-0.000000000856*(EquationMatureWeight*B356^2))+(0.000000134*(B356^2*B356))+(-0.000000149*(B356^2*EquationMilkPrice))+(0.00000000264*(B356^2*EquationDIMDNB))), 0)</f>
        <v>7.2635787673777694E-2</v>
      </c>
      <c r="E356" s="55">
        <f>IF((-2.51389+(0.253043*(EquationCR))+(0.791564*(EquationHDR))+(0.000017482*(EquationRHA))+(0.000958*(EquationAFC))+(0.014823*(EquationSemenCost))+(0.00003361*(EquationMatureWeight))+(0.044008*(LOG(EquationVetCosts)))+(-0.000161*(EquationVetCosts))+(0.375409*(LOG(EquationVWP)))+(-0.004875*(EquationVWP))+(-0.000095702*(B356^2))+(0.02001*(B356))+(0.039073*(EquationMilkPrice))+(-0.018836*(EquationFeedPrice))+(0.000102*(EquationReplacementPrice))+(-0.124297*(EquationCullCost))+(-0.000511*(EquationDIMDNB))+(0.00000253*(EquationCR*B356^2))+(-0.000002589*(EquationHDR*B356^2))+(-0.000000000136*(EquationRHA*B356^2))+(-0.0000001*(EquationSemenCost*B356^2))+(-0.00000000108*(EquationMatureWeight*B356^2))+(0.00000015*(B356^2*B356))+(-0.000000215*(B356^2*EquationMilkPrice))+(0.00000000251*(B356^2*EquationDIMDNB)))&gt;0, (-2.51389+(0.253043*(EquationCR))+(0.791564*(EquationHDR))+(0.000017482*(EquationRHA))+(0.000958*(EquationAFC))+(0.014823*(EquationSemenCost))+(0.00003361*(EquationMatureWeight))+(0.044008*(LOG(EquationVetCosts)))+(-0.000161*(EquationVetCosts))+(0.375409*(LOG(EquationVWP)))+(-0.004875*(EquationVWP))+(-0.000095702*(B356^2))+(0.02001*(B356))+(0.039073*(EquationMilkPrice))+(-0.018836*(EquationFeedPrice))+(0.000102*(EquationReplacementPrice))+(-0.124297*(EquationCullCost))+(-0.000511*(EquationDIMDNB))+(0.00000253*(EquationCR*B356^2))+(-0.000002589*(EquationHDR*B356^2))+(-0.000000000136*(EquationRHA*B356^2))+(-0.0000001*(EquationSemenCost*B356^2))+(-0.00000000108*(EquationMatureWeight*B356^2))+(0.00000015*(B356^2*B356))+(-0.000000215*(B356^2*EquationMilkPrice))+(0.00000000251*(B356^2*EquationDIMDNB))), 0)</f>
        <v>0.14286039398215597</v>
      </c>
      <c r="F356" s="55">
        <f>IF((-1.892738+(0.137703*(EquationCR))+(0.669836*(EquationHDR))+(0.0000175*(EquationRHA))+(0.000161*(EquationAFC))+(0.013845*(EquationSemenCost))+(0.000016727*(EquationMatureWeight))+(-0.015935*(LOG(EquationVetCosts)))+(0.000118*(EquationVetCosts))+(0.160623*(LOG(EquationVWP)))+(-0.003008*(EquationVWP))+(-0.000090785*(B356^2))+(0.01937*(B356))+(0.020762*(EquationMilkPrice))+(-0.019043*(EquationFeedPrice))+(0.00001449*(EquationReplacementPrice))+(0.175818*(EquationCullCost))+(-0.000295*(EquationDIMDNB))+(0.000002704*(EquationCR*B356^2))+(-0.000001916*(EquationHDR*B356^2))+(-0.000000000127*(EquationRHA*B356^2))+(-0.0000000903*(EquationSemenCost*B356^2))+(-0.000000000771*(EquationMatureWeight*B356^2))+(0.000000137*(B356^2*B356))+(-0.00000257*(B356^2*EquationCullCost)))&gt;0, (-1.892738+(0.137703*(EquationCR))+(0.669836*(EquationHDR))+(0.0000175*(EquationRHA))+(0.000161*(EquationAFC))+(0.013845*(EquationSemenCost))+(0.000016727*(EquationMatureWeight))+(-0.015935*(LOG(EquationVetCosts)))+(0.000118*(EquationVetCosts))+(0.160623*(LOG(EquationVWP)))+(-0.003008*(EquationVWP))+(-0.000090785*(B356^2))+(0.01937*(B356))+(0.020762*(EquationMilkPrice))+(-0.019043*(EquationFeedPrice))+(0.00001449*(EquationReplacementPrice))+(0.175818*(EquationCullCost))+(-0.000295*(EquationDIMDNB))+(0.000002704*(EquationCR*B356^2))+(-0.000001916*(EquationHDR*B356^2))+(-0.000000000127*(EquationRHA*B356^2))+(-0.0000000903*(EquationSemenCost*B356^2))+(-0.000000000771*(EquationMatureWeight*B356^2))+(0.000000137*(B356^2*B356))+(-0.00000257*(B356^2*EquationCullCost))), 0)</f>
        <v>0.15658447911550835</v>
      </c>
      <c r="G356" s="56">
        <f>IF((-1.860553+(0.112009*(EquationCR))+(0.5932*(EquationHDR))+(0.000015682*(EquationRHA))+(0.000842*(EquationAFC))+(0.013148*(EquationSemenCost))+(0.000054807*(EquationMatureWeight))+(-0.025351*(LOG(EquationVetCosts)))+(0.0000512*(EquationVetCosts))+(0.087616*(LOG(EquationVWP)))+(-0.00202*(EquationVWP))+(-0.000084247*(B356^2))+(0.018329*(B356))+(0.018516*(EquationMilkPrice))+(0.0064*(EquationFeedPrice))+(0.000011343*(EquationReplacementPrice))+(0.013031*(EquationCullCost))+(-0.000245*(EquationDIMDNB))+(0.000002399*(EquationCR*B356^2))+(-0.000001548*(EquationHDR*B356^2))+(-0.000000000112*(EquationRHA*B356^2))+(-0.0000000853*(EquationSemenCost*B356^2))+(-0.000000000948*(EquationMatureWeight*B356^2))+(0.000000302*(LOG(EquationVetCosts)*B356^2))+(-0.00000000421*(EquationVWP*B356^2))+(0.000000126*(B356^2*B356))+(-0.000000254*(B356^2*EquationFeedPrice)))&gt;0, (-1.860553+(0.112009*(EquationCR))+(0.5932*(EquationHDR))+(0.000015682*(EquationRHA))+(0.000842*(EquationAFC))+(0.013148*(EquationSemenCost))+(0.000054807*(EquationMatureWeight))+(-0.025351*(LOG(EquationVetCosts)))+(0.0000512*(EquationVetCosts))+(0.087616*(LOG(EquationVWP)))+(-0.00202*(EquationVWP))+(-0.000084247*(B356^2))+(0.018329*(B356))+(0.018516*(EquationMilkPrice))+(0.0064*(EquationFeedPrice))+(0.000011343*(EquationReplacementPrice))+(0.013031*(EquationCullCost))+(-0.000245*(EquationDIMDNB))+(0.000002399*(EquationCR*B356^2))+(-0.000001548*(EquationHDR*B356^2))+(-0.000000000112*(EquationRHA*B356^2))+(-0.0000000853*(EquationSemenCost*B356^2))+(-0.000000000948*(EquationMatureWeight*B356^2))+(0.000000302*(LOG(EquationVetCosts)*B356^2))+(-0.00000000421*(EquationVWP*B356^2))+(0.000000126*(B356^2*B356))+(-0.000000254*(B356^2*EquationFeedPrice))), 0)</f>
        <v>0.14776559025948624</v>
      </c>
    </row>
    <row r="357" spans="2:7" x14ac:dyDescent="0.2">
      <c r="B357" s="42">
        <v>314</v>
      </c>
      <c r="C357" s="55">
        <f t="shared" si="4"/>
        <v>0.40110191388925076</v>
      </c>
      <c r="D357" s="55">
        <f>IF((-1.870102+(0.51187*(EquationCR))+(1.033374*(EquationHDR))+(0.000011344*(EquationRHA))+(-0.000138*(EquationAFC))+(0.01358*(EquationSemenCost))+(-0.000072752*(EquationMatureWeight))+(-0.046035*(LOG(EquationVetCosts)))+(0.000451*(EquationVetCosts))+(0.512031*(LOG(EquationVWP)))+(-0.006352*(EquationVWP))+(-0.000079212*(B357^2))+(0.015118*(B357))+(0.022341*(EquationMilkPrice))+(-0.022641*(EquationFeedPrice))+(0.000247*(EquationReplacementPrice))+(-0.184557*(EquationCullCost))+(-0.000542*(EquationDIMDNB))+(-0.000004986*(EquationHDR*B357^2))+(-0.000000000147*(EquationRHA*B357^2))+(-0.0000000903*(EquationSemenCost*B357^2))+(-0.000000000856*(EquationMatureWeight*B357^2))+(0.000000134*(B357^2*B357))+(-0.000000149*(B357^2*EquationMilkPrice))+(0.00000000264*(B357^2*EquationDIMDNB)))&gt;0, (-1.870102+(0.51187*(EquationCR))+(1.033374*(EquationHDR))+(0.000011344*(EquationRHA))+(-0.000138*(EquationAFC))+(0.01358*(EquationSemenCost))+(-0.000072752*(EquationMatureWeight))+(-0.046035*(LOG(EquationVetCosts)))+(0.000451*(EquationVetCosts))+(0.512031*(LOG(EquationVWP)))+(-0.006352*(EquationVWP))+(-0.000079212*(B357^2))+(0.015118*(B357))+(0.022341*(EquationMilkPrice))+(-0.022641*(EquationFeedPrice))+(0.000247*(EquationReplacementPrice))+(-0.184557*(EquationCullCost))+(-0.000542*(EquationDIMDNB))+(-0.000004986*(EquationHDR*B357^2))+(-0.000000000147*(EquationRHA*B357^2))+(-0.0000000903*(EquationSemenCost*B357^2))+(-0.000000000856*(EquationMatureWeight*B357^2))+(0.000000134*(B357^2*B357))+(-0.000000149*(B357^2*EquationMilkPrice))+(0.00000000264*(B357^2*EquationDIMDNB))), 0)</f>
        <v>7.0882442473775759E-2</v>
      </c>
      <c r="E357" s="55">
        <f>IF((-2.51389+(0.253043*(EquationCR))+(0.791564*(EquationHDR))+(0.000017482*(EquationRHA))+(0.000958*(EquationAFC))+(0.014823*(EquationSemenCost))+(0.00003361*(EquationMatureWeight))+(0.044008*(LOG(EquationVetCosts)))+(-0.000161*(EquationVetCosts))+(0.375409*(LOG(EquationVWP)))+(-0.004875*(EquationVWP))+(-0.000095702*(B357^2))+(0.02001*(B357))+(0.039073*(EquationMilkPrice))+(-0.018836*(EquationFeedPrice))+(0.000102*(EquationReplacementPrice))+(-0.124297*(EquationCullCost))+(-0.000511*(EquationDIMDNB))+(0.00000253*(EquationCR*B357^2))+(-0.000002589*(EquationHDR*B357^2))+(-0.000000000136*(EquationRHA*B357^2))+(-0.0000001*(EquationSemenCost*B357^2))+(-0.00000000108*(EquationMatureWeight*B357^2))+(0.00000015*(B357^2*B357))+(-0.000000215*(B357^2*EquationMilkPrice))+(0.00000000251*(B357^2*EquationDIMDNB)))&gt;0, (-2.51389+(0.253043*(EquationCR))+(0.791564*(EquationHDR))+(0.000017482*(EquationRHA))+(0.000958*(EquationAFC))+(0.014823*(EquationSemenCost))+(0.00003361*(EquationMatureWeight))+(0.044008*(LOG(EquationVetCosts)))+(-0.000161*(EquationVetCosts))+(0.375409*(LOG(EquationVWP)))+(-0.004875*(EquationVWP))+(-0.000095702*(B357^2))+(0.02001*(B357))+(0.039073*(EquationMilkPrice))+(-0.018836*(EquationFeedPrice))+(0.000102*(EquationReplacementPrice))+(-0.124297*(EquationCullCost))+(-0.000511*(EquationDIMDNB))+(0.00000253*(EquationCR*B357^2))+(-0.000002589*(EquationHDR*B357^2))+(-0.000000000136*(EquationRHA*B357^2))+(-0.0000001*(EquationSemenCost*B357^2))+(-0.00000000108*(EquationMatureWeight*B357^2))+(0.00000015*(B357^2*B357))+(-0.000000215*(B357^2*EquationMilkPrice))+(0.00000000251*(B357^2*EquationDIMDNB))), 0)</f>
        <v>0.1408229169821551</v>
      </c>
      <c r="F357" s="55">
        <f>IF((-1.892738+(0.137703*(EquationCR))+(0.669836*(EquationHDR))+(0.0000175*(EquationRHA))+(0.000161*(EquationAFC))+(0.013845*(EquationSemenCost))+(0.000016727*(EquationMatureWeight))+(-0.015935*(LOG(EquationVetCosts)))+(0.000118*(EquationVetCosts))+(0.160623*(LOG(EquationVWP)))+(-0.003008*(EquationVWP))+(-0.000090785*(B357^2))+(0.01937*(B357))+(0.020762*(EquationMilkPrice))+(-0.019043*(EquationFeedPrice))+(0.00001449*(EquationReplacementPrice))+(0.175818*(EquationCullCost))+(-0.000295*(EquationDIMDNB))+(0.000002704*(EquationCR*B357^2))+(-0.000001916*(EquationHDR*B357^2))+(-0.000000000127*(EquationRHA*B357^2))+(-0.0000000903*(EquationSemenCost*B357^2))+(-0.000000000771*(EquationMatureWeight*B357^2))+(0.000000137*(B357^2*B357))+(-0.00000257*(B357^2*EquationCullCost)))&gt;0, (-1.892738+(0.137703*(EquationCR))+(0.669836*(EquationHDR))+(0.0000175*(EquationRHA))+(0.000161*(EquationAFC))+(0.013845*(EquationSemenCost))+(0.000016727*(EquationMatureWeight))+(-0.015935*(LOG(EquationVetCosts)))+(0.000118*(EquationVetCosts))+(0.160623*(LOG(EquationVWP)))+(-0.003008*(EquationVWP))+(-0.000090785*(B357^2))+(0.01937*(B357))+(0.020762*(EquationMilkPrice))+(-0.019043*(EquationFeedPrice))+(0.00001449*(EquationReplacementPrice))+(0.175818*(EquationCullCost))+(-0.000295*(EquationDIMDNB))+(0.000002704*(EquationCR*B357^2))+(-0.000001916*(EquationHDR*B357^2))+(-0.000000000127*(EquationRHA*B357^2))+(-0.0000000903*(EquationSemenCost*B357^2))+(-0.000000000771*(EquationMatureWeight*B357^2))+(0.000000137*(B357^2*B357))+(-0.00000257*(B357^2*EquationCullCost))), 0)</f>
        <v>0.15460030411550693</v>
      </c>
      <c r="G357" s="56">
        <f>IF((-1.860553+(0.112009*(EquationCR))+(0.5932*(EquationHDR))+(0.000015682*(EquationRHA))+(0.000842*(EquationAFC))+(0.013148*(EquationSemenCost))+(0.000054807*(EquationMatureWeight))+(-0.025351*(LOG(EquationVetCosts)))+(0.0000512*(EquationVetCosts))+(0.087616*(LOG(EquationVWP)))+(-0.00202*(EquationVWP))+(-0.000084247*(B357^2))+(0.018329*(B357))+(0.018516*(EquationMilkPrice))+(0.0064*(EquationFeedPrice))+(0.000011343*(EquationReplacementPrice))+(0.013031*(EquationCullCost))+(-0.000245*(EquationDIMDNB))+(0.000002399*(EquationCR*B357^2))+(-0.000001548*(EquationHDR*B357^2))+(-0.000000000112*(EquationRHA*B357^2))+(-0.0000000853*(EquationSemenCost*B357^2))+(-0.000000000948*(EquationMatureWeight*B357^2))+(0.000000302*(LOG(EquationVetCosts)*B357^2))+(-0.00000000421*(EquationVWP*B357^2))+(0.000000126*(B357^2*B357))+(-0.000000254*(B357^2*EquationFeedPrice)))&gt;0, (-1.860553+(0.112009*(EquationCR))+(0.5932*(EquationHDR))+(0.000015682*(EquationRHA))+(0.000842*(EquationAFC))+(0.013148*(EquationSemenCost))+(0.000054807*(EquationMatureWeight))+(-0.025351*(LOG(EquationVetCosts)))+(0.0000512*(EquationVetCosts))+(0.087616*(LOG(EquationVWP)))+(-0.00202*(EquationVWP))+(-0.000084247*(B357^2))+(0.018329*(B357))+(0.018516*(EquationMilkPrice))+(0.0064*(EquationFeedPrice))+(0.000011343*(EquationReplacementPrice))+(0.013031*(EquationCullCost))+(-0.000245*(EquationDIMDNB))+(0.000002399*(EquationCR*B357^2))+(-0.000001548*(EquationHDR*B357^2))+(-0.000000000112*(EquationRHA*B357^2))+(-0.0000000853*(EquationSemenCost*B357^2))+(-0.000000000948*(EquationMatureWeight*B357^2))+(0.000000302*(LOG(EquationVetCosts)*B357^2))+(-0.00000000421*(EquationVWP*B357^2))+(0.000000126*(B357^2*B357))+(-0.000000254*(B357^2*EquationFeedPrice))), 0)</f>
        <v>0.1458451562113518</v>
      </c>
    </row>
    <row r="358" spans="2:7" x14ac:dyDescent="0.2">
      <c r="B358" s="42">
        <v>315</v>
      </c>
      <c r="C358" s="55">
        <f t="shared" si="4"/>
        <v>0.39839208001820164</v>
      </c>
      <c r="D358" s="55">
        <f>IF((-1.870102+(0.51187*(EquationCR))+(1.033374*(EquationHDR))+(0.000011344*(EquationRHA))+(-0.000138*(EquationAFC))+(0.01358*(EquationSemenCost))+(-0.000072752*(EquationMatureWeight))+(-0.046035*(LOG(EquationVetCosts)))+(0.000451*(EquationVetCosts))+(0.512031*(LOG(EquationVWP)))+(-0.006352*(EquationVWP))+(-0.000079212*(B358^2))+(0.015118*(B358))+(0.022341*(EquationMilkPrice))+(-0.022641*(EquationFeedPrice))+(0.000247*(EquationReplacementPrice))+(-0.184557*(EquationCullCost))+(-0.000542*(EquationDIMDNB))+(-0.000004986*(EquationHDR*B358^2))+(-0.000000000147*(EquationRHA*B358^2))+(-0.0000000903*(EquationSemenCost*B358^2))+(-0.000000000856*(EquationMatureWeight*B358^2))+(0.000000134*(B358^2*B358))+(-0.000000149*(B358^2*EquationMilkPrice))+(0.00000000264*(B358^2*EquationDIMDNB)))&gt;0, (-1.870102+(0.51187*(EquationCR))+(1.033374*(EquationHDR))+(0.000011344*(EquationRHA))+(-0.000138*(EquationAFC))+(0.01358*(EquationSemenCost))+(-0.000072752*(EquationMatureWeight))+(-0.046035*(LOG(EquationVetCosts)))+(0.000451*(EquationVetCosts))+(0.512031*(LOG(EquationVWP)))+(-0.006352*(EquationVWP))+(-0.000079212*(B358^2))+(0.015118*(B358))+(0.022341*(EquationMilkPrice))+(-0.022641*(EquationFeedPrice))+(0.000247*(EquationReplacementPrice))+(-0.184557*(EquationCullCost))+(-0.000542*(EquationDIMDNB))+(-0.000004986*(EquationHDR*B358^2))+(-0.000000000147*(EquationRHA*B358^2))+(-0.0000000903*(EquationSemenCost*B358^2))+(-0.000000000856*(EquationMatureWeight*B358^2))+(0.000000134*(B358^2*B358))+(-0.000000149*(B358^2*EquationMilkPrice))+(0.00000000264*(B358^2*EquationDIMDNB))), 0)</f>
        <v>6.9201710073777678E-2</v>
      </c>
      <c r="E358" s="55">
        <f>IF((-2.51389+(0.253043*(EquationCR))+(0.791564*(EquationHDR))+(0.000017482*(EquationRHA))+(0.000958*(EquationAFC))+(0.014823*(EquationSemenCost))+(0.00003361*(EquationMatureWeight))+(0.044008*(LOG(EquationVetCosts)))+(-0.000161*(EquationVetCosts))+(0.375409*(LOG(EquationVWP)))+(-0.004875*(EquationVWP))+(-0.000095702*(B358^2))+(0.02001*(B358))+(0.039073*(EquationMilkPrice))+(-0.018836*(EquationFeedPrice))+(0.000102*(EquationReplacementPrice))+(-0.124297*(EquationCullCost))+(-0.000511*(EquationDIMDNB))+(0.00000253*(EquationCR*B358^2))+(-0.000002589*(EquationHDR*B358^2))+(-0.000000000136*(EquationRHA*B358^2))+(-0.0000001*(EquationSemenCost*B358^2))+(-0.00000000108*(EquationMatureWeight*B358^2))+(0.00000015*(B358^2*B358))+(-0.000000215*(B358^2*EquationMilkPrice))+(0.00000000251*(B358^2*EquationDIMDNB)))&gt;0, (-2.51389+(0.253043*(EquationCR))+(0.791564*(EquationHDR))+(0.000017482*(EquationRHA))+(0.000958*(EquationAFC))+(0.014823*(EquationSemenCost))+(0.00003361*(EquationMatureWeight))+(0.044008*(LOG(EquationVetCosts)))+(-0.000161*(EquationVetCosts))+(0.375409*(LOG(EquationVWP)))+(-0.004875*(EquationVWP))+(-0.000095702*(B358^2))+(0.02001*(B358))+(0.039073*(EquationMilkPrice))+(-0.018836*(EquationFeedPrice))+(0.000102*(EquationReplacementPrice))+(-0.124297*(EquationCullCost))+(-0.000511*(EquationDIMDNB))+(0.00000253*(EquationCR*B358^2))+(-0.000002589*(EquationHDR*B358^2))+(-0.000000000136*(EquationRHA*B358^2))+(-0.0000001*(EquationSemenCost*B358^2))+(-0.00000000108*(EquationMatureWeight*B358^2))+(0.00000015*(B358^2*B358))+(-0.000000215*(B358^2*EquationMilkPrice))+(0.00000000251*(B358^2*EquationDIMDNB))), 0)</f>
        <v>0.13885663798215542</v>
      </c>
      <c r="F358" s="55">
        <f>IF((-1.892738+(0.137703*(EquationCR))+(0.669836*(EquationHDR))+(0.0000175*(EquationRHA))+(0.000161*(EquationAFC))+(0.013845*(EquationSemenCost))+(0.000016727*(EquationMatureWeight))+(-0.015935*(LOG(EquationVetCosts)))+(0.000118*(EquationVetCosts))+(0.160623*(LOG(EquationVWP)))+(-0.003008*(EquationVWP))+(-0.000090785*(B358^2))+(0.01937*(B358))+(0.020762*(EquationMilkPrice))+(-0.019043*(EquationFeedPrice))+(0.00001449*(EquationReplacementPrice))+(0.175818*(EquationCullCost))+(-0.000295*(EquationDIMDNB))+(0.000002704*(EquationCR*B358^2))+(-0.000001916*(EquationHDR*B358^2))+(-0.000000000127*(EquationRHA*B358^2))+(-0.0000000903*(EquationSemenCost*B358^2))+(-0.000000000771*(EquationMatureWeight*B358^2))+(0.000000137*(B358^2*B358))+(-0.00000257*(B358^2*EquationCullCost)))&gt;0, (-1.892738+(0.137703*(EquationCR))+(0.669836*(EquationHDR))+(0.0000175*(EquationRHA))+(0.000161*(EquationAFC))+(0.013845*(EquationSemenCost))+(0.000016727*(EquationMatureWeight))+(-0.015935*(LOG(EquationVetCosts)))+(0.000118*(EquationVetCosts))+(0.160623*(LOG(EquationVWP)))+(-0.003008*(EquationVWP))+(-0.000090785*(B358^2))+(0.01937*(B358))+(0.020762*(EquationMilkPrice))+(-0.019043*(EquationFeedPrice))+(0.00001449*(EquationReplacementPrice))+(0.175818*(EquationCullCost))+(-0.000295*(EquationDIMDNB))+(0.000002704*(EquationCR*B358^2))+(-0.000001916*(EquationHDR*B358^2))+(-0.000000000127*(EquationRHA*B358^2))+(-0.0000000903*(EquationSemenCost*B358^2))+(-0.000000000771*(EquationMatureWeight*B358^2))+(0.000000137*(B358^2*B358))+(-0.00000257*(B358^2*EquationCullCost))), 0)</f>
        <v>0.15267727311550908</v>
      </c>
      <c r="G358" s="56">
        <f>IF((-1.860553+(0.112009*(EquationCR))+(0.5932*(EquationHDR))+(0.000015682*(EquationRHA))+(0.000842*(EquationAFC))+(0.013148*(EquationSemenCost))+(0.000054807*(EquationMatureWeight))+(-0.025351*(LOG(EquationVetCosts)))+(0.0000512*(EquationVetCosts))+(0.087616*(LOG(EquationVWP)))+(-0.00202*(EquationVWP))+(-0.000084247*(B358^2))+(0.018329*(B358))+(0.018516*(EquationMilkPrice))+(0.0064*(EquationFeedPrice))+(0.000011343*(EquationReplacementPrice))+(0.013031*(EquationCullCost))+(-0.000245*(EquationDIMDNB))+(0.000002399*(EquationCR*B358^2))+(-0.000001548*(EquationHDR*B358^2))+(-0.000000000112*(EquationRHA*B358^2))+(-0.0000000853*(EquationSemenCost*B358^2))+(-0.000000000948*(EquationMatureWeight*B358^2))+(0.000000302*(LOG(EquationVetCosts)*B358^2))+(-0.00000000421*(EquationVWP*B358^2))+(0.000000126*(B358^2*B358))+(-0.000000254*(B358^2*EquationFeedPrice)))&gt;0, (-1.860553+(0.112009*(EquationCR))+(0.5932*(EquationHDR))+(0.000015682*(EquationRHA))+(0.000842*(EquationAFC))+(0.013148*(EquationSemenCost))+(0.000054807*(EquationMatureWeight))+(-0.025351*(LOG(EquationVetCosts)))+(0.0000512*(EquationVetCosts))+(0.087616*(LOG(EquationVWP)))+(-0.00202*(EquationVWP))+(-0.000084247*(B358^2))+(0.018329*(B358))+(0.018516*(EquationMilkPrice))+(0.0064*(EquationFeedPrice))+(0.000011343*(EquationReplacementPrice))+(0.013031*(EquationCullCost))+(-0.000245*(EquationDIMDNB))+(0.000002399*(EquationCR*B358^2))+(-0.000001548*(EquationHDR*B358^2))+(-0.000000000112*(EquationRHA*B358^2))+(-0.0000000853*(EquationSemenCost*B358^2))+(-0.000000000948*(EquationMatureWeight*B358^2))+(0.000000302*(LOG(EquationVetCosts)*B358^2))+(-0.00000000421*(EquationVWP*B358^2))+(0.000000126*(B358^2*B358))+(-0.000000254*(B358^2*EquationFeedPrice))), 0)</f>
        <v>0.14397901156657189</v>
      </c>
    </row>
    <row r="359" spans="2:7" x14ac:dyDescent="0.2">
      <c r="B359" s="42">
        <v>316</v>
      </c>
      <c r="C359" s="55">
        <f t="shared" si="4"/>
        <v>0.39567928382514339</v>
      </c>
      <c r="D359" s="55">
        <f>IF((-1.870102+(0.51187*(EquationCR))+(1.033374*(EquationHDR))+(0.000011344*(EquationRHA))+(-0.000138*(EquationAFC))+(0.01358*(EquationSemenCost))+(-0.000072752*(EquationMatureWeight))+(-0.046035*(LOG(EquationVetCosts)))+(0.000451*(EquationVetCosts))+(0.512031*(LOG(EquationVWP)))+(-0.006352*(EquationVWP))+(-0.000079212*(B359^2))+(0.015118*(B359))+(0.022341*(EquationMilkPrice))+(-0.022641*(EquationFeedPrice))+(0.000247*(EquationReplacementPrice))+(-0.184557*(EquationCullCost))+(-0.000542*(EquationDIMDNB))+(-0.000004986*(EquationHDR*B359^2))+(-0.000000000147*(EquationRHA*B359^2))+(-0.0000000903*(EquationSemenCost*B359^2))+(-0.000000000856*(EquationMatureWeight*B359^2))+(0.000000134*(B359^2*B359))+(-0.000000149*(B359^2*EquationMilkPrice))+(0.00000000264*(B359^2*EquationDIMDNB)))&gt;0, (-1.870102+(0.51187*(EquationCR))+(1.033374*(EquationHDR))+(0.000011344*(EquationRHA))+(-0.000138*(EquationAFC))+(0.01358*(EquationSemenCost))+(-0.000072752*(EquationMatureWeight))+(-0.046035*(LOG(EquationVetCosts)))+(0.000451*(EquationVetCosts))+(0.512031*(LOG(EquationVWP)))+(-0.006352*(EquationVWP))+(-0.000079212*(B359^2))+(0.015118*(B359))+(0.022341*(EquationMilkPrice))+(-0.022641*(EquationFeedPrice))+(0.000247*(EquationReplacementPrice))+(-0.184557*(EquationCullCost))+(-0.000542*(EquationDIMDNB))+(-0.000004986*(EquationHDR*B359^2))+(-0.000000000147*(EquationRHA*B359^2))+(-0.0000000903*(EquationSemenCost*B359^2))+(-0.000000000856*(EquationMatureWeight*B359^2))+(0.000000134*(B359^2*B359))+(-0.000000149*(B359^2*EquationMilkPrice))+(0.00000000264*(B359^2*EquationDIMDNB))), 0)</f>
        <v>6.7594394473776839E-2</v>
      </c>
      <c r="E359" s="55">
        <f>IF((-2.51389+(0.253043*(EquationCR))+(0.791564*(EquationHDR))+(0.000017482*(EquationRHA))+(0.000958*(EquationAFC))+(0.014823*(EquationSemenCost))+(0.00003361*(EquationMatureWeight))+(0.044008*(LOG(EquationVetCosts)))+(-0.000161*(EquationVetCosts))+(0.375409*(LOG(EquationVWP)))+(-0.004875*(EquationVWP))+(-0.000095702*(B359^2))+(0.02001*(B359))+(0.039073*(EquationMilkPrice))+(-0.018836*(EquationFeedPrice))+(0.000102*(EquationReplacementPrice))+(-0.124297*(EquationCullCost))+(-0.000511*(EquationDIMDNB))+(0.00000253*(EquationCR*B359^2))+(-0.000002589*(EquationHDR*B359^2))+(-0.000000000136*(EquationRHA*B359^2))+(-0.0000001*(EquationSemenCost*B359^2))+(-0.00000000108*(EquationMatureWeight*B359^2))+(0.00000015*(B359^2*B359))+(-0.000000215*(B359^2*EquationMilkPrice))+(0.00000000251*(B359^2*EquationDIMDNB)))&gt;0, (-2.51389+(0.253043*(EquationCR))+(0.791564*(EquationHDR))+(0.000017482*(EquationRHA))+(0.000958*(EquationAFC))+(0.014823*(EquationSemenCost))+(0.00003361*(EquationMatureWeight))+(0.044008*(LOG(EquationVetCosts)))+(-0.000161*(EquationVetCosts))+(0.375409*(LOG(EquationVWP)))+(-0.004875*(EquationVWP))+(-0.000095702*(B359^2))+(0.02001*(B359))+(0.039073*(EquationMilkPrice))+(-0.018836*(EquationFeedPrice))+(0.000102*(EquationReplacementPrice))+(-0.124297*(EquationCullCost))+(-0.000511*(EquationDIMDNB))+(0.00000253*(EquationCR*B359^2))+(-0.000002589*(EquationHDR*B359^2))+(-0.000000000136*(EquationRHA*B359^2))+(-0.0000001*(EquationSemenCost*B359^2))+(-0.00000000108*(EquationMatureWeight*B359^2))+(0.00000015*(B359^2*B359))+(-0.000000215*(B359^2*EquationMilkPrice))+(0.00000000251*(B359^2*EquationDIMDNB))), 0)</f>
        <v>0.13696245698215509</v>
      </c>
      <c r="F359" s="55">
        <f>IF((-1.892738+(0.137703*(EquationCR))+(0.669836*(EquationHDR))+(0.0000175*(EquationRHA))+(0.000161*(EquationAFC))+(0.013845*(EquationSemenCost))+(0.000016727*(EquationMatureWeight))+(-0.015935*(LOG(EquationVetCosts)))+(0.000118*(EquationVetCosts))+(0.160623*(LOG(EquationVWP)))+(-0.003008*(EquationVWP))+(-0.000090785*(B359^2))+(0.01937*(B359))+(0.020762*(EquationMilkPrice))+(-0.019043*(EquationFeedPrice))+(0.00001449*(EquationReplacementPrice))+(0.175818*(EquationCullCost))+(-0.000295*(EquationDIMDNB))+(0.000002704*(EquationCR*B359^2))+(-0.000001916*(EquationHDR*B359^2))+(-0.000000000127*(EquationRHA*B359^2))+(-0.0000000903*(EquationSemenCost*B359^2))+(-0.000000000771*(EquationMatureWeight*B359^2))+(0.000000137*(B359^2*B359))+(-0.00000257*(B359^2*EquationCullCost)))&gt;0, (-1.892738+(0.137703*(EquationCR))+(0.669836*(EquationHDR))+(0.0000175*(EquationRHA))+(0.000161*(EquationAFC))+(0.013845*(EquationSemenCost))+(0.000016727*(EquationMatureWeight))+(-0.015935*(LOG(EquationVetCosts)))+(0.000118*(EquationVetCosts))+(0.160623*(LOG(EquationVWP)))+(-0.003008*(EquationVWP))+(-0.000090785*(B359^2))+(0.01937*(B359))+(0.020762*(EquationMilkPrice))+(-0.019043*(EquationFeedPrice))+(0.00001449*(EquationReplacementPrice))+(0.175818*(EquationCullCost))+(-0.000295*(EquationDIMDNB))+(0.000002704*(EquationCR*B359^2))+(-0.000001916*(EquationHDR*B359^2))+(-0.000000000127*(EquationRHA*B359^2))+(-0.0000000903*(EquationSemenCost*B359^2))+(-0.000000000771*(EquationMatureWeight*B359^2))+(0.000000137*(B359^2*B359))+(-0.00000257*(B359^2*EquationCullCost))), 0)</f>
        <v>0.15081620811550955</v>
      </c>
      <c r="G359" s="56">
        <f>IF((-1.860553+(0.112009*(EquationCR))+(0.5932*(EquationHDR))+(0.000015682*(EquationRHA))+(0.000842*(EquationAFC))+(0.013148*(EquationSemenCost))+(0.000054807*(EquationMatureWeight))+(-0.025351*(LOG(EquationVetCosts)))+(0.0000512*(EquationVetCosts))+(0.087616*(LOG(EquationVWP)))+(-0.00202*(EquationVWP))+(-0.000084247*(B359^2))+(0.018329*(B359))+(0.018516*(EquationMilkPrice))+(0.0064*(EquationFeedPrice))+(0.000011343*(EquationReplacementPrice))+(0.013031*(EquationCullCost))+(-0.000245*(EquationDIMDNB))+(0.000002399*(EquationCR*B359^2))+(-0.000001548*(EquationHDR*B359^2))+(-0.000000000112*(EquationRHA*B359^2))+(-0.0000000853*(EquationSemenCost*B359^2))+(-0.000000000948*(EquationMatureWeight*B359^2))+(0.000000302*(LOG(EquationVetCosts)*B359^2))+(-0.00000000421*(EquationVWP*B359^2))+(0.000000126*(B359^2*B359))+(-0.000000254*(B359^2*EquationFeedPrice)))&gt;0, (-1.860553+(0.112009*(EquationCR))+(0.5932*(EquationHDR))+(0.000015682*(EquationRHA))+(0.000842*(EquationAFC))+(0.013148*(EquationSemenCost))+(0.000054807*(EquationMatureWeight))+(-0.025351*(LOG(EquationVetCosts)))+(0.0000512*(EquationVetCosts))+(0.087616*(LOG(EquationVWP)))+(-0.00202*(EquationVWP))+(-0.000084247*(B359^2))+(0.018329*(B359))+(0.018516*(EquationMilkPrice))+(0.0064*(EquationFeedPrice))+(0.000011343*(EquationReplacementPrice))+(0.013031*(EquationCullCost))+(-0.000245*(EquationDIMDNB))+(0.000002399*(EquationCR*B359^2))+(-0.000001548*(EquationHDR*B359^2))+(-0.000000000112*(EquationRHA*B359^2))+(-0.0000000853*(EquationSemenCost*B359^2))+(-0.000000000948*(EquationMatureWeight*B359^2))+(0.000000302*(LOG(EquationVetCosts)*B359^2))+(-0.00000000421*(EquationVWP*B359^2))+(0.000000126*(B359^2*B359))+(-0.000000254*(B359^2*EquationFeedPrice))), 0)</f>
        <v>0.14216791232514822</v>
      </c>
    </row>
    <row r="360" spans="2:7" x14ac:dyDescent="0.2">
      <c r="B360" s="42">
        <v>317</v>
      </c>
      <c r="C360" s="55">
        <f t="shared" si="4"/>
        <v>0.39296389371008056</v>
      </c>
      <c r="D360" s="55">
        <f>IF((-1.870102+(0.51187*(EquationCR))+(1.033374*(EquationHDR))+(0.000011344*(EquationRHA))+(-0.000138*(EquationAFC))+(0.01358*(EquationSemenCost))+(-0.000072752*(EquationMatureWeight))+(-0.046035*(LOG(EquationVetCosts)))+(0.000451*(EquationVetCosts))+(0.512031*(LOG(EquationVWP)))+(-0.006352*(EquationVWP))+(-0.000079212*(B360^2))+(0.015118*(B360))+(0.022341*(EquationMilkPrice))+(-0.022641*(EquationFeedPrice))+(0.000247*(EquationReplacementPrice))+(-0.184557*(EquationCullCost))+(-0.000542*(EquationDIMDNB))+(-0.000004986*(EquationHDR*B360^2))+(-0.000000000147*(EquationRHA*B360^2))+(-0.0000000903*(EquationSemenCost*B360^2))+(-0.000000000856*(EquationMatureWeight*B360^2))+(0.000000134*(B360^2*B360))+(-0.000000149*(B360^2*EquationMilkPrice))+(0.00000000264*(B360^2*EquationDIMDNB)))&gt;0, (-1.870102+(0.51187*(EquationCR))+(1.033374*(EquationHDR))+(0.000011344*(EquationRHA))+(-0.000138*(EquationAFC))+(0.01358*(EquationSemenCost))+(-0.000072752*(EquationMatureWeight))+(-0.046035*(LOG(EquationVetCosts)))+(0.000451*(EquationVetCosts))+(0.512031*(LOG(EquationVWP)))+(-0.006352*(EquationVWP))+(-0.000079212*(B360^2))+(0.015118*(B360))+(0.022341*(EquationMilkPrice))+(-0.022641*(EquationFeedPrice))+(0.000247*(EquationReplacementPrice))+(-0.184557*(EquationCullCost))+(-0.000542*(EquationDIMDNB))+(-0.000004986*(EquationHDR*B360^2))+(-0.000000000147*(EquationRHA*B360^2))+(-0.0000000903*(EquationSemenCost*B360^2))+(-0.000000000856*(EquationMatureWeight*B360^2))+(0.000000134*(B360^2*B360))+(-0.000000149*(B360^2*EquationMilkPrice))+(0.00000000264*(B360^2*EquationDIMDNB))), 0)</f>
        <v>6.606129967377708E-2</v>
      </c>
      <c r="E360" s="55">
        <f>IF((-2.51389+(0.253043*(EquationCR))+(0.791564*(EquationHDR))+(0.000017482*(EquationRHA))+(0.000958*(EquationAFC))+(0.014823*(EquationSemenCost))+(0.00003361*(EquationMatureWeight))+(0.044008*(LOG(EquationVetCosts)))+(-0.000161*(EquationVetCosts))+(0.375409*(LOG(EquationVWP)))+(-0.004875*(EquationVWP))+(-0.000095702*(B360^2))+(0.02001*(B360))+(0.039073*(EquationMilkPrice))+(-0.018836*(EquationFeedPrice))+(0.000102*(EquationReplacementPrice))+(-0.124297*(EquationCullCost))+(-0.000511*(EquationDIMDNB))+(0.00000253*(EquationCR*B360^2))+(-0.000002589*(EquationHDR*B360^2))+(-0.000000000136*(EquationRHA*B360^2))+(-0.0000001*(EquationSemenCost*B360^2))+(-0.00000000108*(EquationMatureWeight*B360^2))+(0.00000015*(B360^2*B360))+(-0.000000215*(B360^2*EquationMilkPrice))+(0.00000000251*(B360^2*EquationDIMDNB)))&gt;0, (-2.51389+(0.253043*(EquationCR))+(0.791564*(EquationHDR))+(0.000017482*(EquationRHA))+(0.000958*(EquationAFC))+(0.014823*(EquationSemenCost))+(0.00003361*(EquationMatureWeight))+(0.044008*(LOG(EquationVetCosts)))+(-0.000161*(EquationVetCosts))+(0.375409*(LOG(EquationVWP)))+(-0.004875*(EquationVWP))+(-0.000095702*(B360^2))+(0.02001*(B360))+(0.039073*(EquationMilkPrice))+(-0.018836*(EquationFeedPrice))+(0.000102*(EquationReplacementPrice))+(-0.124297*(EquationCullCost))+(-0.000511*(EquationDIMDNB))+(0.00000253*(EquationCR*B360^2))+(-0.000002589*(EquationHDR*B360^2))+(-0.000000000136*(EquationRHA*B360^2))+(-0.0000001*(EquationSemenCost*B360^2))+(-0.00000000108*(EquationMatureWeight*B360^2))+(0.00000015*(B360^2*B360))+(-0.000000215*(B360^2*EquationMilkPrice))+(0.00000000251*(B360^2*EquationDIMDNB))), 0)</f>
        <v>0.13514127398215475</v>
      </c>
      <c r="F360" s="55">
        <f>IF((-1.892738+(0.137703*(EquationCR))+(0.669836*(EquationHDR))+(0.0000175*(EquationRHA))+(0.000161*(EquationAFC))+(0.013845*(EquationSemenCost))+(0.000016727*(EquationMatureWeight))+(-0.015935*(LOG(EquationVetCosts)))+(0.000118*(EquationVetCosts))+(0.160623*(LOG(EquationVWP)))+(-0.003008*(EquationVWP))+(-0.000090785*(B360^2))+(0.01937*(B360))+(0.020762*(EquationMilkPrice))+(-0.019043*(EquationFeedPrice))+(0.00001449*(EquationReplacementPrice))+(0.175818*(EquationCullCost))+(-0.000295*(EquationDIMDNB))+(0.000002704*(EquationCR*B360^2))+(-0.000001916*(EquationHDR*B360^2))+(-0.000000000127*(EquationRHA*B360^2))+(-0.0000000903*(EquationSemenCost*B360^2))+(-0.000000000771*(EquationMatureWeight*B360^2))+(0.000000137*(B360^2*B360))+(-0.00000257*(B360^2*EquationCullCost)))&gt;0, (-1.892738+(0.137703*(EquationCR))+(0.669836*(EquationHDR))+(0.0000175*(EquationRHA))+(0.000161*(EquationAFC))+(0.013845*(EquationSemenCost))+(0.000016727*(EquationMatureWeight))+(-0.015935*(LOG(EquationVetCosts)))+(0.000118*(EquationVetCosts))+(0.160623*(LOG(EquationVWP)))+(-0.003008*(EquationVWP))+(-0.000090785*(B360^2))+(0.01937*(B360))+(0.020762*(EquationMilkPrice))+(-0.019043*(EquationFeedPrice))+(0.00001449*(EquationReplacementPrice))+(0.175818*(EquationCullCost))+(-0.000295*(EquationDIMDNB))+(0.000002704*(EquationCR*B360^2))+(-0.000001916*(EquationHDR*B360^2))+(-0.000000000127*(EquationRHA*B360^2))+(-0.0000000903*(EquationSemenCost*B360^2))+(-0.000000000771*(EquationMatureWeight*B360^2))+(0.000000137*(B360^2*B360))+(-0.00000257*(B360^2*EquationCullCost))), 0)</f>
        <v>0.14901793111550926</v>
      </c>
      <c r="G360" s="56">
        <f>IF((-1.860553+(0.112009*(EquationCR))+(0.5932*(EquationHDR))+(0.000015682*(EquationRHA))+(0.000842*(EquationAFC))+(0.013148*(EquationSemenCost))+(0.000054807*(EquationMatureWeight))+(-0.025351*(LOG(EquationVetCosts)))+(0.0000512*(EquationVetCosts))+(0.087616*(LOG(EquationVWP)))+(-0.00202*(EquationVWP))+(-0.000084247*(B360^2))+(0.018329*(B360))+(0.018516*(EquationMilkPrice))+(0.0064*(EquationFeedPrice))+(0.000011343*(EquationReplacementPrice))+(0.013031*(EquationCullCost))+(-0.000245*(EquationDIMDNB))+(0.000002399*(EquationCR*B360^2))+(-0.000001548*(EquationHDR*B360^2))+(-0.000000000112*(EquationRHA*B360^2))+(-0.0000000853*(EquationSemenCost*B360^2))+(-0.000000000948*(EquationMatureWeight*B360^2))+(0.000000302*(LOG(EquationVetCosts)*B360^2))+(-0.00000000421*(EquationVWP*B360^2))+(0.000000126*(B360^2*B360))+(-0.000000254*(B360^2*EquationFeedPrice)))&gt;0, (-1.860553+(0.112009*(EquationCR))+(0.5932*(EquationHDR))+(0.000015682*(EquationRHA))+(0.000842*(EquationAFC))+(0.013148*(EquationSemenCost))+(0.000054807*(EquationMatureWeight))+(-0.025351*(LOG(EquationVetCosts)))+(0.0000512*(EquationVetCosts))+(0.087616*(LOG(EquationVWP)))+(-0.00202*(EquationVWP))+(-0.000084247*(B360^2))+(0.018329*(B360))+(0.018516*(EquationMilkPrice))+(0.0064*(EquationFeedPrice))+(0.000011343*(EquationReplacementPrice))+(0.013031*(EquationCullCost))+(-0.000245*(EquationDIMDNB))+(0.000002399*(EquationCR*B360^2))+(-0.000001548*(EquationHDR*B360^2))+(-0.000000000112*(EquationRHA*B360^2))+(-0.0000000853*(EquationSemenCost*B360^2))+(-0.000000000948*(EquationMatureWeight*B360^2))+(0.000000302*(LOG(EquationVetCosts)*B360^2))+(-0.00000000421*(EquationVWP*B360^2))+(0.000000126*(B360^2*B360))+(-0.000000254*(B360^2*EquationFeedPrice))), 0)</f>
        <v>0.14041261448707718</v>
      </c>
    </row>
    <row r="361" spans="2:7" x14ac:dyDescent="0.2">
      <c r="B361" s="42">
        <v>318</v>
      </c>
      <c r="C361" s="55">
        <f t="shared" si="4"/>
        <v>0.39024627807301165</v>
      </c>
      <c r="D361" s="55">
        <f>IF((-1.870102+(0.51187*(EquationCR))+(1.033374*(EquationHDR))+(0.000011344*(EquationRHA))+(-0.000138*(EquationAFC))+(0.01358*(EquationSemenCost))+(-0.000072752*(EquationMatureWeight))+(-0.046035*(LOG(EquationVetCosts)))+(0.000451*(EquationVetCosts))+(0.512031*(LOG(EquationVWP)))+(-0.006352*(EquationVWP))+(-0.000079212*(B361^2))+(0.015118*(B361))+(0.022341*(EquationMilkPrice))+(-0.022641*(EquationFeedPrice))+(0.000247*(EquationReplacementPrice))+(-0.184557*(EquationCullCost))+(-0.000542*(EquationDIMDNB))+(-0.000004986*(EquationHDR*B361^2))+(-0.000000000147*(EquationRHA*B361^2))+(-0.0000000903*(EquationSemenCost*B361^2))+(-0.000000000856*(EquationMatureWeight*B361^2))+(0.000000134*(B361^2*B361))+(-0.000000149*(B361^2*EquationMilkPrice))+(0.00000000264*(B361^2*EquationDIMDNB)))&gt;0, (-1.870102+(0.51187*(EquationCR))+(1.033374*(EquationHDR))+(0.000011344*(EquationRHA))+(-0.000138*(EquationAFC))+(0.01358*(EquationSemenCost))+(-0.000072752*(EquationMatureWeight))+(-0.046035*(LOG(EquationVetCosts)))+(0.000451*(EquationVetCosts))+(0.512031*(LOG(EquationVWP)))+(-0.006352*(EquationVWP))+(-0.000079212*(B361^2))+(0.015118*(B361))+(0.022341*(EquationMilkPrice))+(-0.022641*(EquationFeedPrice))+(0.000247*(EquationReplacementPrice))+(-0.184557*(EquationCullCost))+(-0.000542*(EquationDIMDNB))+(-0.000004986*(EquationHDR*B361^2))+(-0.000000000147*(EquationRHA*B361^2))+(-0.0000000903*(EquationSemenCost*B361^2))+(-0.000000000856*(EquationMatureWeight*B361^2))+(0.000000134*(B361^2*B361))+(-0.000000149*(B361^2*EquationMilkPrice))+(0.00000000264*(B361^2*EquationDIMDNB))), 0)</f>
        <v>6.4603229673777851E-2</v>
      </c>
      <c r="E361" s="55">
        <f>IF((-2.51389+(0.253043*(EquationCR))+(0.791564*(EquationHDR))+(0.000017482*(EquationRHA))+(0.000958*(EquationAFC))+(0.014823*(EquationSemenCost))+(0.00003361*(EquationMatureWeight))+(0.044008*(LOG(EquationVetCosts)))+(-0.000161*(EquationVetCosts))+(0.375409*(LOG(EquationVWP)))+(-0.004875*(EquationVWP))+(-0.000095702*(B361^2))+(0.02001*(B361))+(0.039073*(EquationMilkPrice))+(-0.018836*(EquationFeedPrice))+(0.000102*(EquationReplacementPrice))+(-0.124297*(EquationCullCost))+(-0.000511*(EquationDIMDNB))+(0.00000253*(EquationCR*B361^2))+(-0.000002589*(EquationHDR*B361^2))+(-0.000000000136*(EquationRHA*B361^2))+(-0.0000001*(EquationSemenCost*B361^2))+(-0.00000000108*(EquationMatureWeight*B361^2))+(0.00000015*(B361^2*B361))+(-0.000000215*(B361^2*EquationMilkPrice))+(0.00000000251*(B361^2*EquationDIMDNB)))&gt;0, (-2.51389+(0.253043*(EquationCR))+(0.791564*(EquationHDR))+(0.000017482*(EquationRHA))+(0.000958*(EquationAFC))+(0.014823*(EquationSemenCost))+(0.00003361*(EquationMatureWeight))+(0.044008*(LOG(EquationVetCosts)))+(-0.000161*(EquationVetCosts))+(0.375409*(LOG(EquationVWP)))+(-0.004875*(EquationVWP))+(-0.000095702*(B361^2))+(0.02001*(B361))+(0.039073*(EquationMilkPrice))+(-0.018836*(EquationFeedPrice))+(0.000102*(EquationReplacementPrice))+(-0.124297*(EquationCullCost))+(-0.000511*(EquationDIMDNB))+(0.00000253*(EquationCR*B361^2))+(-0.000002589*(EquationHDR*B361^2))+(-0.000000000136*(EquationRHA*B361^2))+(-0.0000001*(EquationSemenCost*B361^2))+(-0.00000000108*(EquationMatureWeight*B361^2))+(0.00000015*(B361^2*B361))+(-0.000000215*(B361^2*EquationMilkPrice))+(0.00000000251*(B361^2*EquationDIMDNB))), 0)</f>
        <v>0.13339398898215529</v>
      </c>
      <c r="F361" s="55">
        <f>IF((-1.892738+(0.137703*(EquationCR))+(0.669836*(EquationHDR))+(0.0000175*(EquationRHA))+(0.000161*(EquationAFC))+(0.013845*(EquationSemenCost))+(0.000016727*(EquationMatureWeight))+(-0.015935*(LOG(EquationVetCosts)))+(0.000118*(EquationVetCosts))+(0.160623*(LOG(EquationVWP)))+(-0.003008*(EquationVWP))+(-0.000090785*(B361^2))+(0.01937*(B361))+(0.020762*(EquationMilkPrice))+(-0.019043*(EquationFeedPrice))+(0.00001449*(EquationReplacementPrice))+(0.175818*(EquationCullCost))+(-0.000295*(EquationDIMDNB))+(0.000002704*(EquationCR*B361^2))+(-0.000001916*(EquationHDR*B361^2))+(-0.000000000127*(EquationRHA*B361^2))+(-0.0000000903*(EquationSemenCost*B361^2))+(-0.000000000771*(EquationMatureWeight*B361^2))+(0.000000137*(B361^2*B361))+(-0.00000257*(B361^2*EquationCullCost)))&gt;0, (-1.892738+(0.137703*(EquationCR))+(0.669836*(EquationHDR))+(0.0000175*(EquationRHA))+(0.000161*(EquationAFC))+(0.013845*(EquationSemenCost))+(0.000016727*(EquationMatureWeight))+(-0.015935*(LOG(EquationVetCosts)))+(0.000118*(EquationVetCosts))+(0.160623*(LOG(EquationVWP)))+(-0.003008*(EquationVWP))+(-0.000090785*(B361^2))+(0.01937*(B361))+(0.020762*(EquationMilkPrice))+(-0.019043*(EquationFeedPrice))+(0.00001449*(EquationReplacementPrice))+(0.175818*(EquationCullCost))+(-0.000295*(EquationDIMDNB))+(0.000002704*(EquationCR*B361^2))+(-0.000001916*(EquationHDR*B361^2))+(-0.000000000127*(EquationRHA*B361^2))+(-0.0000000903*(EquationSemenCost*B361^2))+(-0.000000000771*(EquationMatureWeight*B361^2))+(0.000000137*(B361^2*B361))+(-0.00000257*(B361^2*EquationCullCost))), 0)</f>
        <v>0.14728326411550829</v>
      </c>
      <c r="G361" s="56">
        <f>IF((-1.860553+(0.112009*(EquationCR))+(0.5932*(EquationHDR))+(0.000015682*(EquationRHA))+(0.000842*(EquationAFC))+(0.013148*(EquationSemenCost))+(0.000054807*(EquationMatureWeight))+(-0.025351*(LOG(EquationVetCosts)))+(0.0000512*(EquationVetCosts))+(0.087616*(LOG(EquationVWP)))+(-0.00202*(EquationVWP))+(-0.000084247*(B361^2))+(0.018329*(B361))+(0.018516*(EquationMilkPrice))+(0.0064*(EquationFeedPrice))+(0.000011343*(EquationReplacementPrice))+(0.013031*(EquationCullCost))+(-0.000245*(EquationDIMDNB))+(0.000002399*(EquationCR*B361^2))+(-0.000001548*(EquationHDR*B361^2))+(-0.000000000112*(EquationRHA*B361^2))+(-0.0000000853*(EquationSemenCost*B361^2))+(-0.000000000948*(EquationMatureWeight*B361^2))+(0.000000302*(LOG(EquationVetCosts)*B361^2))+(-0.00000000421*(EquationVWP*B361^2))+(0.000000126*(B361^2*B361))+(-0.000000254*(B361^2*EquationFeedPrice)))&gt;0, (-1.860553+(0.112009*(EquationCR))+(0.5932*(EquationHDR))+(0.000015682*(EquationRHA))+(0.000842*(EquationAFC))+(0.013148*(EquationSemenCost))+(0.000054807*(EquationMatureWeight))+(-0.025351*(LOG(EquationVetCosts)))+(0.0000512*(EquationVetCosts))+(0.087616*(LOG(EquationVWP)))+(-0.00202*(EquationVWP))+(-0.000084247*(B361^2))+(0.018329*(B361))+(0.018516*(EquationMilkPrice))+(0.0064*(EquationFeedPrice))+(0.000011343*(EquationReplacementPrice))+(0.013031*(EquationCullCost))+(-0.000245*(EquationDIMDNB))+(0.000002399*(EquationCR*B361^2))+(-0.000001548*(EquationHDR*B361^2))+(-0.000000000112*(EquationRHA*B361^2))+(-0.0000000853*(EquationSemenCost*B361^2))+(-0.000000000948*(EquationMatureWeight*B361^2))+(0.000000302*(LOG(EquationVetCosts)*B361^2))+(-0.00000000421*(EquationVWP*B361^2))+(0.000000126*(B361^2*B361))+(-0.000000254*(B361^2*EquationFeedPrice))), 0)</f>
        <v>0.13871387405236449</v>
      </c>
    </row>
    <row r="362" spans="2:7" x14ac:dyDescent="0.2">
      <c r="B362" s="42">
        <v>319</v>
      </c>
      <c r="C362" s="55">
        <f t="shared" si="4"/>
        <v>0.38752680531393496</v>
      </c>
      <c r="D362" s="55">
        <f>IF((-1.870102+(0.51187*(EquationCR))+(1.033374*(EquationHDR))+(0.000011344*(EquationRHA))+(-0.000138*(EquationAFC))+(0.01358*(EquationSemenCost))+(-0.000072752*(EquationMatureWeight))+(-0.046035*(LOG(EquationVetCosts)))+(0.000451*(EquationVetCosts))+(0.512031*(LOG(EquationVWP)))+(-0.006352*(EquationVWP))+(-0.000079212*(B362^2))+(0.015118*(B362))+(0.022341*(EquationMilkPrice))+(-0.022641*(EquationFeedPrice))+(0.000247*(EquationReplacementPrice))+(-0.184557*(EquationCullCost))+(-0.000542*(EquationDIMDNB))+(-0.000004986*(EquationHDR*B362^2))+(-0.000000000147*(EquationRHA*B362^2))+(-0.0000000903*(EquationSemenCost*B362^2))+(-0.000000000856*(EquationMatureWeight*B362^2))+(0.000000134*(B362^2*B362))+(-0.000000149*(B362^2*EquationMilkPrice))+(0.00000000264*(B362^2*EquationDIMDNB)))&gt;0, (-1.870102+(0.51187*(EquationCR))+(1.033374*(EquationHDR))+(0.000011344*(EquationRHA))+(-0.000138*(EquationAFC))+(0.01358*(EquationSemenCost))+(-0.000072752*(EquationMatureWeight))+(-0.046035*(LOG(EquationVetCosts)))+(0.000451*(EquationVetCosts))+(0.512031*(LOG(EquationVWP)))+(-0.006352*(EquationVWP))+(-0.000079212*(B362^2))+(0.015118*(B362))+(0.022341*(EquationMilkPrice))+(-0.022641*(EquationFeedPrice))+(0.000247*(EquationReplacementPrice))+(-0.184557*(EquationCullCost))+(-0.000542*(EquationDIMDNB))+(-0.000004986*(EquationHDR*B362^2))+(-0.000000000147*(EquationRHA*B362^2))+(-0.0000000903*(EquationSemenCost*B362^2))+(-0.000000000856*(EquationMatureWeight*B362^2))+(0.000000134*(B362^2*B362))+(-0.000000149*(B362^2*EquationMilkPrice))+(0.00000000264*(B362^2*EquationDIMDNB))), 0)</f>
        <v>6.3220988473777814E-2</v>
      </c>
      <c r="E362" s="55">
        <f>IF((-2.51389+(0.253043*(EquationCR))+(0.791564*(EquationHDR))+(0.000017482*(EquationRHA))+(0.000958*(EquationAFC))+(0.014823*(EquationSemenCost))+(0.00003361*(EquationMatureWeight))+(0.044008*(LOG(EquationVetCosts)))+(-0.000161*(EquationVetCosts))+(0.375409*(LOG(EquationVWP)))+(-0.004875*(EquationVWP))+(-0.000095702*(B362^2))+(0.02001*(B362))+(0.039073*(EquationMilkPrice))+(-0.018836*(EquationFeedPrice))+(0.000102*(EquationReplacementPrice))+(-0.124297*(EquationCullCost))+(-0.000511*(EquationDIMDNB))+(0.00000253*(EquationCR*B362^2))+(-0.000002589*(EquationHDR*B362^2))+(-0.000000000136*(EquationRHA*B362^2))+(-0.0000001*(EquationSemenCost*B362^2))+(-0.00000000108*(EquationMatureWeight*B362^2))+(0.00000015*(B362^2*B362))+(-0.000000215*(B362^2*EquationMilkPrice))+(0.00000000251*(B362^2*EquationDIMDNB)))&gt;0, (-2.51389+(0.253043*(EquationCR))+(0.791564*(EquationHDR))+(0.000017482*(EquationRHA))+(0.000958*(EquationAFC))+(0.014823*(EquationSemenCost))+(0.00003361*(EquationMatureWeight))+(0.044008*(LOG(EquationVetCosts)))+(-0.000161*(EquationVetCosts))+(0.375409*(LOG(EquationVWP)))+(-0.004875*(EquationVWP))+(-0.000095702*(B362^2))+(0.02001*(B362))+(0.039073*(EquationMilkPrice))+(-0.018836*(EquationFeedPrice))+(0.000102*(EquationReplacementPrice))+(-0.124297*(EquationCullCost))+(-0.000511*(EquationDIMDNB))+(0.00000253*(EquationCR*B362^2))+(-0.000002589*(EquationHDR*B362^2))+(-0.000000000136*(EquationRHA*B362^2))+(-0.0000001*(EquationSemenCost*B362^2))+(-0.00000000108*(EquationMatureWeight*B362^2))+(0.00000015*(B362^2*B362))+(-0.000000215*(B362^2*EquationMilkPrice))+(0.00000000251*(B362^2*EquationDIMDNB))), 0)</f>
        <v>0.13172150198215477</v>
      </c>
      <c r="F362" s="55">
        <f>IF((-1.892738+(0.137703*(EquationCR))+(0.669836*(EquationHDR))+(0.0000175*(EquationRHA))+(0.000161*(EquationAFC))+(0.013845*(EquationSemenCost))+(0.000016727*(EquationMatureWeight))+(-0.015935*(LOG(EquationVetCosts)))+(0.000118*(EquationVetCosts))+(0.160623*(LOG(EquationVWP)))+(-0.003008*(EquationVWP))+(-0.000090785*(B362^2))+(0.01937*(B362))+(0.020762*(EquationMilkPrice))+(-0.019043*(EquationFeedPrice))+(0.00001449*(EquationReplacementPrice))+(0.175818*(EquationCullCost))+(-0.000295*(EquationDIMDNB))+(0.000002704*(EquationCR*B362^2))+(-0.000001916*(EquationHDR*B362^2))+(-0.000000000127*(EquationRHA*B362^2))+(-0.0000000903*(EquationSemenCost*B362^2))+(-0.000000000771*(EquationMatureWeight*B362^2))+(0.000000137*(B362^2*B362))+(-0.00000257*(B362^2*EquationCullCost)))&gt;0, (-1.892738+(0.137703*(EquationCR))+(0.669836*(EquationHDR))+(0.0000175*(EquationRHA))+(0.000161*(EquationAFC))+(0.013845*(EquationSemenCost))+(0.000016727*(EquationMatureWeight))+(-0.015935*(LOG(EquationVetCosts)))+(0.000118*(EquationVetCosts))+(0.160623*(LOG(EquationVWP)))+(-0.003008*(EquationVWP))+(-0.000090785*(B362^2))+(0.01937*(B362))+(0.020762*(EquationMilkPrice))+(-0.019043*(EquationFeedPrice))+(0.00001449*(EquationReplacementPrice))+(0.175818*(EquationCullCost))+(-0.000295*(EquationDIMDNB))+(0.000002704*(EquationCR*B362^2))+(-0.000001916*(EquationHDR*B362^2))+(-0.000000000127*(EquationRHA*B362^2))+(-0.0000000903*(EquationSemenCost*B362^2))+(-0.000000000771*(EquationMatureWeight*B362^2))+(0.000000137*(B362^2*B362))+(-0.00000257*(B362^2*EquationCullCost))), 0)</f>
        <v>0.14561302911550852</v>
      </c>
      <c r="G362" s="56">
        <f>IF((-1.860553+(0.112009*(EquationCR))+(0.5932*(EquationHDR))+(0.000015682*(EquationRHA))+(0.000842*(EquationAFC))+(0.013148*(EquationSemenCost))+(0.000054807*(EquationMatureWeight))+(-0.025351*(LOG(EquationVetCosts)))+(0.0000512*(EquationVetCosts))+(0.087616*(LOG(EquationVWP)))+(-0.00202*(EquationVWP))+(-0.000084247*(B362^2))+(0.018329*(B362))+(0.018516*(EquationMilkPrice))+(0.0064*(EquationFeedPrice))+(0.000011343*(EquationReplacementPrice))+(0.013031*(EquationCullCost))+(-0.000245*(EquationDIMDNB))+(0.000002399*(EquationCR*B362^2))+(-0.000001548*(EquationHDR*B362^2))+(-0.000000000112*(EquationRHA*B362^2))+(-0.0000000853*(EquationSemenCost*B362^2))+(-0.000000000948*(EquationMatureWeight*B362^2))+(0.000000302*(LOG(EquationVetCosts)*B362^2))+(-0.00000000421*(EquationVWP*B362^2))+(0.000000126*(B362^2*B362))+(-0.000000254*(B362^2*EquationFeedPrice)))&gt;0, (-1.860553+(0.112009*(EquationCR))+(0.5932*(EquationHDR))+(0.000015682*(EquationRHA))+(0.000842*(EquationAFC))+(0.013148*(EquationSemenCost))+(0.000054807*(EquationMatureWeight))+(-0.025351*(LOG(EquationVetCosts)))+(0.0000512*(EquationVetCosts))+(0.087616*(LOG(EquationVWP)))+(-0.00202*(EquationVWP))+(-0.000084247*(B362^2))+(0.018329*(B362))+(0.018516*(EquationMilkPrice))+(0.0064*(EquationFeedPrice))+(0.000011343*(EquationReplacementPrice))+(0.013031*(EquationCullCost))+(-0.000245*(EquationDIMDNB))+(0.000002399*(EquationCR*B362^2))+(-0.000001548*(EquationHDR*B362^2))+(-0.000000000112*(EquationRHA*B362^2))+(-0.0000000853*(EquationSemenCost*B362^2))+(-0.000000000948*(EquationMatureWeight*B362^2))+(0.000000302*(LOG(EquationVetCosts)*B362^2))+(-0.00000000421*(EquationVWP*B362^2))+(0.000000126*(B362^2*B362))+(-0.000000254*(B362^2*EquationFeedPrice))), 0)</f>
        <v>0.13707244702100563</v>
      </c>
    </row>
    <row r="363" spans="2:7" x14ac:dyDescent="0.2">
      <c r="B363" s="42">
        <v>320</v>
      </c>
      <c r="C363" s="55">
        <f t="shared" si="4"/>
        <v>0.38480584383285166</v>
      </c>
      <c r="D363" s="55">
        <f>IF((-1.870102+(0.51187*(EquationCR))+(1.033374*(EquationHDR))+(0.000011344*(EquationRHA))+(-0.000138*(EquationAFC))+(0.01358*(EquationSemenCost))+(-0.000072752*(EquationMatureWeight))+(-0.046035*(LOG(EquationVetCosts)))+(0.000451*(EquationVetCosts))+(0.512031*(LOG(EquationVWP)))+(-0.006352*(EquationVWP))+(-0.000079212*(B363^2))+(0.015118*(B363))+(0.022341*(EquationMilkPrice))+(-0.022641*(EquationFeedPrice))+(0.000247*(EquationReplacementPrice))+(-0.184557*(EquationCullCost))+(-0.000542*(EquationDIMDNB))+(-0.000004986*(EquationHDR*B363^2))+(-0.000000000147*(EquationRHA*B363^2))+(-0.0000000903*(EquationSemenCost*B363^2))+(-0.000000000856*(EquationMatureWeight*B363^2))+(0.000000134*(B363^2*B363))+(-0.000000149*(B363^2*EquationMilkPrice))+(0.00000000264*(B363^2*EquationDIMDNB)))&gt;0, (-1.870102+(0.51187*(EquationCR))+(1.033374*(EquationHDR))+(0.000011344*(EquationRHA))+(-0.000138*(EquationAFC))+(0.01358*(EquationSemenCost))+(-0.000072752*(EquationMatureWeight))+(-0.046035*(LOG(EquationVetCosts)))+(0.000451*(EquationVetCosts))+(0.512031*(LOG(EquationVWP)))+(-0.006352*(EquationVWP))+(-0.000079212*(B363^2))+(0.015118*(B363))+(0.022341*(EquationMilkPrice))+(-0.022641*(EquationFeedPrice))+(0.000247*(EquationReplacementPrice))+(-0.184557*(EquationCullCost))+(-0.000542*(EquationDIMDNB))+(-0.000004986*(EquationHDR*B363^2))+(-0.000000000147*(EquationRHA*B363^2))+(-0.0000000903*(EquationSemenCost*B363^2))+(-0.000000000856*(EquationMatureWeight*B363^2))+(0.000000134*(B363^2*B363))+(-0.000000149*(B363^2*EquationMilkPrice))+(0.00000000264*(B363^2*EquationDIMDNB))), 0)</f>
        <v>6.1915380073776755E-2</v>
      </c>
      <c r="E363" s="55">
        <f>IF((-2.51389+(0.253043*(EquationCR))+(0.791564*(EquationHDR))+(0.000017482*(EquationRHA))+(0.000958*(EquationAFC))+(0.014823*(EquationSemenCost))+(0.00003361*(EquationMatureWeight))+(0.044008*(LOG(EquationVetCosts)))+(-0.000161*(EquationVetCosts))+(0.375409*(LOG(EquationVWP)))+(-0.004875*(EquationVWP))+(-0.000095702*(B363^2))+(0.02001*(B363))+(0.039073*(EquationMilkPrice))+(-0.018836*(EquationFeedPrice))+(0.000102*(EquationReplacementPrice))+(-0.124297*(EquationCullCost))+(-0.000511*(EquationDIMDNB))+(0.00000253*(EquationCR*B363^2))+(-0.000002589*(EquationHDR*B363^2))+(-0.000000000136*(EquationRHA*B363^2))+(-0.0000001*(EquationSemenCost*B363^2))+(-0.00000000108*(EquationMatureWeight*B363^2))+(0.00000015*(B363^2*B363))+(-0.000000215*(B363^2*EquationMilkPrice))+(0.00000000251*(B363^2*EquationDIMDNB)))&gt;0, (-2.51389+(0.253043*(EquationCR))+(0.791564*(EquationHDR))+(0.000017482*(EquationRHA))+(0.000958*(EquationAFC))+(0.014823*(EquationSemenCost))+(0.00003361*(EquationMatureWeight))+(0.044008*(LOG(EquationVetCosts)))+(-0.000161*(EquationVetCosts))+(0.375409*(LOG(EquationVWP)))+(-0.004875*(EquationVWP))+(-0.000095702*(B363^2))+(0.02001*(B363))+(0.039073*(EquationMilkPrice))+(-0.018836*(EquationFeedPrice))+(0.000102*(EquationReplacementPrice))+(-0.124297*(EquationCullCost))+(-0.000511*(EquationDIMDNB))+(0.00000253*(EquationCR*B363^2))+(-0.000002589*(EquationHDR*B363^2))+(-0.000000000136*(EquationRHA*B363^2))+(-0.0000001*(EquationSemenCost*B363^2))+(-0.00000000108*(EquationMatureWeight*B363^2))+(0.00000015*(B363^2*B363))+(-0.000000215*(B363^2*EquationMilkPrice))+(0.00000000251*(B363^2*EquationDIMDNB))), 0)</f>
        <v>0.1301247129821565</v>
      </c>
      <c r="F363" s="55">
        <f>IF((-1.892738+(0.137703*(EquationCR))+(0.669836*(EquationHDR))+(0.0000175*(EquationRHA))+(0.000161*(EquationAFC))+(0.013845*(EquationSemenCost))+(0.000016727*(EquationMatureWeight))+(-0.015935*(LOG(EquationVetCosts)))+(0.000118*(EquationVetCosts))+(0.160623*(LOG(EquationVWP)))+(-0.003008*(EquationVWP))+(-0.000090785*(B363^2))+(0.01937*(B363))+(0.020762*(EquationMilkPrice))+(-0.019043*(EquationFeedPrice))+(0.00001449*(EquationReplacementPrice))+(0.175818*(EquationCullCost))+(-0.000295*(EquationDIMDNB))+(0.000002704*(EquationCR*B363^2))+(-0.000001916*(EquationHDR*B363^2))+(-0.000000000127*(EquationRHA*B363^2))+(-0.0000000903*(EquationSemenCost*B363^2))+(-0.000000000771*(EquationMatureWeight*B363^2))+(0.000000137*(B363^2*B363))+(-0.00000257*(B363^2*EquationCullCost)))&gt;0, (-1.892738+(0.137703*(EquationCR))+(0.669836*(EquationHDR))+(0.0000175*(EquationRHA))+(0.000161*(EquationAFC))+(0.013845*(EquationSemenCost))+(0.000016727*(EquationMatureWeight))+(-0.015935*(LOG(EquationVetCosts)))+(0.000118*(EquationVetCosts))+(0.160623*(LOG(EquationVWP)))+(-0.003008*(EquationVWP))+(-0.000090785*(B363^2))+(0.01937*(B363))+(0.020762*(EquationMilkPrice))+(-0.019043*(EquationFeedPrice))+(0.00001449*(EquationReplacementPrice))+(0.175818*(EquationCullCost))+(-0.000295*(EquationDIMDNB))+(0.000002704*(EquationCR*B363^2))+(-0.000001916*(EquationHDR*B363^2))+(-0.000000000127*(EquationRHA*B363^2))+(-0.0000000903*(EquationSemenCost*B363^2))+(-0.000000000771*(EquationMatureWeight*B363^2))+(0.000000137*(B363^2*B363))+(-0.00000257*(B363^2*EquationCullCost))), 0)</f>
        <v>0.14400804811550863</v>
      </c>
      <c r="G363" s="56">
        <f>IF((-1.860553+(0.112009*(EquationCR))+(0.5932*(EquationHDR))+(0.000015682*(EquationRHA))+(0.000842*(EquationAFC))+(0.013148*(EquationSemenCost))+(0.000054807*(EquationMatureWeight))+(-0.025351*(LOG(EquationVetCosts)))+(0.0000512*(EquationVetCosts))+(0.087616*(LOG(EquationVWP)))+(-0.00202*(EquationVWP))+(-0.000084247*(B363^2))+(0.018329*(B363))+(0.018516*(EquationMilkPrice))+(0.0064*(EquationFeedPrice))+(0.000011343*(EquationReplacementPrice))+(0.013031*(EquationCullCost))+(-0.000245*(EquationDIMDNB))+(0.000002399*(EquationCR*B363^2))+(-0.000001548*(EquationHDR*B363^2))+(-0.000000000112*(EquationRHA*B363^2))+(-0.0000000853*(EquationSemenCost*B363^2))+(-0.000000000948*(EquationMatureWeight*B363^2))+(0.000000302*(LOG(EquationVetCosts)*B363^2))+(-0.00000000421*(EquationVWP*B363^2))+(0.000000126*(B363^2*B363))+(-0.000000254*(B363^2*EquationFeedPrice)))&gt;0, (-1.860553+(0.112009*(EquationCR))+(0.5932*(EquationHDR))+(0.000015682*(EquationRHA))+(0.000842*(EquationAFC))+(0.013148*(EquationSemenCost))+(0.000054807*(EquationMatureWeight))+(-0.025351*(LOG(EquationVetCosts)))+(0.0000512*(EquationVetCosts))+(0.087616*(LOG(EquationVWP)))+(-0.00202*(EquationVWP))+(-0.000084247*(B363^2))+(0.018329*(B363))+(0.018516*(EquationMilkPrice))+(0.0064*(EquationFeedPrice))+(0.000011343*(EquationReplacementPrice))+(0.013031*(EquationCullCost))+(-0.000245*(EquationDIMDNB))+(0.000002399*(EquationCR*B363^2))+(-0.000001548*(EquationHDR*B363^2))+(-0.000000000112*(EquationRHA*B363^2))+(-0.0000000853*(EquationSemenCost*B363^2))+(-0.000000000948*(EquationMatureWeight*B363^2))+(0.000000302*(LOG(EquationVetCosts)*B363^2))+(-0.00000000421*(EquationVWP*B363^2))+(0.000000126*(B363^2*B363))+(-0.000000254*(B363^2*EquationFeedPrice))), 0)</f>
        <v>0.13548908939300186</v>
      </c>
    </row>
    <row r="364" spans="2:7" x14ac:dyDescent="0.2">
      <c r="B364" s="42">
        <v>321</v>
      </c>
      <c r="C364" s="55">
        <f t="shared" ref="C364:C427" si="5">IF((-2.015732+(-0.494627*EquationCR)+(0.410176*EquationHDR)+(0.000016739*EquationRHA)+(0.011045*EquationAFC)+(0.022439*EquationSemenCost)+(0.000472*EquationMatureWeight)+(0.005002*LOG(EquationVetCosts))+(-0.000439*EquationVetCosts)+(-0.492759*(LOG(EquationVWP)))+(0.004033*EquationVWP)+(-0.000056845*B364^2)+(0.016499*B364)+(0.007687*EquationMilkPrice)+(0.020093*EquationFeedPrice)+(-0.000679*EquationReplacementPrice)+(1.081435*EquationCullCost)+(0.000379*EquationDIMDNB)+(0.000004823*(EquationCR*B364^2))+(0.00000031*(EquationHDR*B364^2))+(-0.000000000158*(EquationRHA*B364^2))+(-0.000000132*(EquationAFC*B364^2))+(-0.0000000884*(EquationSemenCost*B364^2))+(-0.00000000533*(EquationMatureWeight*B364^2))+(0.000000005*(EquationVetCosts*B364^2))+(0.000007795*(LOG(EquationVWP)*B364^2))+(-0.0000000584*(EquationVWP*B364^2))+(0.0000000614*(B364^2*B364))+(-0.000000336*(B364^2*EquationFeedPrice))+(0.000000009*(B364^2*EquationReplacementPrice))+(-0.000013213*(B364^2*EquationCullCost))+(-0.00000000389*(B364^2*EquationDIMDNB)))&gt;0, (-2.015732+(-0.494627*EquationCR)+(0.410176*EquationHDR)+(0.000016739*EquationRHA)+(0.011045*EquationAFC)+(0.022439*EquationSemenCost)+(0.000472*EquationMatureWeight)+(0.005002*LOG(EquationVetCosts))+(-0.000439*EquationVetCosts)+(-0.492759*(LOG(EquationVWP)))+(0.004033*EquationVWP)+(-0.000056845*B364^2)+(0.016499*B364)+(0.007687*EquationMilkPrice)+(0.020093*EquationFeedPrice)+(-0.000679*EquationReplacementPrice)+(1.081435*EquationCullCost)+(0.000379*EquationDIMDNB)+(0.000004823*(EquationCR*B364^2))+(0.00000031*(EquationHDR*B364^2))+(-0.000000000158*(EquationRHA*B364^2))+(-0.000000132*(EquationAFC*B364^2))+(-0.0000000884*(EquationSemenCost*B364^2))+(-0.00000000533*(EquationMatureWeight*B364^2))+(0.000000005*(EquationVetCosts*B364^2))+(0.000007795*(LOG(EquationVWP)*B364^2))+(-0.0000000584*(EquationVWP*B364^2))+(0.0000000614*(B364^2*B364))+(-0.000000336*(B364^2*EquationFeedPrice))+(0.000000009*(B364^2*EquationReplacementPrice))+(-0.000013213*(B364^2*EquationCullCost))+(-0.00000000389*(B364^2*EquationDIMDNB))), 0)</f>
        <v>0.38208376202976307</v>
      </c>
      <c r="D364" s="55">
        <f>IF((-1.870102+(0.51187*(EquationCR))+(1.033374*(EquationHDR))+(0.000011344*(EquationRHA))+(-0.000138*(EquationAFC))+(0.01358*(EquationSemenCost))+(-0.000072752*(EquationMatureWeight))+(-0.046035*(LOG(EquationVetCosts)))+(0.000451*(EquationVetCosts))+(0.512031*(LOG(EquationVWP)))+(-0.006352*(EquationVWP))+(-0.000079212*(B364^2))+(0.015118*(B364))+(0.022341*(EquationMilkPrice))+(-0.022641*(EquationFeedPrice))+(0.000247*(EquationReplacementPrice))+(-0.184557*(EquationCullCost))+(-0.000542*(EquationDIMDNB))+(-0.000004986*(EquationHDR*B364^2))+(-0.000000000147*(EquationRHA*B364^2))+(-0.0000000903*(EquationSemenCost*B364^2))+(-0.000000000856*(EquationMatureWeight*B364^2))+(0.000000134*(B364^2*B364))+(-0.000000149*(B364^2*EquationMilkPrice))+(0.00000000264*(B364^2*EquationDIMDNB)))&gt;0, (-1.870102+(0.51187*(EquationCR))+(1.033374*(EquationHDR))+(0.000011344*(EquationRHA))+(-0.000138*(EquationAFC))+(0.01358*(EquationSemenCost))+(-0.000072752*(EquationMatureWeight))+(-0.046035*(LOG(EquationVetCosts)))+(0.000451*(EquationVetCosts))+(0.512031*(LOG(EquationVWP)))+(-0.006352*(EquationVWP))+(-0.000079212*(B364^2))+(0.015118*(B364))+(0.022341*(EquationMilkPrice))+(-0.022641*(EquationFeedPrice))+(0.000247*(EquationReplacementPrice))+(-0.184557*(EquationCullCost))+(-0.000542*(EquationDIMDNB))+(-0.000004986*(EquationHDR*B364^2))+(-0.000000000147*(EquationRHA*B364^2))+(-0.0000000903*(EquationSemenCost*B364^2))+(-0.000000000856*(EquationMatureWeight*B364^2))+(0.000000134*(B364^2*B364))+(-0.000000149*(B364^2*EquationMilkPrice))+(0.00000000264*(B364^2*EquationDIMDNB))), 0)</f>
        <v>6.0687208473777357E-2</v>
      </c>
      <c r="E364" s="55">
        <f>IF((-2.51389+(0.253043*(EquationCR))+(0.791564*(EquationHDR))+(0.000017482*(EquationRHA))+(0.000958*(EquationAFC))+(0.014823*(EquationSemenCost))+(0.00003361*(EquationMatureWeight))+(0.044008*(LOG(EquationVetCosts)))+(-0.000161*(EquationVetCosts))+(0.375409*(LOG(EquationVWP)))+(-0.004875*(EquationVWP))+(-0.000095702*(B364^2))+(0.02001*(B364))+(0.039073*(EquationMilkPrice))+(-0.018836*(EquationFeedPrice))+(0.000102*(EquationReplacementPrice))+(-0.124297*(EquationCullCost))+(-0.000511*(EquationDIMDNB))+(0.00000253*(EquationCR*B364^2))+(-0.000002589*(EquationHDR*B364^2))+(-0.000000000136*(EquationRHA*B364^2))+(-0.0000001*(EquationSemenCost*B364^2))+(-0.00000000108*(EquationMatureWeight*B364^2))+(0.00000015*(B364^2*B364))+(-0.000000215*(B364^2*EquationMilkPrice))+(0.00000000251*(B364^2*EquationDIMDNB)))&gt;0, (-2.51389+(0.253043*(EquationCR))+(0.791564*(EquationHDR))+(0.000017482*(EquationRHA))+(0.000958*(EquationAFC))+(0.014823*(EquationSemenCost))+(0.00003361*(EquationMatureWeight))+(0.044008*(LOG(EquationVetCosts)))+(-0.000161*(EquationVetCosts))+(0.375409*(LOG(EquationVWP)))+(-0.004875*(EquationVWP))+(-0.000095702*(B364^2))+(0.02001*(B364))+(0.039073*(EquationMilkPrice))+(-0.018836*(EquationFeedPrice))+(0.000102*(EquationReplacementPrice))+(-0.124297*(EquationCullCost))+(-0.000511*(EquationDIMDNB))+(0.00000253*(EquationCR*B364^2))+(-0.000002589*(EquationHDR*B364^2))+(-0.000000000136*(EquationRHA*B364^2))+(-0.0000001*(EquationSemenCost*B364^2))+(-0.00000000108*(EquationMatureWeight*B364^2))+(0.00000015*(B364^2*B364))+(-0.000000215*(B364^2*EquationMilkPrice))+(0.00000000251*(B364^2*EquationDIMDNB))), 0)</f>
        <v>0.12860452198215505</v>
      </c>
      <c r="F364" s="55">
        <f>IF((-1.892738+(0.137703*(EquationCR))+(0.669836*(EquationHDR))+(0.0000175*(EquationRHA))+(0.000161*(EquationAFC))+(0.013845*(EquationSemenCost))+(0.000016727*(EquationMatureWeight))+(-0.015935*(LOG(EquationVetCosts)))+(0.000118*(EquationVetCosts))+(0.160623*(LOG(EquationVWP)))+(-0.003008*(EquationVWP))+(-0.000090785*(B364^2))+(0.01937*(B364))+(0.020762*(EquationMilkPrice))+(-0.019043*(EquationFeedPrice))+(0.00001449*(EquationReplacementPrice))+(0.175818*(EquationCullCost))+(-0.000295*(EquationDIMDNB))+(0.000002704*(EquationCR*B364^2))+(-0.000001916*(EquationHDR*B364^2))+(-0.000000000127*(EquationRHA*B364^2))+(-0.0000000903*(EquationSemenCost*B364^2))+(-0.000000000771*(EquationMatureWeight*B364^2))+(0.000000137*(B364^2*B364))+(-0.00000257*(B364^2*EquationCullCost)))&gt;0, (-1.892738+(0.137703*(EquationCR))+(0.669836*(EquationHDR))+(0.0000175*(EquationRHA))+(0.000161*(EquationAFC))+(0.013845*(EquationSemenCost))+(0.000016727*(EquationMatureWeight))+(-0.015935*(LOG(EquationVetCosts)))+(0.000118*(EquationVetCosts))+(0.160623*(LOG(EquationVWP)))+(-0.003008*(EquationVWP))+(-0.000090785*(B364^2))+(0.01937*(B364))+(0.020762*(EquationMilkPrice))+(-0.019043*(EquationFeedPrice))+(0.00001449*(EquationReplacementPrice))+(0.175818*(EquationCullCost))+(-0.000295*(EquationDIMDNB))+(0.000002704*(EquationCR*B364^2))+(-0.000001916*(EquationHDR*B364^2))+(-0.000000000127*(EquationRHA*B364^2))+(-0.0000000903*(EquationSemenCost*B364^2))+(-0.000000000771*(EquationMatureWeight*B364^2))+(0.000000137*(B364^2*B364))+(-0.00000257*(B364^2*EquationCullCost))), 0)</f>
        <v>0.14246914311550921</v>
      </c>
      <c r="G364" s="56">
        <f>IF((-1.860553+(0.112009*(EquationCR))+(0.5932*(EquationHDR))+(0.000015682*(EquationRHA))+(0.000842*(EquationAFC))+(0.013148*(EquationSemenCost))+(0.000054807*(EquationMatureWeight))+(-0.025351*(LOG(EquationVetCosts)))+(0.0000512*(EquationVetCosts))+(0.087616*(LOG(EquationVWP)))+(-0.00202*(EquationVWP))+(-0.000084247*(B364^2))+(0.018329*(B364))+(0.018516*(EquationMilkPrice))+(0.0064*(EquationFeedPrice))+(0.000011343*(EquationReplacementPrice))+(0.013031*(EquationCullCost))+(-0.000245*(EquationDIMDNB))+(0.000002399*(EquationCR*B364^2))+(-0.000001548*(EquationHDR*B364^2))+(-0.000000000112*(EquationRHA*B364^2))+(-0.0000000853*(EquationSemenCost*B364^2))+(-0.000000000948*(EquationMatureWeight*B364^2))+(0.000000302*(LOG(EquationVetCosts)*B364^2))+(-0.00000000421*(EquationVWP*B364^2))+(0.000000126*(B364^2*B364))+(-0.000000254*(B364^2*EquationFeedPrice)))&gt;0, (-1.860553+(0.112009*(EquationCR))+(0.5932*(EquationHDR))+(0.000015682*(EquationRHA))+(0.000842*(EquationAFC))+(0.013148*(EquationSemenCost))+(0.000054807*(EquationMatureWeight))+(-0.025351*(LOG(EquationVetCosts)))+(0.0000512*(EquationVetCosts))+(0.087616*(LOG(EquationVWP)))+(-0.00202*(EquationVWP))+(-0.000084247*(B364^2))+(0.018329*(B364))+(0.018516*(EquationMilkPrice))+(0.0064*(EquationFeedPrice))+(0.000011343*(EquationReplacementPrice))+(0.013031*(EquationCullCost))+(-0.000245*(EquationDIMDNB))+(0.000002399*(EquationCR*B364^2))+(-0.000001548*(EquationHDR*B364^2))+(-0.000000000112*(EquationRHA*B364^2))+(-0.0000000853*(EquationSemenCost*B364^2))+(-0.000000000948*(EquationMatureWeight*B364^2))+(0.000000302*(LOG(EquationVetCosts)*B364^2))+(-0.00000000421*(EquationVWP*B364^2))+(0.000000126*(B364^2*B364))+(-0.000000254*(B364^2*EquationFeedPrice))), 0)</f>
        <v>0.13396455716835448</v>
      </c>
    </row>
    <row r="365" spans="2:7" x14ac:dyDescent="0.2">
      <c r="B365" s="42">
        <v>322</v>
      </c>
      <c r="C365" s="55">
        <f t="shared" si="5"/>
        <v>0.37936092830466672</v>
      </c>
      <c r="D365" s="55">
        <f>IF((-1.870102+(0.51187*(EquationCR))+(1.033374*(EquationHDR))+(0.000011344*(EquationRHA))+(-0.000138*(EquationAFC))+(0.01358*(EquationSemenCost))+(-0.000072752*(EquationMatureWeight))+(-0.046035*(LOG(EquationVetCosts)))+(0.000451*(EquationVetCosts))+(0.512031*(LOG(EquationVWP)))+(-0.006352*(EquationVWP))+(-0.000079212*(B365^2))+(0.015118*(B365))+(0.022341*(EquationMilkPrice))+(-0.022641*(EquationFeedPrice))+(0.000247*(EquationReplacementPrice))+(-0.184557*(EquationCullCost))+(-0.000542*(EquationDIMDNB))+(-0.000004986*(EquationHDR*B365^2))+(-0.000000000147*(EquationRHA*B365^2))+(-0.0000000903*(EquationSemenCost*B365^2))+(-0.000000000856*(EquationMatureWeight*B365^2))+(0.000000134*(B365^2*B365))+(-0.000000149*(B365^2*EquationMilkPrice))+(0.00000000264*(B365^2*EquationDIMDNB)))&gt;0, (-1.870102+(0.51187*(EquationCR))+(1.033374*(EquationHDR))+(0.000011344*(EquationRHA))+(-0.000138*(EquationAFC))+(0.01358*(EquationSemenCost))+(-0.000072752*(EquationMatureWeight))+(-0.046035*(LOG(EquationVetCosts)))+(0.000451*(EquationVetCosts))+(0.512031*(LOG(EquationVWP)))+(-0.006352*(EquationVWP))+(-0.000079212*(B365^2))+(0.015118*(B365))+(0.022341*(EquationMilkPrice))+(-0.022641*(EquationFeedPrice))+(0.000247*(EquationReplacementPrice))+(-0.184557*(EquationCullCost))+(-0.000542*(EquationDIMDNB))+(-0.000004986*(EquationHDR*B365^2))+(-0.000000000147*(EquationRHA*B365^2))+(-0.0000000903*(EquationSemenCost*B365^2))+(-0.000000000856*(EquationMatureWeight*B365^2))+(0.000000134*(B365^2*B365))+(-0.000000149*(B365^2*EquationMilkPrice))+(0.00000000264*(B365^2*EquationDIMDNB))), 0)</f>
        <v>5.9537277673778588E-2</v>
      </c>
      <c r="E365" s="55">
        <f>IF((-2.51389+(0.253043*(EquationCR))+(0.791564*(EquationHDR))+(0.000017482*(EquationRHA))+(0.000958*(EquationAFC))+(0.014823*(EquationSemenCost))+(0.00003361*(EquationMatureWeight))+(0.044008*(LOG(EquationVetCosts)))+(-0.000161*(EquationVetCosts))+(0.375409*(LOG(EquationVWP)))+(-0.004875*(EquationVWP))+(-0.000095702*(B365^2))+(0.02001*(B365))+(0.039073*(EquationMilkPrice))+(-0.018836*(EquationFeedPrice))+(0.000102*(EquationReplacementPrice))+(-0.124297*(EquationCullCost))+(-0.000511*(EquationDIMDNB))+(0.00000253*(EquationCR*B365^2))+(-0.000002589*(EquationHDR*B365^2))+(-0.000000000136*(EquationRHA*B365^2))+(-0.0000001*(EquationSemenCost*B365^2))+(-0.00000000108*(EquationMatureWeight*B365^2))+(0.00000015*(B365^2*B365))+(-0.000000215*(B365^2*EquationMilkPrice))+(0.00000000251*(B365^2*EquationDIMDNB)))&gt;0, (-2.51389+(0.253043*(EquationCR))+(0.791564*(EquationHDR))+(0.000017482*(EquationRHA))+(0.000958*(EquationAFC))+(0.014823*(EquationSemenCost))+(0.00003361*(EquationMatureWeight))+(0.044008*(LOG(EquationVetCosts)))+(-0.000161*(EquationVetCosts))+(0.375409*(LOG(EquationVWP)))+(-0.004875*(EquationVWP))+(-0.000095702*(B365^2))+(0.02001*(B365))+(0.039073*(EquationMilkPrice))+(-0.018836*(EquationFeedPrice))+(0.000102*(EquationReplacementPrice))+(-0.124297*(EquationCullCost))+(-0.000511*(EquationDIMDNB))+(0.00000253*(EquationCR*B365^2))+(-0.000002589*(EquationHDR*B365^2))+(-0.000000000136*(EquationRHA*B365^2))+(-0.0000001*(EquationSemenCost*B365^2))+(-0.00000000108*(EquationMatureWeight*B365^2))+(0.00000015*(B365^2*B365))+(-0.000000215*(B365^2*EquationMilkPrice))+(0.00000000251*(B365^2*EquationDIMDNB))), 0)</f>
        <v>0.12716182898215478</v>
      </c>
      <c r="F365" s="55">
        <f>IF((-1.892738+(0.137703*(EquationCR))+(0.669836*(EquationHDR))+(0.0000175*(EquationRHA))+(0.000161*(EquationAFC))+(0.013845*(EquationSemenCost))+(0.000016727*(EquationMatureWeight))+(-0.015935*(LOG(EquationVetCosts)))+(0.000118*(EquationVetCosts))+(0.160623*(LOG(EquationVWP)))+(-0.003008*(EquationVWP))+(-0.000090785*(B365^2))+(0.01937*(B365))+(0.020762*(EquationMilkPrice))+(-0.019043*(EquationFeedPrice))+(0.00001449*(EquationReplacementPrice))+(0.175818*(EquationCullCost))+(-0.000295*(EquationDIMDNB))+(0.000002704*(EquationCR*B365^2))+(-0.000001916*(EquationHDR*B365^2))+(-0.000000000127*(EquationRHA*B365^2))+(-0.0000000903*(EquationSemenCost*B365^2))+(-0.000000000771*(EquationMatureWeight*B365^2))+(0.000000137*(B365^2*B365))+(-0.00000257*(B365^2*EquationCullCost)))&gt;0, (-1.892738+(0.137703*(EquationCR))+(0.669836*(EquationHDR))+(0.0000175*(EquationRHA))+(0.000161*(EquationAFC))+(0.013845*(EquationSemenCost))+(0.000016727*(EquationMatureWeight))+(-0.015935*(LOG(EquationVetCosts)))+(0.000118*(EquationVetCosts))+(0.160623*(LOG(EquationVWP)))+(-0.003008*(EquationVWP))+(-0.000090785*(B365^2))+(0.01937*(B365))+(0.020762*(EquationMilkPrice))+(-0.019043*(EquationFeedPrice))+(0.00001449*(EquationReplacementPrice))+(0.175818*(EquationCullCost))+(-0.000295*(EquationDIMDNB))+(0.000002704*(EquationCR*B365^2))+(-0.000001916*(EquationHDR*B365^2))+(-0.000000000127*(EquationRHA*B365^2))+(-0.0000000903*(EquationSemenCost*B365^2))+(-0.000000000771*(EquationMatureWeight*B365^2))+(0.000000137*(B365^2*B365))+(-0.00000257*(B365^2*EquationCullCost))), 0)</f>
        <v>0.14099713611550713</v>
      </c>
      <c r="G365" s="56">
        <f>IF((-1.860553+(0.112009*(EquationCR))+(0.5932*(EquationHDR))+(0.000015682*(EquationRHA))+(0.000842*(EquationAFC))+(0.013148*(EquationSemenCost))+(0.000054807*(EquationMatureWeight))+(-0.025351*(LOG(EquationVetCosts)))+(0.0000512*(EquationVetCosts))+(0.087616*(LOG(EquationVWP)))+(-0.00202*(EquationVWP))+(-0.000084247*(B365^2))+(0.018329*(B365))+(0.018516*(EquationMilkPrice))+(0.0064*(EquationFeedPrice))+(0.000011343*(EquationReplacementPrice))+(0.013031*(EquationCullCost))+(-0.000245*(EquationDIMDNB))+(0.000002399*(EquationCR*B365^2))+(-0.000001548*(EquationHDR*B365^2))+(-0.000000000112*(EquationRHA*B365^2))+(-0.0000000853*(EquationSemenCost*B365^2))+(-0.000000000948*(EquationMatureWeight*B365^2))+(0.000000302*(LOG(EquationVetCosts)*B365^2))+(-0.00000000421*(EquationVWP*B365^2))+(0.000000126*(B365^2*B365))+(-0.000000254*(B365^2*EquationFeedPrice)))&gt;0, (-1.860553+(0.112009*(EquationCR))+(0.5932*(EquationHDR))+(0.000015682*(EquationRHA))+(0.000842*(EquationAFC))+(0.013148*(EquationSemenCost))+(0.000054807*(EquationMatureWeight))+(-0.025351*(LOG(EquationVetCosts)))+(0.0000512*(EquationVetCosts))+(0.087616*(LOG(EquationVWP)))+(-0.00202*(EquationVWP))+(-0.000084247*(B365^2))+(0.018329*(B365))+(0.018516*(EquationMilkPrice))+(0.0064*(EquationFeedPrice))+(0.000011343*(EquationReplacementPrice))+(0.013031*(EquationCullCost))+(-0.000245*(EquationDIMDNB))+(0.000002399*(EquationCR*B365^2))+(-0.000001548*(EquationHDR*B365^2))+(-0.000000000112*(EquationRHA*B365^2))+(-0.0000000853*(EquationSemenCost*B365^2))+(-0.000000000948*(EquationMatureWeight*B365^2))+(0.000000302*(LOG(EquationVetCosts)*B365^2))+(-0.00000000421*(EquationVWP*B365^2))+(0.000000126*(B365^2*B365))+(-0.000000254*(B365^2*EquationFeedPrice))), 0)</f>
        <v>0.13249960634706118</v>
      </c>
    </row>
    <row r="366" spans="2:7" x14ac:dyDescent="0.2">
      <c r="B366" s="42">
        <v>323</v>
      </c>
      <c r="C366" s="55">
        <f t="shared" si="5"/>
        <v>0.37663771105756322</v>
      </c>
      <c r="D366" s="55">
        <f>IF((-1.870102+(0.51187*(EquationCR))+(1.033374*(EquationHDR))+(0.000011344*(EquationRHA))+(-0.000138*(EquationAFC))+(0.01358*(EquationSemenCost))+(-0.000072752*(EquationMatureWeight))+(-0.046035*(LOG(EquationVetCosts)))+(0.000451*(EquationVetCosts))+(0.512031*(LOG(EquationVWP)))+(-0.006352*(EquationVWP))+(-0.000079212*(B366^2))+(0.015118*(B366))+(0.022341*(EquationMilkPrice))+(-0.022641*(EquationFeedPrice))+(0.000247*(EquationReplacementPrice))+(-0.184557*(EquationCullCost))+(-0.000542*(EquationDIMDNB))+(-0.000004986*(EquationHDR*B366^2))+(-0.000000000147*(EquationRHA*B366^2))+(-0.0000000903*(EquationSemenCost*B366^2))+(-0.000000000856*(EquationMatureWeight*B366^2))+(0.000000134*(B366^2*B366))+(-0.000000149*(B366^2*EquationMilkPrice))+(0.00000000264*(B366^2*EquationDIMDNB)))&gt;0, (-1.870102+(0.51187*(EquationCR))+(1.033374*(EquationHDR))+(0.000011344*(EquationRHA))+(-0.000138*(EquationAFC))+(0.01358*(EquationSemenCost))+(-0.000072752*(EquationMatureWeight))+(-0.046035*(LOG(EquationVetCosts)))+(0.000451*(EquationVetCosts))+(0.512031*(LOG(EquationVWP)))+(-0.006352*(EquationVWP))+(-0.000079212*(B366^2))+(0.015118*(B366))+(0.022341*(EquationMilkPrice))+(-0.022641*(EquationFeedPrice))+(0.000247*(EquationReplacementPrice))+(-0.184557*(EquationCullCost))+(-0.000542*(EquationDIMDNB))+(-0.000004986*(EquationHDR*B366^2))+(-0.000000000147*(EquationRHA*B366^2))+(-0.0000000903*(EquationSemenCost*B366^2))+(-0.000000000856*(EquationMatureWeight*B366^2))+(0.000000134*(B366^2*B366))+(-0.000000149*(B366^2*EquationMilkPrice))+(0.00000000264*(B366^2*EquationDIMDNB))), 0)</f>
        <v>5.8466391673777693E-2</v>
      </c>
      <c r="E366" s="55">
        <f>IF((-2.51389+(0.253043*(EquationCR))+(0.791564*(EquationHDR))+(0.000017482*(EquationRHA))+(0.000958*(EquationAFC))+(0.014823*(EquationSemenCost))+(0.00003361*(EquationMatureWeight))+(0.044008*(LOG(EquationVetCosts)))+(-0.000161*(EquationVetCosts))+(0.375409*(LOG(EquationVWP)))+(-0.004875*(EquationVWP))+(-0.000095702*(B366^2))+(0.02001*(B366))+(0.039073*(EquationMilkPrice))+(-0.018836*(EquationFeedPrice))+(0.000102*(EquationReplacementPrice))+(-0.124297*(EquationCullCost))+(-0.000511*(EquationDIMDNB))+(0.00000253*(EquationCR*B366^2))+(-0.000002589*(EquationHDR*B366^2))+(-0.000000000136*(EquationRHA*B366^2))+(-0.0000001*(EquationSemenCost*B366^2))+(-0.00000000108*(EquationMatureWeight*B366^2))+(0.00000015*(B366^2*B366))+(-0.000000215*(B366^2*EquationMilkPrice))+(0.00000000251*(B366^2*EquationDIMDNB)))&gt;0, (-2.51389+(0.253043*(EquationCR))+(0.791564*(EquationHDR))+(0.000017482*(EquationRHA))+(0.000958*(EquationAFC))+(0.014823*(EquationSemenCost))+(0.00003361*(EquationMatureWeight))+(0.044008*(LOG(EquationVetCosts)))+(-0.000161*(EquationVetCosts))+(0.375409*(LOG(EquationVWP)))+(-0.004875*(EquationVWP))+(-0.000095702*(B366^2))+(0.02001*(B366))+(0.039073*(EquationMilkPrice))+(-0.018836*(EquationFeedPrice))+(0.000102*(EquationReplacementPrice))+(-0.124297*(EquationCullCost))+(-0.000511*(EquationDIMDNB))+(0.00000253*(EquationCR*B366^2))+(-0.000002589*(EquationHDR*B366^2))+(-0.000000000136*(EquationRHA*B366^2))+(-0.0000001*(EquationSemenCost*B366^2))+(-0.00000000108*(EquationMatureWeight*B366^2))+(0.00000015*(B366^2*B366))+(-0.000000215*(B366^2*EquationMilkPrice))+(0.00000000251*(B366^2*EquationDIMDNB))), 0)</f>
        <v>0.12579753398215546</v>
      </c>
      <c r="F366" s="55">
        <f>IF((-1.892738+(0.137703*(EquationCR))+(0.669836*(EquationHDR))+(0.0000175*(EquationRHA))+(0.000161*(EquationAFC))+(0.013845*(EquationSemenCost))+(0.000016727*(EquationMatureWeight))+(-0.015935*(LOG(EquationVetCosts)))+(0.000118*(EquationVetCosts))+(0.160623*(LOG(EquationVWP)))+(-0.003008*(EquationVWP))+(-0.000090785*(B366^2))+(0.01937*(B366))+(0.020762*(EquationMilkPrice))+(-0.019043*(EquationFeedPrice))+(0.00001449*(EquationReplacementPrice))+(0.175818*(EquationCullCost))+(-0.000295*(EquationDIMDNB))+(0.000002704*(EquationCR*B366^2))+(-0.000001916*(EquationHDR*B366^2))+(-0.000000000127*(EquationRHA*B366^2))+(-0.0000000903*(EquationSemenCost*B366^2))+(-0.000000000771*(EquationMatureWeight*B366^2))+(0.000000137*(B366^2*B366))+(-0.00000257*(B366^2*EquationCullCost)))&gt;0, (-1.892738+(0.137703*(EquationCR))+(0.669836*(EquationHDR))+(0.0000175*(EquationRHA))+(0.000161*(EquationAFC))+(0.013845*(EquationSemenCost))+(0.000016727*(EquationMatureWeight))+(-0.015935*(LOG(EquationVetCosts)))+(0.000118*(EquationVetCosts))+(0.160623*(LOG(EquationVWP)))+(-0.003008*(EquationVWP))+(-0.000090785*(B366^2))+(0.01937*(B366))+(0.020762*(EquationMilkPrice))+(-0.019043*(EquationFeedPrice))+(0.00001449*(EquationReplacementPrice))+(0.175818*(EquationCullCost))+(-0.000295*(EquationDIMDNB))+(0.000002704*(EquationCR*B366^2))+(-0.000001916*(EquationHDR*B366^2))+(-0.000000000127*(EquationRHA*B366^2))+(-0.0000000903*(EquationSemenCost*B366^2))+(-0.000000000771*(EquationMatureWeight*B366^2))+(0.000000137*(B366^2*B366))+(-0.00000257*(B366^2*EquationCullCost))), 0)</f>
        <v>0.13959284911550826</v>
      </c>
      <c r="G366" s="56">
        <f>IF((-1.860553+(0.112009*(EquationCR))+(0.5932*(EquationHDR))+(0.000015682*(EquationRHA))+(0.000842*(EquationAFC))+(0.013148*(EquationSemenCost))+(0.000054807*(EquationMatureWeight))+(-0.025351*(LOG(EquationVetCosts)))+(0.0000512*(EquationVetCosts))+(0.087616*(LOG(EquationVWP)))+(-0.00202*(EquationVWP))+(-0.000084247*(B366^2))+(0.018329*(B366))+(0.018516*(EquationMilkPrice))+(0.0064*(EquationFeedPrice))+(0.000011343*(EquationReplacementPrice))+(0.013031*(EquationCullCost))+(-0.000245*(EquationDIMDNB))+(0.000002399*(EquationCR*B366^2))+(-0.000001548*(EquationHDR*B366^2))+(-0.000000000112*(EquationRHA*B366^2))+(-0.0000000853*(EquationSemenCost*B366^2))+(-0.000000000948*(EquationMatureWeight*B366^2))+(0.000000302*(LOG(EquationVetCosts)*B366^2))+(-0.00000000421*(EquationVWP*B366^2))+(0.000000126*(B366^2*B366))+(-0.000000254*(B366^2*EquationFeedPrice)))&gt;0, (-1.860553+(0.112009*(EquationCR))+(0.5932*(EquationHDR))+(0.000015682*(EquationRHA))+(0.000842*(EquationAFC))+(0.013148*(EquationSemenCost))+(0.000054807*(EquationMatureWeight))+(-0.025351*(LOG(EquationVetCosts)))+(0.0000512*(EquationVetCosts))+(0.087616*(LOG(EquationVWP)))+(-0.00202*(EquationVWP))+(-0.000084247*(B366^2))+(0.018329*(B366))+(0.018516*(EquationMilkPrice))+(0.0064*(EquationFeedPrice))+(0.000011343*(EquationReplacementPrice))+(0.013031*(EquationCullCost))+(-0.000245*(EquationDIMDNB))+(0.000002399*(EquationCR*B366^2))+(-0.000001548*(EquationHDR*B366^2))+(-0.000000000112*(EquationRHA*B366^2))+(-0.0000000853*(EquationSemenCost*B366^2))+(-0.000000000948*(EquationMatureWeight*B366^2))+(0.000000302*(LOG(EquationVetCosts)*B366^2))+(-0.00000000421*(EquationVWP*B366^2))+(0.000000126*(B366^2*B366))+(-0.000000254*(B366^2*EquationFeedPrice))), 0)</f>
        <v>0.13109499292912455</v>
      </c>
    </row>
    <row r="367" spans="2:7" x14ac:dyDescent="0.2">
      <c r="B367" s="42">
        <v>324</v>
      </c>
      <c r="C367" s="55">
        <f t="shared" si="5"/>
        <v>0.37391447868845601</v>
      </c>
      <c r="D367" s="55">
        <f>IF((-1.870102+(0.51187*(EquationCR))+(1.033374*(EquationHDR))+(0.000011344*(EquationRHA))+(-0.000138*(EquationAFC))+(0.01358*(EquationSemenCost))+(-0.000072752*(EquationMatureWeight))+(-0.046035*(LOG(EquationVetCosts)))+(0.000451*(EquationVetCosts))+(0.512031*(LOG(EquationVWP)))+(-0.006352*(EquationVWP))+(-0.000079212*(B367^2))+(0.015118*(B367))+(0.022341*(EquationMilkPrice))+(-0.022641*(EquationFeedPrice))+(0.000247*(EquationReplacementPrice))+(-0.184557*(EquationCullCost))+(-0.000542*(EquationDIMDNB))+(-0.000004986*(EquationHDR*B367^2))+(-0.000000000147*(EquationRHA*B367^2))+(-0.0000000903*(EquationSemenCost*B367^2))+(-0.000000000856*(EquationMatureWeight*B367^2))+(0.000000134*(B367^2*B367))+(-0.000000149*(B367^2*EquationMilkPrice))+(0.00000000264*(B367^2*EquationDIMDNB)))&gt;0, (-1.870102+(0.51187*(EquationCR))+(1.033374*(EquationHDR))+(0.000011344*(EquationRHA))+(-0.000138*(EquationAFC))+(0.01358*(EquationSemenCost))+(-0.000072752*(EquationMatureWeight))+(-0.046035*(LOG(EquationVetCosts)))+(0.000451*(EquationVetCosts))+(0.512031*(LOG(EquationVWP)))+(-0.006352*(EquationVWP))+(-0.000079212*(B367^2))+(0.015118*(B367))+(0.022341*(EquationMilkPrice))+(-0.022641*(EquationFeedPrice))+(0.000247*(EquationReplacementPrice))+(-0.184557*(EquationCullCost))+(-0.000542*(EquationDIMDNB))+(-0.000004986*(EquationHDR*B367^2))+(-0.000000000147*(EquationRHA*B367^2))+(-0.0000000903*(EquationSemenCost*B367^2))+(-0.000000000856*(EquationMatureWeight*B367^2))+(0.000000134*(B367^2*B367))+(-0.000000149*(B367^2*EquationMilkPrice))+(0.00000000264*(B367^2*EquationDIMDNB))), 0)</f>
        <v>5.747535447377819E-2</v>
      </c>
      <c r="E367" s="55">
        <f>IF((-2.51389+(0.253043*(EquationCR))+(0.791564*(EquationHDR))+(0.000017482*(EquationRHA))+(0.000958*(EquationAFC))+(0.014823*(EquationSemenCost))+(0.00003361*(EquationMatureWeight))+(0.044008*(LOG(EquationVetCosts)))+(-0.000161*(EquationVetCosts))+(0.375409*(LOG(EquationVWP)))+(-0.004875*(EquationVWP))+(-0.000095702*(B367^2))+(0.02001*(B367))+(0.039073*(EquationMilkPrice))+(-0.018836*(EquationFeedPrice))+(0.000102*(EquationReplacementPrice))+(-0.124297*(EquationCullCost))+(-0.000511*(EquationDIMDNB))+(0.00000253*(EquationCR*B367^2))+(-0.000002589*(EquationHDR*B367^2))+(-0.000000000136*(EquationRHA*B367^2))+(-0.0000001*(EquationSemenCost*B367^2))+(-0.00000000108*(EquationMatureWeight*B367^2))+(0.00000015*(B367^2*B367))+(-0.000000215*(B367^2*EquationMilkPrice))+(0.00000000251*(B367^2*EquationDIMDNB)))&gt;0, (-2.51389+(0.253043*(EquationCR))+(0.791564*(EquationHDR))+(0.000017482*(EquationRHA))+(0.000958*(EquationAFC))+(0.014823*(EquationSemenCost))+(0.00003361*(EquationMatureWeight))+(0.044008*(LOG(EquationVetCosts)))+(-0.000161*(EquationVetCosts))+(0.375409*(LOG(EquationVWP)))+(-0.004875*(EquationVWP))+(-0.000095702*(B367^2))+(0.02001*(B367))+(0.039073*(EquationMilkPrice))+(-0.018836*(EquationFeedPrice))+(0.000102*(EquationReplacementPrice))+(-0.124297*(EquationCullCost))+(-0.000511*(EquationDIMDNB))+(0.00000253*(EquationCR*B367^2))+(-0.000002589*(EquationHDR*B367^2))+(-0.000000000136*(EquationRHA*B367^2))+(-0.0000001*(EquationSemenCost*B367^2))+(-0.00000000108*(EquationMatureWeight*B367^2))+(0.00000015*(B367^2*B367))+(-0.000000215*(B367^2*EquationMilkPrice))+(0.00000000251*(B367^2*EquationDIMDNB))), 0)</f>
        <v>0.12451253698215617</v>
      </c>
      <c r="F367" s="55">
        <f>IF((-1.892738+(0.137703*(EquationCR))+(0.669836*(EquationHDR))+(0.0000175*(EquationRHA))+(0.000161*(EquationAFC))+(0.013845*(EquationSemenCost))+(0.000016727*(EquationMatureWeight))+(-0.015935*(LOG(EquationVetCosts)))+(0.000118*(EquationVetCosts))+(0.160623*(LOG(EquationVWP)))+(-0.003008*(EquationVWP))+(-0.000090785*(B367^2))+(0.01937*(B367))+(0.020762*(EquationMilkPrice))+(-0.019043*(EquationFeedPrice))+(0.00001449*(EquationReplacementPrice))+(0.175818*(EquationCullCost))+(-0.000295*(EquationDIMDNB))+(0.000002704*(EquationCR*B367^2))+(-0.000001916*(EquationHDR*B367^2))+(-0.000000000127*(EquationRHA*B367^2))+(-0.0000000903*(EquationSemenCost*B367^2))+(-0.000000000771*(EquationMatureWeight*B367^2))+(0.000000137*(B367^2*B367))+(-0.00000257*(B367^2*EquationCullCost)))&gt;0, (-1.892738+(0.137703*(EquationCR))+(0.669836*(EquationHDR))+(0.0000175*(EquationRHA))+(0.000161*(EquationAFC))+(0.013845*(EquationSemenCost))+(0.000016727*(EquationMatureWeight))+(-0.015935*(LOG(EquationVetCosts)))+(0.000118*(EquationVetCosts))+(0.160623*(LOG(EquationVWP)))+(-0.003008*(EquationVWP))+(-0.000090785*(B367^2))+(0.01937*(B367))+(0.020762*(EquationMilkPrice))+(-0.019043*(EquationFeedPrice))+(0.00001449*(EquationReplacementPrice))+(0.175818*(EquationCullCost))+(-0.000295*(EquationDIMDNB))+(0.000002704*(EquationCR*B367^2))+(-0.000001916*(EquationHDR*B367^2))+(-0.000000000127*(EquationRHA*B367^2))+(-0.0000000903*(EquationSemenCost*B367^2))+(-0.000000000771*(EquationMatureWeight*B367^2))+(0.000000137*(B367^2*B367))+(-0.00000257*(B367^2*EquationCullCost))), 0)</f>
        <v>0.13825710411550868</v>
      </c>
      <c r="G367" s="56">
        <f>IF((-1.860553+(0.112009*(EquationCR))+(0.5932*(EquationHDR))+(0.000015682*(EquationRHA))+(0.000842*(EquationAFC))+(0.013148*(EquationSemenCost))+(0.000054807*(EquationMatureWeight))+(-0.025351*(LOG(EquationVetCosts)))+(0.0000512*(EquationVetCosts))+(0.087616*(LOG(EquationVWP)))+(-0.00202*(EquationVWP))+(-0.000084247*(B367^2))+(0.018329*(B367))+(0.018516*(EquationMilkPrice))+(0.0064*(EquationFeedPrice))+(0.000011343*(EquationReplacementPrice))+(0.013031*(EquationCullCost))+(-0.000245*(EquationDIMDNB))+(0.000002399*(EquationCR*B367^2))+(-0.000001548*(EquationHDR*B367^2))+(-0.000000000112*(EquationRHA*B367^2))+(-0.0000000853*(EquationSemenCost*B367^2))+(-0.000000000948*(EquationMatureWeight*B367^2))+(0.000000302*(LOG(EquationVetCosts)*B367^2))+(-0.00000000421*(EquationVWP*B367^2))+(0.000000126*(B367^2*B367))+(-0.000000254*(B367^2*EquationFeedPrice)))&gt;0, (-1.860553+(0.112009*(EquationCR))+(0.5932*(EquationHDR))+(0.000015682*(EquationRHA))+(0.000842*(EquationAFC))+(0.013148*(EquationSemenCost))+(0.000054807*(EquationMatureWeight))+(-0.025351*(LOG(EquationVetCosts)))+(0.0000512*(EquationVetCosts))+(0.087616*(LOG(EquationVWP)))+(-0.00202*(EquationVWP))+(-0.000084247*(B367^2))+(0.018329*(B367))+(0.018516*(EquationMilkPrice))+(0.0064*(EquationFeedPrice))+(0.000011343*(EquationReplacementPrice))+(0.013031*(EquationCullCost))+(-0.000245*(EquationDIMDNB))+(0.000002399*(EquationCR*B367^2))+(-0.000001548*(EquationHDR*B367^2))+(-0.000000000112*(EquationRHA*B367^2))+(-0.0000000853*(EquationSemenCost*B367^2))+(-0.000000000948*(EquationMatureWeight*B367^2))+(0.000000302*(LOG(EquationVetCosts)*B367^2))+(-0.00000000421*(EquationVWP*B367^2))+(0.000000126*(B367^2*B367))+(-0.000000254*(B367^2*EquationFeedPrice))), 0)</f>
        <v>0.12975147291454142</v>
      </c>
    </row>
    <row r="368" spans="2:7" x14ac:dyDescent="0.2">
      <c r="B368" s="42">
        <v>325</v>
      </c>
      <c r="C368" s="55">
        <f t="shared" si="5"/>
        <v>0.37119159959733961</v>
      </c>
      <c r="D368" s="55">
        <f>IF((-1.870102+(0.51187*(EquationCR))+(1.033374*(EquationHDR))+(0.000011344*(EquationRHA))+(-0.000138*(EquationAFC))+(0.01358*(EquationSemenCost))+(-0.000072752*(EquationMatureWeight))+(-0.046035*(LOG(EquationVetCosts)))+(0.000451*(EquationVetCosts))+(0.512031*(LOG(EquationVWP)))+(-0.006352*(EquationVWP))+(-0.000079212*(B368^2))+(0.015118*(B368))+(0.022341*(EquationMilkPrice))+(-0.022641*(EquationFeedPrice))+(0.000247*(EquationReplacementPrice))+(-0.184557*(EquationCullCost))+(-0.000542*(EquationDIMDNB))+(-0.000004986*(EquationHDR*B368^2))+(-0.000000000147*(EquationRHA*B368^2))+(-0.0000000903*(EquationSemenCost*B368^2))+(-0.000000000856*(EquationMatureWeight*B368^2))+(0.000000134*(B368^2*B368))+(-0.000000149*(B368^2*EquationMilkPrice))+(0.00000000264*(B368^2*EquationDIMDNB)))&gt;0, (-1.870102+(0.51187*(EquationCR))+(1.033374*(EquationHDR))+(0.000011344*(EquationRHA))+(-0.000138*(EquationAFC))+(0.01358*(EquationSemenCost))+(-0.000072752*(EquationMatureWeight))+(-0.046035*(LOG(EquationVetCosts)))+(0.000451*(EquationVetCosts))+(0.512031*(LOG(EquationVWP)))+(-0.006352*(EquationVWP))+(-0.000079212*(B368^2))+(0.015118*(B368))+(0.022341*(EquationMilkPrice))+(-0.022641*(EquationFeedPrice))+(0.000247*(EquationReplacementPrice))+(-0.184557*(EquationCullCost))+(-0.000542*(EquationDIMDNB))+(-0.000004986*(EquationHDR*B368^2))+(-0.000000000147*(EquationRHA*B368^2))+(-0.0000000903*(EquationSemenCost*B368^2))+(-0.000000000856*(EquationMatureWeight*B368^2))+(0.000000134*(B368^2*B368))+(-0.000000149*(B368^2*EquationMilkPrice))+(0.00000000264*(B368^2*EquationDIMDNB))), 0)</f>
        <v>5.6564970073777268E-2</v>
      </c>
      <c r="E368" s="55">
        <f>IF((-2.51389+(0.253043*(EquationCR))+(0.791564*(EquationHDR))+(0.000017482*(EquationRHA))+(0.000958*(EquationAFC))+(0.014823*(EquationSemenCost))+(0.00003361*(EquationMatureWeight))+(0.044008*(LOG(EquationVetCosts)))+(-0.000161*(EquationVetCosts))+(0.375409*(LOG(EquationVWP)))+(-0.004875*(EquationVWP))+(-0.000095702*(B368^2))+(0.02001*(B368))+(0.039073*(EquationMilkPrice))+(-0.018836*(EquationFeedPrice))+(0.000102*(EquationReplacementPrice))+(-0.124297*(EquationCullCost))+(-0.000511*(EquationDIMDNB))+(0.00000253*(EquationCR*B368^2))+(-0.000002589*(EquationHDR*B368^2))+(-0.000000000136*(EquationRHA*B368^2))+(-0.0000001*(EquationSemenCost*B368^2))+(-0.00000000108*(EquationMatureWeight*B368^2))+(0.00000015*(B368^2*B368))+(-0.000000215*(B368^2*EquationMilkPrice))+(0.00000000251*(B368^2*EquationDIMDNB)))&gt;0, (-2.51389+(0.253043*(EquationCR))+(0.791564*(EquationHDR))+(0.000017482*(EquationRHA))+(0.000958*(EquationAFC))+(0.014823*(EquationSemenCost))+(0.00003361*(EquationMatureWeight))+(0.044008*(LOG(EquationVetCosts)))+(-0.000161*(EquationVetCosts))+(0.375409*(LOG(EquationVWP)))+(-0.004875*(EquationVWP))+(-0.000095702*(B368^2))+(0.02001*(B368))+(0.039073*(EquationMilkPrice))+(-0.018836*(EquationFeedPrice))+(0.000102*(EquationReplacementPrice))+(-0.124297*(EquationCullCost))+(-0.000511*(EquationDIMDNB))+(0.00000253*(EquationCR*B368^2))+(-0.000002589*(EquationHDR*B368^2))+(-0.000000000136*(EquationRHA*B368^2))+(-0.0000001*(EquationSemenCost*B368^2))+(-0.00000000108*(EquationMatureWeight*B368^2))+(0.00000015*(B368^2*B368))+(-0.000000215*(B368^2*EquationMilkPrice))+(0.00000000251*(B368^2*EquationDIMDNB))), 0)</f>
        <v>0.12330773798215577</v>
      </c>
      <c r="F368" s="55">
        <f>IF((-1.892738+(0.137703*(EquationCR))+(0.669836*(EquationHDR))+(0.0000175*(EquationRHA))+(0.000161*(EquationAFC))+(0.013845*(EquationSemenCost))+(0.000016727*(EquationMatureWeight))+(-0.015935*(LOG(EquationVetCosts)))+(0.000118*(EquationVetCosts))+(0.160623*(LOG(EquationVWP)))+(-0.003008*(EquationVWP))+(-0.000090785*(B368^2))+(0.01937*(B368))+(0.020762*(EquationMilkPrice))+(-0.019043*(EquationFeedPrice))+(0.00001449*(EquationReplacementPrice))+(0.175818*(EquationCullCost))+(-0.000295*(EquationDIMDNB))+(0.000002704*(EquationCR*B368^2))+(-0.000001916*(EquationHDR*B368^2))+(-0.000000000127*(EquationRHA*B368^2))+(-0.0000000903*(EquationSemenCost*B368^2))+(-0.000000000771*(EquationMatureWeight*B368^2))+(0.000000137*(B368^2*B368))+(-0.00000257*(B368^2*EquationCullCost)))&gt;0, (-1.892738+(0.137703*(EquationCR))+(0.669836*(EquationHDR))+(0.0000175*(EquationRHA))+(0.000161*(EquationAFC))+(0.013845*(EquationSemenCost))+(0.000016727*(EquationMatureWeight))+(-0.015935*(LOG(EquationVetCosts)))+(0.000118*(EquationVetCosts))+(0.160623*(LOG(EquationVWP)))+(-0.003008*(EquationVWP))+(-0.000090785*(B368^2))+(0.01937*(B368))+(0.020762*(EquationMilkPrice))+(-0.019043*(EquationFeedPrice))+(0.00001449*(EquationReplacementPrice))+(0.175818*(EquationCullCost))+(-0.000295*(EquationDIMDNB))+(0.000002704*(EquationCR*B368^2))+(-0.000001916*(EquationHDR*B368^2))+(-0.000000000127*(EquationRHA*B368^2))+(-0.0000000903*(EquationSemenCost*B368^2))+(-0.000000000771*(EquationMatureWeight*B368^2))+(0.000000137*(B368^2*B368))+(-0.00000257*(B368^2*EquationCullCost))), 0)</f>
        <v>0.13699072311550622</v>
      </c>
      <c r="G368" s="56">
        <f>IF((-1.860553+(0.112009*(EquationCR))+(0.5932*(EquationHDR))+(0.000015682*(EquationRHA))+(0.000842*(EquationAFC))+(0.013148*(EquationSemenCost))+(0.000054807*(EquationMatureWeight))+(-0.025351*(LOG(EquationVetCosts)))+(0.0000512*(EquationVetCosts))+(0.087616*(LOG(EquationVWP)))+(-0.00202*(EquationVWP))+(-0.000084247*(B368^2))+(0.018329*(B368))+(0.018516*(EquationMilkPrice))+(0.0064*(EquationFeedPrice))+(0.000011343*(EquationReplacementPrice))+(0.013031*(EquationCullCost))+(-0.000245*(EquationDIMDNB))+(0.000002399*(EquationCR*B368^2))+(-0.000001548*(EquationHDR*B368^2))+(-0.000000000112*(EquationRHA*B368^2))+(-0.0000000853*(EquationSemenCost*B368^2))+(-0.000000000948*(EquationMatureWeight*B368^2))+(0.000000302*(LOG(EquationVetCosts)*B368^2))+(-0.00000000421*(EquationVWP*B368^2))+(0.000000126*(B368^2*B368))+(-0.000000254*(B368^2*EquationFeedPrice)))&gt;0, (-1.860553+(0.112009*(EquationCR))+(0.5932*(EquationHDR))+(0.000015682*(EquationRHA))+(0.000842*(EquationAFC))+(0.013148*(EquationSemenCost))+(0.000054807*(EquationMatureWeight))+(-0.025351*(LOG(EquationVetCosts)))+(0.0000512*(EquationVetCosts))+(0.087616*(LOG(EquationVWP)))+(-0.00202*(EquationVWP))+(-0.000084247*(B368^2))+(0.018329*(B368))+(0.018516*(EquationMilkPrice))+(0.0064*(EquationFeedPrice))+(0.000011343*(EquationReplacementPrice))+(0.013031*(EquationCullCost))+(-0.000245*(EquationDIMDNB))+(0.000002399*(EquationCR*B368^2))+(-0.000001548*(EquationHDR*B368^2))+(-0.000000000112*(EquationRHA*B368^2))+(-0.0000000853*(EquationSemenCost*B368^2))+(-0.000000000948*(EquationMatureWeight*B368^2))+(0.000000302*(LOG(EquationVetCosts)*B368^2))+(-0.00000000421*(EquationVWP*B368^2))+(0.000000126*(B368^2*B368))+(-0.000000254*(B368^2*EquationFeedPrice))), 0)</f>
        <v>0.12846980230331398</v>
      </c>
    </row>
    <row r="369" spans="2:7" x14ac:dyDescent="0.2">
      <c r="B369" s="42">
        <v>326</v>
      </c>
      <c r="C369" s="55">
        <f t="shared" si="5"/>
        <v>0.36846944218421829</v>
      </c>
      <c r="D369" s="55">
        <f>IF((-1.870102+(0.51187*(EquationCR))+(1.033374*(EquationHDR))+(0.000011344*(EquationRHA))+(-0.000138*(EquationAFC))+(0.01358*(EquationSemenCost))+(-0.000072752*(EquationMatureWeight))+(-0.046035*(LOG(EquationVetCosts)))+(0.000451*(EquationVetCosts))+(0.512031*(LOG(EquationVWP)))+(-0.006352*(EquationVWP))+(-0.000079212*(B369^2))+(0.015118*(B369))+(0.022341*(EquationMilkPrice))+(-0.022641*(EquationFeedPrice))+(0.000247*(EquationReplacementPrice))+(-0.184557*(EquationCullCost))+(-0.000542*(EquationDIMDNB))+(-0.000004986*(EquationHDR*B369^2))+(-0.000000000147*(EquationRHA*B369^2))+(-0.0000000903*(EquationSemenCost*B369^2))+(-0.000000000856*(EquationMatureWeight*B369^2))+(0.000000134*(B369^2*B369))+(-0.000000149*(B369^2*EquationMilkPrice))+(0.00000000264*(B369^2*EquationDIMDNB)))&gt;0, (-1.870102+(0.51187*(EquationCR))+(1.033374*(EquationHDR))+(0.000011344*(EquationRHA))+(-0.000138*(EquationAFC))+(0.01358*(EquationSemenCost))+(-0.000072752*(EquationMatureWeight))+(-0.046035*(LOG(EquationVetCosts)))+(0.000451*(EquationVetCosts))+(0.512031*(LOG(EquationVWP)))+(-0.006352*(EquationVWP))+(-0.000079212*(B369^2))+(0.015118*(B369))+(0.022341*(EquationMilkPrice))+(-0.022641*(EquationFeedPrice))+(0.000247*(EquationReplacementPrice))+(-0.184557*(EquationCullCost))+(-0.000542*(EquationDIMDNB))+(-0.000004986*(EquationHDR*B369^2))+(-0.000000000147*(EquationRHA*B369^2))+(-0.0000000903*(EquationSemenCost*B369^2))+(-0.000000000856*(EquationMatureWeight*B369^2))+(0.000000134*(B369^2*B369))+(-0.000000149*(B369^2*EquationMilkPrice))+(0.00000000264*(B369^2*EquationDIMDNB))), 0)</f>
        <v>5.5736042473778405E-2</v>
      </c>
      <c r="E369" s="55">
        <f>IF((-2.51389+(0.253043*(EquationCR))+(0.791564*(EquationHDR))+(0.000017482*(EquationRHA))+(0.000958*(EquationAFC))+(0.014823*(EquationSemenCost))+(0.00003361*(EquationMatureWeight))+(0.044008*(LOG(EquationVetCosts)))+(-0.000161*(EquationVetCosts))+(0.375409*(LOG(EquationVWP)))+(-0.004875*(EquationVWP))+(-0.000095702*(B369^2))+(0.02001*(B369))+(0.039073*(EquationMilkPrice))+(-0.018836*(EquationFeedPrice))+(0.000102*(EquationReplacementPrice))+(-0.124297*(EquationCullCost))+(-0.000511*(EquationDIMDNB))+(0.00000253*(EquationCR*B369^2))+(-0.000002589*(EquationHDR*B369^2))+(-0.000000000136*(EquationRHA*B369^2))+(-0.0000001*(EquationSemenCost*B369^2))+(-0.00000000108*(EquationMatureWeight*B369^2))+(0.00000015*(B369^2*B369))+(-0.000000215*(B369^2*EquationMilkPrice))+(0.00000000251*(B369^2*EquationDIMDNB)))&gt;0, (-2.51389+(0.253043*(EquationCR))+(0.791564*(EquationHDR))+(0.000017482*(EquationRHA))+(0.000958*(EquationAFC))+(0.014823*(EquationSemenCost))+(0.00003361*(EquationMatureWeight))+(0.044008*(LOG(EquationVetCosts)))+(-0.000161*(EquationVetCosts))+(0.375409*(LOG(EquationVWP)))+(-0.004875*(EquationVWP))+(-0.000095702*(B369^2))+(0.02001*(B369))+(0.039073*(EquationMilkPrice))+(-0.018836*(EquationFeedPrice))+(0.000102*(EquationReplacementPrice))+(-0.124297*(EquationCullCost))+(-0.000511*(EquationDIMDNB))+(0.00000253*(EquationCR*B369^2))+(-0.000002589*(EquationHDR*B369^2))+(-0.000000000136*(EquationRHA*B369^2))+(-0.0000001*(EquationSemenCost*B369^2))+(-0.00000000108*(EquationMatureWeight*B369^2))+(0.00000015*(B369^2*B369))+(-0.000000215*(B369^2*EquationMilkPrice))+(0.00000000251*(B369^2*EquationDIMDNB))), 0)</f>
        <v>0.1221840369821551</v>
      </c>
      <c r="F369" s="55">
        <f>IF((-1.892738+(0.137703*(EquationCR))+(0.669836*(EquationHDR))+(0.0000175*(EquationRHA))+(0.000161*(EquationAFC))+(0.013845*(EquationSemenCost))+(0.000016727*(EquationMatureWeight))+(-0.015935*(LOG(EquationVetCosts)))+(0.000118*(EquationVetCosts))+(0.160623*(LOG(EquationVWP)))+(-0.003008*(EquationVWP))+(-0.000090785*(B369^2))+(0.01937*(B369))+(0.020762*(EquationMilkPrice))+(-0.019043*(EquationFeedPrice))+(0.00001449*(EquationReplacementPrice))+(0.175818*(EquationCullCost))+(-0.000295*(EquationDIMDNB))+(0.000002704*(EquationCR*B369^2))+(-0.000001916*(EquationHDR*B369^2))+(-0.000000000127*(EquationRHA*B369^2))+(-0.0000000903*(EquationSemenCost*B369^2))+(-0.000000000771*(EquationMatureWeight*B369^2))+(0.000000137*(B369^2*B369))+(-0.00000257*(B369^2*EquationCullCost)))&gt;0, (-1.892738+(0.137703*(EquationCR))+(0.669836*(EquationHDR))+(0.0000175*(EquationRHA))+(0.000161*(EquationAFC))+(0.013845*(EquationSemenCost))+(0.000016727*(EquationMatureWeight))+(-0.015935*(LOG(EquationVetCosts)))+(0.000118*(EquationVetCosts))+(0.160623*(LOG(EquationVWP)))+(-0.003008*(EquationVWP))+(-0.000090785*(B369^2))+(0.01937*(B369))+(0.020762*(EquationMilkPrice))+(-0.019043*(EquationFeedPrice))+(0.00001449*(EquationReplacementPrice))+(0.175818*(EquationCullCost))+(-0.000295*(EquationDIMDNB))+(0.000002704*(EquationCR*B369^2))+(-0.000001916*(EquationHDR*B369^2))+(-0.000000000127*(EquationRHA*B369^2))+(-0.0000000903*(EquationSemenCost*B369^2))+(-0.000000000771*(EquationMatureWeight*B369^2))+(0.000000137*(B369^2*B369))+(-0.00000257*(B369^2*EquationCullCost))), 0)</f>
        <v>0.13579452811550857</v>
      </c>
      <c r="G369" s="56">
        <f>IF((-1.860553+(0.112009*(EquationCR))+(0.5932*(EquationHDR))+(0.000015682*(EquationRHA))+(0.000842*(EquationAFC))+(0.013148*(EquationSemenCost))+(0.000054807*(EquationMatureWeight))+(-0.025351*(LOG(EquationVetCosts)))+(0.0000512*(EquationVetCosts))+(0.087616*(LOG(EquationVWP)))+(-0.00202*(EquationVWP))+(-0.000084247*(B369^2))+(0.018329*(B369))+(0.018516*(EquationMilkPrice))+(0.0064*(EquationFeedPrice))+(0.000011343*(EquationReplacementPrice))+(0.013031*(EquationCullCost))+(-0.000245*(EquationDIMDNB))+(0.000002399*(EquationCR*B369^2))+(-0.000001548*(EquationHDR*B369^2))+(-0.000000000112*(EquationRHA*B369^2))+(-0.0000000853*(EquationSemenCost*B369^2))+(-0.000000000948*(EquationMatureWeight*B369^2))+(0.000000302*(LOG(EquationVetCosts)*B369^2))+(-0.00000000421*(EquationVWP*B369^2))+(0.000000126*(B369^2*B369))+(-0.000000254*(B369^2*EquationFeedPrice)))&gt;0, (-1.860553+(0.112009*(EquationCR))+(0.5932*(EquationHDR))+(0.000015682*(EquationRHA))+(0.000842*(EquationAFC))+(0.013148*(EquationSemenCost))+(0.000054807*(EquationMatureWeight))+(-0.025351*(LOG(EquationVetCosts)))+(0.0000512*(EquationVetCosts))+(0.087616*(LOG(EquationVWP)))+(-0.00202*(EquationVWP))+(-0.000084247*(B369^2))+(0.018329*(B369))+(0.018516*(EquationMilkPrice))+(0.0064*(EquationFeedPrice))+(0.000011343*(EquationReplacementPrice))+(0.013031*(EquationCullCost))+(-0.000245*(EquationDIMDNB))+(0.000002399*(EquationCR*B369^2))+(-0.000001548*(EquationHDR*B369^2))+(-0.000000000112*(EquationRHA*B369^2))+(-0.0000000853*(EquationSemenCost*B369^2))+(-0.000000000948*(EquationMatureWeight*B369^2))+(0.000000302*(LOG(EquationVetCosts)*B369^2))+(-0.00000000421*(EquationVWP*B369^2))+(0.000000126*(B369^2*B369))+(-0.000000254*(B369^2*EquationFeedPrice))), 0)</f>
        <v>0.12725073709544168</v>
      </c>
    </row>
    <row r="370" spans="2:7" x14ac:dyDescent="0.2">
      <c r="B370" s="42">
        <v>327</v>
      </c>
      <c r="C370" s="55">
        <f t="shared" si="5"/>
        <v>0.3657483748490894</v>
      </c>
      <c r="D370" s="55">
        <f>IF((-1.870102+(0.51187*(EquationCR))+(1.033374*(EquationHDR))+(0.000011344*(EquationRHA))+(-0.000138*(EquationAFC))+(0.01358*(EquationSemenCost))+(-0.000072752*(EquationMatureWeight))+(-0.046035*(LOG(EquationVetCosts)))+(0.000451*(EquationVetCosts))+(0.512031*(LOG(EquationVWP)))+(-0.006352*(EquationVWP))+(-0.000079212*(B370^2))+(0.015118*(B370))+(0.022341*(EquationMilkPrice))+(-0.022641*(EquationFeedPrice))+(0.000247*(EquationReplacementPrice))+(-0.184557*(EquationCullCost))+(-0.000542*(EquationDIMDNB))+(-0.000004986*(EquationHDR*B370^2))+(-0.000000000147*(EquationRHA*B370^2))+(-0.0000000903*(EquationSemenCost*B370^2))+(-0.000000000856*(EquationMatureWeight*B370^2))+(0.000000134*(B370^2*B370))+(-0.000000149*(B370^2*EquationMilkPrice))+(0.00000000264*(B370^2*EquationDIMDNB)))&gt;0, (-1.870102+(0.51187*(EquationCR))+(1.033374*(EquationHDR))+(0.000011344*(EquationRHA))+(-0.000138*(EquationAFC))+(0.01358*(EquationSemenCost))+(-0.000072752*(EquationMatureWeight))+(-0.046035*(LOG(EquationVetCosts)))+(0.000451*(EquationVetCosts))+(0.512031*(LOG(EquationVWP)))+(-0.006352*(EquationVWP))+(-0.000079212*(B370^2))+(0.015118*(B370))+(0.022341*(EquationMilkPrice))+(-0.022641*(EquationFeedPrice))+(0.000247*(EquationReplacementPrice))+(-0.184557*(EquationCullCost))+(-0.000542*(EquationDIMDNB))+(-0.000004986*(EquationHDR*B370^2))+(-0.000000000147*(EquationRHA*B370^2))+(-0.0000000903*(EquationSemenCost*B370^2))+(-0.000000000856*(EquationMatureWeight*B370^2))+(0.000000134*(B370^2*B370))+(-0.000000149*(B370^2*EquationMilkPrice))+(0.00000000264*(B370^2*EquationDIMDNB))), 0)</f>
        <v>5.4989375673777929E-2</v>
      </c>
      <c r="E370" s="55">
        <f>IF((-2.51389+(0.253043*(EquationCR))+(0.791564*(EquationHDR))+(0.000017482*(EquationRHA))+(0.000958*(EquationAFC))+(0.014823*(EquationSemenCost))+(0.00003361*(EquationMatureWeight))+(0.044008*(LOG(EquationVetCosts)))+(-0.000161*(EquationVetCosts))+(0.375409*(LOG(EquationVWP)))+(-0.004875*(EquationVWP))+(-0.000095702*(B370^2))+(0.02001*(B370))+(0.039073*(EquationMilkPrice))+(-0.018836*(EquationFeedPrice))+(0.000102*(EquationReplacementPrice))+(-0.124297*(EquationCullCost))+(-0.000511*(EquationDIMDNB))+(0.00000253*(EquationCR*B370^2))+(-0.000002589*(EquationHDR*B370^2))+(-0.000000000136*(EquationRHA*B370^2))+(-0.0000001*(EquationSemenCost*B370^2))+(-0.00000000108*(EquationMatureWeight*B370^2))+(0.00000015*(B370^2*B370))+(-0.000000215*(B370^2*EquationMilkPrice))+(0.00000000251*(B370^2*EquationDIMDNB)))&gt;0, (-2.51389+(0.253043*(EquationCR))+(0.791564*(EquationHDR))+(0.000017482*(EquationRHA))+(0.000958*(EquationAFC))+(0.014823*(EquationSemenCost))+(0.00003361*(EquationMatureWeight))+(0.044008*(LOG(EquationVetCosts)))+(-0.000161*(EquationVetCosts))+(0.375409*(LOG(EquationVWP)))+(-0.004875*(EquationVWP))+(-0.000095702*(B370^2))+(0.02001*(B370))+(0.039073*(EquationMilkPrice))+(-0.018836*(EquationFeedPrice))+(0.000102*(EquationReplacementPrice))+(-0.124297*(EquationCullCost))+(-0.000511*(EquationDIMDNB))+(0.00000253*(EquationCR*B370^2))+(-0.000002589*(EquationHDR*B370^2))+(-0.000000000136*(EquationRHA*B370^2))+(-0.0000001*(EquationSemenCost*B370^2))+(-0.00000000108*(EquationMatureWeight*B370^2))+(0.00000015*(B370^2*B370))+(-0.000000215*(B370^2*EquationMilkPrice))+(0.00000000251*(B370^2*EquationDIMDNB))), 0)</f>
        <v>0.12114233398215571</v>
      </c>
      <c r="F370" s="55">
        <f>IF((-1.892738+(0.137703*(EquationCR))+(0.669836*(EquationHDR))+(0.0000175*(EquationRHA))+(0.000161*(EquationAFC))+(0.013845*(EquationSemenCost))+(0.000016727*(EquationMatureWeight))+(-0.015935*(LOG(EquationVetCosts)))+(0.000118*(EquationVetCosts))+(0.160623*(LOG(EquationVWP)))+(-0.003008*(EquationVWP))+(-0.000090785*(B370^2))+(0.01937*(B370))+(0.020762*(EquationMilkPrice))+(-0.019043*(EquationFeedPrice))+(0.00001449*(EquationReplacementPrice))+(0.175818*(EquationCullCost))+(-0.000295*(EquationDIMDNB))+(0.000002704*(EquationCR*B370^2))+(-0.000001916*(EquationHDR*B370^2))+(-0.000000000127*(EquationRHA*B370^2))+(-0.0000000903*(EquationSemenCost*B370^2))+(-0.000000000771*(EquationMatureWeight*B370^2))+(0.000000137*(B370^2*B370))+(-0.00000257*(B370^2*EquationCullCost)))&gt;0, (-1.892738+(0.137703*(EquationCR))+(0.669836*(EquationHDR))+(0.0000175*(EquationRHA))+(0.000161*(EquationAFC))+(0.013845*(EquationSemenCost))+(0.000016727*(EquationMatureWeight))+(-0.015935*(LOG(EquationVetCosts)))+(0.000118*(EquationVetCosts))+(0.160623*(LOG(EquationVWP)))+(-0.003008*(EquationVWP))+(-0.000090785*(B370^2))+(0.01937*(B370))+(0.020762*(EquationMilkPrice))+(-0.019043*(EquationFeedPrice))+(0.00001449*(EquationReplacementPrice))+(0.175818*(EquationCullCost))+(-0.000295*(EquationDIMDNB))+(0.000002704*(EquationCR*B370^2))+(-0.000001916*(EquationHDR*B370^2))+(-0.000000000127*(EquationRHA*B370^2))+(-0.0000000903*(EquationSemenCost*B370^2))+(-0.000000000771*(EquationMatureWeight*B370^2))+(0.000000137*(B370^2*B370))+(-0.00000257*(B370^2*EquationCullCost))), 0)</f>
        <v>0.13466934111550635</v>
      </c>
      <c r="G370" s="56">
        <f>IF((-1.860553+(0.112009*(EquationCR))+(0.5932*(EquationHDR))+(0.000015682*(EquationRHA))+(0.000842*(EquationAFC))+(0.013148*(EquationSemenCost))+(0.000054807*(EquationMatureWeight))+(-0.025351*(LOG(EquationVetCosts)))+(0.0000512*(EquationVetCosts))+(0.087616*(LOG(EquationVWP)))+(-0.00202*(EquationVWP))+(-0.000084247*(B370^2))+(0.018329*(B370))+(0.018516*(EquationMilkPrice))+(0.0064*(EquationFeedPrice))+(0.000011343*(EquationReplacementPrice))+(0.013031*(EquationCullCost))+(-0.000245*(EquationDIMDNB))+(0.000002399*(EquationCR*B370^2))+(-0.000001548*(EquationHDR*B370^2))+(-0.000000000112*(EquationRHA*B370^2))+(-0.0000000853*(EquationSemenCost*B370^2))+(-0.000000000948*(EquationMatureWeight*B370^2))+(0.000000302*(LOG(EquationVetCosts)*B370^2))+(-0.00000000421*(EquationVWP*B370^2))+(0.000000126*(B370^2*B370))+(-0.000000254*(B370^2*EquationFeedPrice)))&gt;0, (-1.860553+(0.112009*(EquationCR))+(0.5932*(EquationHDR))+(0.000015682*(EquationRHA))+(0.000842*(EquationAFC))+(0.013148*(EquationSemenCost))+(0.000054807*(EquationMatureWeight))+(-0.025351*(LOG(EquationVetCosts)))+(0.0000512*(EquationVetCosts))+(0.087616*(LOG(EquationVWP)))+(-0.00202*(EquationVWP))+(-0.000084247*(B370^2))+(0.018329*(B370))+(0.018516*(EquationMilkPrice))+(0.0064*(EquationFeedPrice))+(0.000011343*(EquationReplacementPrice))+(0.013031*(EquationCullCost))+(-0.000245*(EquationDIMDNB))+(0.000002399*(EquationCR*B370^2))+(-0.000001548*(EquationHDR*B370^2))+(-0.000000000112*(EquationRHA*B370^2))+(-0.0000000853*(EquationSemenCost*B370^2))+(-0.000000000948*(EquationMatureWeight*B370^2))+(0.000000302*(LOG(EquationVetCosts)*B370^2))+(-0.00000000421*(EquationVWP*B370^2))+(0.000000126*(B370^2*B370))+(-0.000000254*(B370^2*EquationFeedPrice))), 0)</f>
        <v>0.12609503329092361</v>
      </c>
    </row>
    <row r="371" spans="2:7" x14ac:dyDescent="0.2">
      <c r="B371" s="42">
        <v>328</v>
      </c>
      <c r="C371" s="55">
        <f t="shared" si="5"/>
        <v>0.36302876599195488</v>
      </c>
      <c r="D371" s="55">
        <f>IF((-1.870102+(0.51187*(EquationCR))+(1.033374*(EquationHDR))+(0.000011344*(EquationRHA))+(-0.000138*(EquationAFC))+(0.01358*(EquationSemenCost))+(-0.000072752*(EquationMatureWeight))+(-0.046035*(LOG(EquationVetCosts)))+(0.000451*(EquationVetCosts))+(0.512031*(LOG(EquationVWP)))+(-0.006352*(EquationVWP))+(-0.000079212*(B371^2))+(0.015118*(B371))+(0.022341*(EquationMilkPrice))+(-0.022641*(EquationFeedPrice))+(0.000247*(EquationReplacementPrice))+(-0.184557*(EquationCullCost))+(-0.000542*(EquationDIMDNB))+(-0.000004986*(EquationHDR*B371^2))+(-0.000000000147*(EquationRHA*B371^2))+(-0.0000000903*(EquationSemenCost*B371^2))+(-0.000000000856*(EquationMatureWeight*B371^2))+(0.000000134*(B371^2*B371))+(-0.000000149*(B371^2*EquationMilkPrice))+(0.00000000264*(B371^2*EquationDIMDNB)))&gt;0, (-1.870102+(0.51187*(EquationCR))+(1.033374*(EquationHDR))+(0.000011344*(EquationRHA))+(-0.000138*(EquationAFC))+(0.01358*(EquationSemenCost))+(-0.000072752*(EquationMatureWeight))+(-0.046035*(LOG(EquationVetCosts)))+(0.000451*(EquationVetCosts))+(0.512031*(LOG(EquationVWP)))+(-0.006352*(EquationVWP))+(-0.000079212*(B371^2))+(0.015118*(B371))+(0.022341*(EquationMilkPrice))+(-0.022641*(EquationFeedPrice))+(0.000247*(EquationReplacementPrice))+(-0.184557*(EquationCullCost))+(-0.000542*(EquationDIMDNB))+(-0.000004986*(EquationHDR*B371^2))+(-0.000000000147*(EquationRHA*B371^2))+(-0.0000000903*(EquationSemenCost*B371^2))+(-0.000000000856*(EquationMatureWeight*B371^2))+(0.000000134*(B371^2*B371))+(-0.000000149*(B371^2*EquationMilkPrice))+(0.00000000264*(B371^2*EquationDIMDNB))), 0)</f>
        <v>5.4325773673777611E-2</v>
      </c>
      <c r="E371" s="55">
        <f>IF((-2.51389+(0.253043*(EquationCR))+(0.791564*(EquationHDR))+(0.000017482*(EquationRHA))+(0.000958*(EquationAFC))+(0.014823*(EquationSemenCost))+(0.00003361*(EquationMatureWeight))+(0.044008*(LOG(EquationVetCosts)))+(-0.000161*(EquationVetCosts))+(0.375409*(LOG(EquationVWP)))+(-0.004875*(EquationVWP))+(-0.000095702*(B371^2))+(0.02001*(B371))+(0.039073*(EquationMilkPrice))+(-0.018836*(EquationFeedPrice))+(0.000102*(EquationReplacementPrice))+(-0.124297*(EquationCullCost))+(-0.000511*(EquationDIMDNB))+(0.00000253*(EquationCR*B371^2))+(-0.000002589*(EquationHDR*B371^2))+(-0.000000000136*(EquationRHA*B371^2))+(-0.0000001*(EquationSemenCost*B371^2))+(-0.00000000108*(EquationMatureWeight*B371^2))+(0.00000015*(B371^2*B371))+(-0.000000215*(B371^2*EquationMilkPrice))+(0.00000000251*(B371^2*EquationDIMDNB)))&gt;0, (-2.51389+(0.253043*(EquationCR))+(0.791564*(EquationHDR))+(0.000017482*(EquationRHA))+(0.000958*(EquationAFC))+(0.014823*(EquationSemenCost))+(0.00003361*(EquationMatureWeight))+(0.044008*(LOG(EquationVetCosts)))+(-0.000161*(EquationVetCosts))+(0.375409*(LOG(EquationVWP)))+(-0.004875*(EquationVWP))+(-0.000095702*(B371^2))+(0.02001*(B371))+(0.039073*(EquationMilkPrice))+(-0.018836*(EquationFeedPrice))+(0.000102*(EquationReplacementPrice))+(-0.124297*(EquationCullCost))+(-0.000511*(EquationDIMDNB))+(0.00000253*(EquationCR*B371^2))+(-0.000002589*(EquationHDR*B371^2))+(-0.000000000136*(EquationRHA*B371^2))+(-0.0000001*(EquationSemenCost*B371^2))+(-0.00000000108*(EquationMatureWeight*B371^2))+(0.00000015*(B371^2*B371))+(-0.000000215*(B371^2*EquationMilkPrice))+(0.00000000251*(B371^2*EquationDIMDNB))), 0)</f>
        <v>0.12018352898215665</v>
      </c>
      <c r="F371" s="55">
        <f>IF((-1.892738+(0.137703*(EquationCR))+(0.669836*(EquationHDR))+(0.0000175*(EquationRHA))+(0.000161*(EquationAFC))+(0.013845*(EquationSemenCost))+(0.000016727*(EquationMatureWeight))+(-0.015935*(LOG(EquationVetCosts)))+(0.000118*(EquationVetCosts))+(0.160623*(LOG(EquationVWP)))+(-0.003008*(EquationVWP))+(-0.000090785*(B371^2))+(0.01937*(B371))+(0.020762*(EquationMilkPrice))+(-0.019043*(EquationFeedPrice))+(0.00001449*(EquationReplacementPrice))+(0.175818*(EquationCullCost))+(-0.000295*(EquationDIMDNB))+(0.000002704*(EquationCR*B371^2))+(-0.000001916*(EquationHDR*B371^2))+(-0.000000000127*(EquationRHA*B371^2))+(-0.0000000903*(EquationSemenCost*B371^2))+(-0.000000000771*(EquationMatureWeight*B371^2))+(0.000000137*(B371^2*B371))+(-0.00000257*(B371^2*EquationCullCost)))&gt;0, (-1.892738+(0.137703*(EquationCR))+(0.669836*(EquationHDR))+(0.0000175*(EquationRHA))+(0.000161*(EquationAFC))+(0.013845*(EquationSemenCost))+(0.000016727*(EquationMatureWeight))+(-0.015935*(LOG(EquationVetCosts)))+(0.000118*(EquationVetCosts))+(0.160623*(LOG(EquationVWP)))+(-0.003008*(EquationVWP))+(-0.000090785*(B371^2))+(0.01937*(B371))+(0.020762*(EquationMilkPrice))+(-0.019043*(EquationFeedPrice))+(0.00001449*(EquationReplacementPrice))+(0.175818*(EquationCullCost))+(-0.000295*(EquationDIMDNB))+(0.000002704*(EquationCR*B371^2))+(-0.000001916*(EquationHDR*B371^2))+(-0.000000000127*(EquationRHA*B371^2))+(-0.0000000903*(EquationSemenCost*B371^2))+(-0.000000000771*(EquationMatureWeight*B371^2))+(0.000000137*(B371^2*B371))+(-0.00000257*(B371^2*EquationCullCost))), 0)</f>
        <v>0.13361598411550726</v>
      </c>
      <c r="G371" s="56">
        <f>IF((-1.860553+(0.112009*(EquationCR))+(0.5932*(EquationHDR))+(0.000015682*(EquationRHA))+(0.000842*(EquationAFC))+(0.013148*(EquationSemenCost))+(0.000054807*(EquationMatureWeight))+(-0.025351*(LOG(EquationVetCosts)))+(0.0000512*(EquationVetCosts))+(0.087616*(LOG(EquationVWP)))+(-0.00202*(EquationVWP))+(-0.000084247*(B371^2))+(0.018329*(B371))+(0.018516*(EquationMilkPrice))+(0.0064*(EquationFeedPrice))+(0.000011343*(EquationReplacementPrice))+(0.013031*(EquationCullCost))+(-0.000245*(EquationDIMDNB))+(0.000002399*(EquationCR*B371^2))+(-0.000001548*(EquationHDR*B371^2))+(-0.000000000112*(EquationRHA*B371^2))+(-0.0000000853*(EquationSemenCost*B371^2))+(-0.000000000948*(EquationMatureWeight*B371^2))+(0.000000302*(LOG(EquationVetCosts)*B371^2))+(-0.00000000421*(EquationVWP*B371^2))+(0.000000126*(B371^2*B371))+(-0.000000254*(B371^2*EquationFeedPrice)))&gt;0, (-1.860553+(0.112009*(EquationCR))+(0.5932*(EquationHDR))+(0.000015682*(EquationRHA))+(0.000842*(EquationAFC))+(0.013148*(EquationSemenCost))+(0.000054807*(EquationMatureWeight))+(-0.025351*(LOG(EquationVetCosts)))+(0.0000512*(EquationVetCosts))+(0.087616*(LOG(EquationVWP)))+(-0.00202*(EquationVWP))+(-0.000084247*(B371^2))+(0.018329*(B371))+(0.018516*(EquationMilkPrice))+(0.0064*(EquationFeedPrice))+(0.000011343*(EquationReplacementPrice))+(0.013031*(EquationCullCost))+(-0.000245*(EquationDIMDNB))+(0.000002399*(EquationCR*B371^2))+(-0.000001548*(EquationHDR*B371^2))+(-0.000000000112*(EquationRHA*B371^2))+(-0.0000000853*(EquationSemenCost*B371^2))+(-0.000000000948*(EquationMatureWeight*B371^2))+(0.000000302*(LOG(EquationVetCosts)*B371^2))+(-0.00000000421*(EquationVWP*B371^2))+(0.000000126*(B371^2*B371))+(-0.000000254*(B371^2*EquationFeedPrice))), 0)</f>
        <v>0.12500344688976275</v>
      </c>
    </row>
    <row r="372" spans="2:7" x14ac:dyDescent="0.2">
      <c r="B372" s="42">
        <v>329</v>
      </c>
      <c r="C372" s="55">
        <f t="shared" si="5"/>
        <v>0.36031098401281336</v>
      </c>
      <c r="D372" s="55">
        <f>IF((-1.870102+(0.51187*(EquationCR))+(1.033374*(EquationHDR))+(0.000011344*(EquationRHA))+(-0.000138*(EquationAFC))+(0.01358*(EquationSemenCost))+(-0.000072752*(EquationMatureWeight))+(-0.046035*(LOG(EquationVetCosts)))+(0.000451*(EquationVetCosts))+(0.512031*(LOG(EquationVWP)))+(-0.006352*(EquationVWP))+(-0.000079212*(B372^2))+(0.015118*(B372))+(0.022341*(EquationMilkPrice))+(-0.022641*(EquationFeedPrice))+(0.000247*(EquationReplacementPrice))+(-0.184557*(EquationCullCost))+(-0.000542*(EquationDIMDNB))+(-0.000004986*(EquationHDR*B372^2))+(-0.000000000147*(EquationRHA*B372^2))+(-0.0000000903*(EquationSemenCost*B372^2))+(-0.000000000856*(EquationMatureWeight*B372^2))+(0.000000134*(B372^2*B372))+(-0.000000149*(B372^2*EquationMilkPrice))+(0.00000000264*(B372^2*EquationDIMDNB)))&gt;0, (-1.870102+(0.51187*(EquationCR))+(1.033374*(EquationHDR))+(0.000011344*(EquationRHA))+(-0.000138*(EquationAFC))+(0.01358*(EquationSemenCost))+(-0.000072752*(EquationMatureWeight))+(-0.046035*(LOG(EquationVetCosts)))+(0.000451*(EquationVetCosts))+(0.512031*(LOG(EquationVWP)))+(-0.006352*(EquationVWP))+(-0.000079212*(B372^2))+(0.015118*(B372))+(0.022341*(EquationMilkPrice))+(-0.022641*(EquationFeedPrice))+(0.000247*(EquationReplacementPrice))+(-0.184557*(EquationCullCost))+(-0.000542*(EquationDIMDNB))+(-0.000004986*(EquationHDR*B372^2))+(-0.000000000147*(EquationRHA*B372^2))+(-0.0000000903*(EquationSemenCost*B372^2))+(-0.000000000856*(EquationMatureWeight*B372^2))+(0.000000134*(B372^2*B372))+(-0.000000149*(B372^2*EquationMilkPrice))+(0.00000000264*(B372^2*EquationDIMDNB))), 0)</f>
        <v>5.3746040473777221E-2</v>
      </c>
      <c r="E372" s="55">
        <f>IF((-2.51389+(0.253043*(EquationCR))+(0.791564*(EquationHDR))+(0.000017482*(EquationRHA))+(0.000958*(EquationAFC))+(0.014823*(EquationSemenCost))+(0.00003361*(EquationMatureWeight))+(0.044008*(LOG(EquationVetCosts)))+(-0.000161*(EquationVetCosts))+(0.375409*(LOG(EquationVWP)))+(-0.004875*(EquationVWP))+(-0.000095702*(B372^2))+(0.02001*(B372))+(0.039073*(EquationMilkPrice))+(-0.018836*(EquationFeedPrice))+(0.000102*(EquationReplacementPrice))+(-0.124297*(EquationCullCost))+(-0.000511*(EquationDIMDNB))+(0.00000253*(EquationCR*B372^2))+(-0.000002589*(EquationHDR*B372^2))+(-0.000000000136*(EquationRHA*B372^2))+(-0.0000001*(EquationSemenCost*B372^2))+(-0.00000000108*(EquationMatureWeight*B372^2))+(0.00000015*(B372^2*B372))+(-0.000000215*(B372^2*EquationMilkPrice))+(0.00000000251*(B372^2*EquationDIMDNB)))&gt;0, (-2.51389+(0.253043*(EquationCR))+(0.791564*(EquationHDR))+(0.000017482*(EquationRHA))+(0.000958*(EquationAFC))+(0.014823*(EquationSemenCost))+(0.00003361*(EquationMatureWeight))+(0.044008*(LOG(EquationVetCosts)))+(-0.000161*(EquationVetCosts))+(0.375409*(LOG(EquationVWP)))+(-0.004875*(EquationVWP))+(-0.000095702*(B372^2))+(0.02001*(B372))+(0.039073*(EquationMilkPrice))+(-0.018836*(EquationFeedPrice))+(0.000102*(EquationReplacementPrice))+(-0.124297*(EquationCullCost))+(-0.000511*(EquationDIMDNB))+(0.00000253*(EquationCR*B372^2))+(-0.000002589*(EquationHDR*B372^2))+(-0.000000000136*(EquationRHA*B372^2))+(-0.0000001*(EquationSemenCost*B372^2))+(-0.00000000108*(EquationMatureWeight*B372^2))+(0.00000015*(B372^2*B372))+(-0.000000215*(B372^2*EquationMilkPrice))+(0.00000000251*(B372^2*EquationDIMDNB))), 0)</f>
        <v>0.11930852198215508</v>
      </c>
      <c r="F372" s="55">
        <f>IF((-1.892738+(0.137703*(EquationCR))+(0.669836*(EquationHDR))+(0.0000175*(EquationRHA))+(0.000161*(EquationAFC))+(0.013845*(EquationSemenCost))+(0.000016727*(EquationMatureWeight))+(-0.015935*(LOG(EquationVetCosts)))+(0.000118*(EquationVetCosts))+(0.160623*(LOG(EquationVWP)))+(-0.003008*(EquationVWP))+(-0.000090785*(B372^2))+(0.01937*(B372))+(0.020762*(EquationMilkPrice))+(-0.019043*(EquationFeedPrice))+(0.00001449*(EquationReplacementPrice))+(0.175818*(EquationCullCost))+(-0.000295*(EquationDIMDNB))+(0.000002704*(EquationCR*B372^2))+(-0.000001916*(EquationHDR*B372^2))+(-0.000000000127*(EquationRHA*B372^2))+(-0.0000000903*(EquationSemenCost*B372^2))+(-0.000000000771*(EquationMatureWeight*B372^2))+(0.000000137*(B372^2*B372))+(-0.00000257*(B372^2*EquationCullCost)))&gt;0, (-1.892738+(0.137703*(EquationCR))+(0.669836*(EquationHDR))+(0.0000175*(EquationRHA))+(0.000161*(EquationAFC))+(0.013845*(EquationSemenCost))+(0.000016727*(EquationMatureWeight))+(-0.015935*(LOG(EquationVetCosts)))+(0.000118*(EquationVetCosts))+(0.160623*(LOG(EquationVWP)))+(-0.003008*(EquationVWP))+(-0.000090785*(B372^2))+(0.01937*(B372))+(0.020762*(EquationMilkPrice))+(-0.019043*(EquationFeedPrice))+(0.00001449*(EquationReplacementPrice))+(0.175818*(EquationCullCost))+(-0.000295*(EquationDIMDNB))+(0.000002704*(EquationCR*B372^2))+(-0.000001916*(EquationHDR*B372^2))+(-0.000000000127*(EquationRHA*B372^2))+(-0.0000000903*(EquationSemenCost*B372^2))+(-0.000000000771*(EquationMatureWeight*B372^2))+(0.000000137*(B372^2*B372))+(-0.00000257*(B372^2*EquationCullCost))), 0)</f>
        <v>0.13263527911550912</v>
      </c>
      <c r="G372" s="56">
        <f>IF((-1.860553+(0.112009*(EquationCR))+(0.5932*(EquationHDR))+(0.000015682*(EquationRHA))+(0.000842*(EquationAFC))+(0.013148*(EquationSemenCost))+(0.000054807*(EquationMatureWeight))+(-0.025351*(LOG(EquationVetCosts)))+(0.0000512*(EquationVetCosts))+(0.087616*(LOG(EquationVWP)))+(-0.00202*(EquationVWP))+(-0.000084247*(B372^2))+(0.018329*(B372))+(0.018516*(EquationMilkPrice))+(0.0064*(EquationFeedPrice))+(0.000011343*(EquationReplacementPrice))+(0.013031*(EquationCullCost))+(-0.000245*(EquationDIMDNB))+(0.000002399*(EquationCR*B372^2))+(-0.000001548*(EquationHDR*B372^2))+(-0.000000000112*(EquationRHA*B372^2))+(-0.0000000853*(EquationSemenCost*B372^2))+(-0.000000000948*(EquationMatureWeight*B372^2))+(0.000000302*(LOG(EquationVetCosts)*B372^2))+(-0.00000000421*(EquationVWP*B372^2))+(0.000000126*(B372^2*B372))+(-0.000000254*(B372^2*EquationFeedPrice)))&gt;0, (-1.860553+(0.112009*(EquationCR))+(0.5932*(EquationHDR))+(0.000015682*(EquationRHA))+(0.000842*(EquationAFC))+(0.013148*(EquationSemenCost))+(0.000054807*(EquationMatureWeight))+(-0.025351*(LOG(EquationVetCosts)))+(0.0000512*(EquationVetCosts))+(0.087616*(LOG(EquationVWP)))+(-0.00202*(EquationVWP))+(-0.000084247*(B372^2))+(0.018329*(B372))+(0.018516*(EquationMilkPrice))+(0.0064*(EquationFeedPrice))+(0.000011343*(EquationReplacementPrice))+(0.013031*(EquationCullCost))+(-0.000245*(EquationDIMDNB))+(0.000002399*(EquationCR*B372^2))+(-0.000001548*(EquationHDR*B372^2))+(-0.000000000112*(EquationRHA*B372^2))+(-0.0000000853*(EquationSemenCost*B372^2))+(-0.000000000948*(EquationMatureWeight*B372^2))+(0.000000302*(LOG(EquationVetCosts)*B372^2))+(-0.00000000421*(EquationVWP*B372^2))+(0.000000126*(B372^2*B372))+(-0.000000254*(B372^2*EquationFeedPrice))), 0)</f>
        <v>0.12397673389195688</v>
      </c>
    </row>
    <row r="373" spans="2:7" x14ac:dyDescent="0.2">
      <c r="B373" s="42">
        <v>330</v>
      </c>
      <c r="C373" s="55">
        <f t="shared" si="5"/>
        <v>0.3575953973116659</v>
      </c>
      <c r="D373" s="55">
        <f>IF((-1.870102+(0.51187*(EquationCR))+(1.033374*(EquationHDR))+(0.000011344*(EquationRHA))+(-0.000138*(EquationAFC))+(0.01358*(EquationSemenCost))+(-0.000072752*(EquationMatureWeight))+(-0.046035*(LOG(EquationVetCosts)))+(0.000451*(EquationVetCosts))+(0.512031*(LOG(EquationVWP)))+(-0.006352*(EquationVWP))+(-0.000079212*(B373^2))+(0.015118*(B373))+(0.022341*(EquationMilkPrice))+(-0.022641*(EquationFeedPrice))+(0.000247*(EquationReplacementPrice))+(-0.184557*(EquationCullCost))+(-0.000542*(EquationDIMDNB))+(-0.000004986*(EquationHDR*B373^2))+(-0.000000000147*(EquationRHA*B373^2))+(-0.0000000903*(EquationSemenCost*B373^2))+(-0.000000000856*(EquationMatureWeight*B373^2))+(0.000000134*(B373^2*B373))+(-0.000000149*(B373^2*EquationMilkPrice))+(0.00000000264*(B373^2*EquationDIMDNB)))&gt;0, (-1.870102+(0.51187*(EquationCR))+(1.033374*(EquationHDR))+(0.000011344*(EquationRHA))+(-0.000138*(EquationAFC))+(0.01358*(EquationSemenCost))+(-0.000072752*(EquationMatureWeight))+(-0.046035*(LOG(EquationVetCosts)))+(0.000451*(EquationVetCosts))+(0.512031*(LOG(EquationVWP)))+(-0.006352*(EquationVWP))+(-0.000079212*(B373^2))+(0.015118*(B373))+(0.022341*(EquationMilkPrice))+(-0.022641*(EquationFeedPrice))+(0.000247*(EquationReplacementPrice))+(-0.184557*(EquationCullCost))+(-0.000542*(EquationDIMDNB))+(-0.000004986*(EquationHDR*B373^2))+(-0.000000000147*(EquationRHA*B373^2))+(-0.0000000903*(EquationSemenCost*B373^2))+(-0.000000000856*(EquationMatureWeight*B373^2))+(0.000000134*(B373^2*B373))+(-0.000000149*(B373^2*EquationMilkPrice))+(0.00000000264*(B373^2*EquationDIMDNB))), 0)</f>
        <v>5.3250980073776807E-2</v>
      </c>
      <c r="E373" s="55">
        <f>IF((-2.51389+(0.253043*(EquationCR))+(0.791564*(EquationHDR))+(0.000017482*(EquationRHA))+(0.000958*(EquationAFC))+(0.014823*(EquationSemenCost))+(0.00003361*(EquationMatureWeight))+(0.044008*(LOG(EquationVetCosts)))+(-0.000161*(EquationVetCosts))+(0.375409*(LOG(EquationVWP)))+(-0.004875*(EquationVWP))+(-0.000095702*(B373^2))+(0.02001*(B373))+(0.039073*(EquationMilkPrice))+(-0.018836*(EquationFeedPrice))+(0.000102*(EquationReplacementPrice))+(-0.124297*(EquationCullCost))+(-0.000511*(EquationDIMDNB))+(0.00000253*(EquationCR*B373^2))+(-0.000002589*(EquationHDR*B373^2))+(-0.000000000136*(EquationRHA*B373^2))+(-0.0000001*(EquationSemenCost*B373^2))+(-0.00000000108*(EquationMatureWeight*B373^2))+(0.00000015*(B373^2*B373))+(-0.000000215*(B373^2*EquationMilkPrice))+(0.00000000251*(B373^2*EquationDIMDNB)))&gt;0, (-2.51389+(0.253043*(EquationCR))+(0.791564*(EquationHDR))+(0.000017482*(EquationRHA))+(0.000958*(EquationAFC))+(0.014823*(EquationSemenCost))+(0.00003361*(EquationMatureWeight))+(0.044008*(LOG(EquationVetCosts)))+(-0.000161*(EquationVetCosts))+(0.375409*(LOG(EquationVWP)))+(-0.004875*(EquationVWP))+(-0.000095702*(B373^2))+(0.02001*(B373))+(0.039073*(EquationMilkPrice))+(-0.018836*(EquationFeedPrice))+(0.000102*(EquationReplacementPrice))+(-0.124297*(EquationCullCost))+(-0.000511*(EquationDIMDNB))+(0.00000253*(EquationCR*B373^2))+(-0.000002589*(EquationHDR*B373^2))+(-0.000000000136*(EquationRHA*B373^2))+(-0.0000001*(EquationSemenCost*B373^2))+(-0.00000000108*(EquationMatureWeight*B373^2))+(0.00000015*(B373^2*B373))+(-0.000000215*(B373^2*EquationMilkPrice))+(0.00000000251*(B373^2*EquationDIMDNB))), 0)</f>
        <v>0.11851821298215619</v>
      </c>
      <c r="F373" s="55">
        <f>IF((-1.892738+(0.137703*(EquationCR))+(0.669836*(EquationHDR))+(0.0000175*(EquationRHA))+(0.000161*(EquationAFC))+(0.013845*(EquationSemenCost))+(0.000016727*(EquationMatureWeight))+(-0.015935*(LOG(EquationVetCosts)))+(0.000118*(EquationVetCosts))+(0.160623*(LOG(EquationVWP)))+(-0.003008*(EquationVWP))+(-0.000090785*(B373^2))+(0.01937*(B373))+(0.020762*(EquationMilkPrice))+(-0.019043*(EquationFeedPrice))+(0.00001449*(EquationReplacementPrice))+(0.175818*(EquationCullCost))+(-0.000295*(EquationDIMDNB))+(0.000002704*(EquationCR*B373^2))+(-0.000001916*(EquationHDR*B373^2))+(-0.000000000127*(EquationRHA*B373^2))+(-0.0000000903*(EquationSemenCost*B373^2))+(-0.000000000771*(EquationMatureWeight*B373^2))+(0.000000137*(B373^2*B373))+(-0.00000257*(B373^2*EquationCullCost)))&gt;0, (-1.892738+(0.137703*(EquationCR))+(0.669836*(EquationHDR))+(0.0000175*(EquationRHA))+(0.000161*(EquationAFC))+(0.013845*(EquationSemenCost))+(0.000016727*(EquationMatureWeight))+(-0.015935*(LOG(EquationVetCosts)))+(0.000118*(EquationVetCosts))+(0.160623*(LOG(EquationVWP)))+(-0.003008*(EquationVWP))+(-0.000090785*(B373^2))+(0.01937*(B373))+(0.020762*(EquationMilkPrice))+(-0.019043*(EquationFeedPrice))+(0.00001449*(EquationReplacementPrice))+(0.175818*(EquationCullCost))+(-0.000295*(EquationDIMDNB))+(0.000002704*(EquationCR*B373^2))+(-0.000001916*(EquationHDR*B373^2))+(-0.000000000127*(EquationRHA*B373^2))+(-0.0000000903*(EquationSemenCost*B373^2))+(-0.000000000771*(EquationMatureWeight*B373^2))+(0.000000137*(B373^2*B373))+(-0.00000257*(B373^2*EquationCullCost))), 0)</f>
        <v>0.13172804811550801</v>
      </c>
      <c r="G373" s="56">
        <f>IF((-1.860553+(0.112009*(EquationCR))+(0.5932*(EquationHDR))+(0.000015682*(EquationRHA))+(0.000842*(EquationAFC))+(0.013148*(EquationSemenCost))+(0.000054807*(EquationMatureWeight))+(-0.025351*(LOG(EquationVetCosts)))+(0.0000512*(EquationVetCosts))+(0.087616*(LOG(EquationVWP)))+(-0.00202*(EquationVWP))+(-0.000084247*(B373^2))+(0.018329*(B373))+(0.018516*(EquationMilkPrice))+(0.0064*(EquationFeedPrice))+(0.000011343*(EquationReplacementPrice))+(0.013031*(EquationCullCost))+(-0.000245*(EquationDIMDNB))+(0.000002399*(EquationCR*B373^2))+(-0.000001548*(EquationHDR*B373^2))+(-0.000000000112*(EquationRHA*B373^2))+(-0.0000000853*(EquationSemenCost*B373^2))+(-0.000000000948*(EquationMatureWeight*B373^2))+(0.000000302*(LOG(EquationVetCosts)*B373^2))+(-0.00000000421*(EquationVWP*B373^2))+(0.000000126*(B373^2*B373))+(-0.000000254*(B373^2*EquationFeedPrice)))&gt;0, (-1.860553+(0.112009*(EquationCR))+(0.5932*(EquationHDR))+(0.000015682*(EquationRHA))+(0.000842*(EquationAFC))+(0.013148*(EquationSemenCost))+(0.000054807*(EquationMatureWeight))+(-0.025351*(LOG(EquationVetCosts)))+(0.0000512*(EquationVetCosts))+(0.087616*(LOG(EquationVWP)))+(-0.00202*(EquationVWP))+(-0.000084247*(B373^2))+(0.018329*(B373))+(0.018516*(EquationMilkPrice))+(0.0064*(EquationFeedPrice))+(0.000011343*(EquationReplacementPrice))+(0.013031*(EquationCullCost))+(-0.000245*(EquationDIMDNB))+(0.000002399*(EquationCR*B373^2))+(-0.000001548*(EquationHDR*B373^2))+(-0.000000000112*(EquationRHA*B373^2))+(-0.0000000853*(EquationSemenCost*B373^2))+(-0.000000000948*(EquationMatureWeight*B373^2))+(0.000000302*(LOG(EquationVetCosts)*B373^2))+(-0.00000000421*(EquationVWP*B373^2))+(0.000000126*(B373^2*B373))+(-0.000000254*(B373^2*EquationFeedPrice))), 0)</f>
        <v>0.12301565029750547</v>
      </c>
    </row>
    <row r="374" spans="2:7" x14ac:dyDescent="0.2">
      <c r="B374" s="42">
        <v>331</v>
      </c>
      <c r="C374" s="55">
        <f t="shared" si="5"/>
        <v>0.35488237428851066</v>
      </c>
      <c r="D374" s="55">
        <f>IF((-1.870102+(0.51187*(EquationCR))+(1.033374*(EquationHDR))+(0.000011344*(EquationRHA))+(-0.000138*(EquationAFC))+(0.01358*(EquationSemenCost))+(-0.000072752*(EquationMatureWeight))+(-0.046035*(LOG(EquationVetCosts)))+(0.000451*(EquationVetCosts))+(0.512031*(LOG(EquationVWP)))+(-0.006352*(EquationVWP))+(-0.000079212*(B374^2))+(0.015118*(B374))+(0.022341*(EquationMilkPrice))+(-0.022641*(EquationFeedPrice))+(0.000247*(EquationReplacementPrice))+(-0.184557*(EquationCullCost))+(-0.000542*(EquationDIMDNB))+(-0.000004986*(EquationHDR*B374^2))+(-0.000000000147*(EquationRHA*B374^2))+(-0.0000000903*(EquationSemenCost*B374^2))+(-0.000000000856*(EquationMatureWeight*B374^2))+(0.000000134*(B374^2*B374))+(-0.000000149*(B374^2*EquationMilkPrice))+(0.00000000264*(B374^2*EquationDIMDNB)))&gt;0, (-1.870102+(0.51187*(EquationCR))+(1.033374*(EquationHDR))+(0.000011344*(EquationRHA))+(-0.000138*(EquationAFC))+(0.01358*(EquationSemenCost))+(-0.000072752*(EquationMatureWeight))+(-0.046035*(LOG(EquationVetCosts)))+(0.000451*(EquationVetCosts))+(0.512031*(LOG(EquationVWP)))+(-0.006352*(EquationVWP))+(-0.000079212*(B374^2))+(0.015118*(B374))+(0.022341*(EquationMilkPrice))+(-0.022641*(EquationFeedPrice))+(0.000247*(EquationReplacementPrice))+(-0.184557*(EquationCullCost))+(-0.000542*(EquationDIMDNB))+(-0.000004986*(EquationHDR*B374^2))+(-0.000000000147*(EquationRHA*B374^2))+(-0.0000000903*(EquationSemenCost*B374^2))+(-0.000000000856*(EquationMatureWeight*B374^2))+(0.000000134*(B374^2*B374))+(-0.000000149*(B374^2*EquationMilkPrice))+(0.00000000264*(B374^2*EquationDIMDNB))), 0)</f>
        <v>5.2841396473775323E-2</v>
      </c>
      <c r="E374" s="55">
        <f>IF((-2.51389+(0.253043*(EquationCR))+(0.791564*(EquationHDR))+(0.000017482*(EquationRHA))+(0.000958*(EquationAFC))+(0.014823*(EquationSemenCost))+(0.00003361*(EquationMatureWeight))+(0.044008*(LOG(EquationVetCosts)))+(-0.000161*(EquationVetCosts))+(0.375409*(LOG(EquationVWP)))+(-0.004875*(EquationVWP))+(-0.000095702*(B374^2))+(0.02001*(B374))+(0.039073*(EquationMilkPrice))+(-0.018836*(EquationFeedPrice))+(0.000102*(EquationReplacementPrice))+(-0.124297*(EquationCullCost))+(-0.000511*(EquationDIMDNB))+(0.00000253*(EquationCR*B374^2))+(-0.000002589*(EquationHDR*B374^2))+(-0.000000000136*(EquationRHA*B374^2))+(-0.0000001*(EquationSemenCost*B374^2))+(-0.00000000108*(EquationMatureWeight*B374^2))+(0.00000015*(B374^2*B374))+(-0.000000215*(B374^2*EquationMilkPrice))+(0.00000000251*(B374^2*EquationDIMDNB)))&gt;0, (-2.51389+(0.253043*(EquationCR))+(0.791564*(EquationHDR))+(0.000017482*(EquationRHA))+(0.000958*(EquationAFC))+(0.014823*(EquationSemenCost))+(0.00003361*(EquationMatureWeight))+(0.044008*(LOG(EquationVetCosts)))+(-0.000161*(EquationVetCosts))+(0.375409*(LOG(EquationVWP)))+(-0.004875*(EquationVWP))+(-0.000095702*(B374^2))+(0.02001*(B374))+(0.039073*(EquationMilkPrice))+(-0.018836*(EquationFeedPrice))+(0.000102*(EquationReplacementPrice))+(-0.124297*(EquationCullCost))+(-0.000511*(EquationDIMDNB))+(0.00000253*(EquationCR*B374^2))+(-0.000002589*(EquationHDR*B374^2))+(-0.000000000136*(EquationRHA*B374^2))+(-0.0000001*(EquationSemenCost*B374^2))+(-0.00000000108*(EquationMatureWeight*B374^2))+(0.00000015*(B374^2*B374))+(-0.000000215*(B374^2*EquationMilkPrice))+(0.00000000251*(B374^2*EquationDIMDNB))), 0)</f>
        <v>0.11781350198215627</v>
      </c>
      <c r="F374" s="55">
        <f>IF((-1.892738+(0.137703*(EquationCR))+(0.669836*(EquationHDR))+(0.0000175*(EquationRHA))+(0.000161*(EquationAFC))+(0.013845*(EquationSemenCost))+(0.000016727*(EquationMatureWeight))+(-0.015935*(LOG(EquationVetCosts)))+(0.000118*(EquationVetCosts))+(0.160623*(LOG(EquationVWP)))+(-0.003008*(EquationVWP))+(-0.000090785*(B374^2))+(0.01937*(B374))+(0.020762*(EquationMilkPrice))+(-0.019043*(EquationFeedPrice))+(0.00001449*(EquationReplacementPrice))+(0.175818*(EquationCullCost))+(-0.000295*(EquationDIMDNB))+(0.000002704*(EquationCR*B374^2))+(-0.000001916*(EquationHDR*B374^2))+(-0.000000000127*(EquationRHA*B374^2))+(-0.0000000903*(EquationSemenCost*B374^2))+(-0.000000000771*(EquationMatureWeight*B374^2))+(0.000000137*(B374^2*B374))+(-0.00000257*(B374^2*EquationCullCost)))&gt;0, (-1.892738+(0.137703*(EquationCR))+(0.669836*(EquationHDR))+(0.0000175*(EquationRHA))+(0.000161*(EquationAFC))+(0.013845*(EquationSemenCost))+(0.000016727*(EquationMatureWeight))+(-0.015935*(LOG(EquationVetCosts)))+(0.000118*(EquationVetCosts))+(0.160623*(LOG(EquationVWP)))+(-0.003008*(EquationVWP))+(-0.000090785*(B374^2))+(0.01937*(B374))+(0.020762*(EquationMilkPrice))+(-0.019043*(EquationFeedPrice))+(0.00001449*(EquationReplacementPrice))+(0.175818*(EquationCullCost))+(-0.000295*(EquationDIMDNB))+(0.000002704*(EquationCR*B374^2))+(-0.000001916*(EquationHDR*B374^2))+(-0.000000000127*(EquationRHA*B374^2))+(-0.0000000903*(EquationSemenCost*B374^2))+(-0.000000000771*(EquationMatureWeight*B374^2))+(0.000000137*(B374^2*B374))+(-0.00000257*(B374^2*EquationCullCost))), 0)</f>
        <v>0.13089511311550889</v>
      </c>
      <c r="G374" s="56">
        <f>IF((-1.860553+(0.112009*(EquationCR))+(0.5932*(EquationHDR))+(0.000015682*(EquationRHA))+(0.000842*(EquationAFC))+(0.013148*(EquationSemenCost))+(0.000054807*(EquationMatureWeight))+(-0.025351*(LOG(EquationVetCosts)))+(0.0000512*(EquationVetCosts))+(0.087616*(LOG(EquationVWP)))+(-0.00202*(EquationVWP))+(-0.000084247*(B374^2))+(0.018329*(B374))+(0.018516*(EquationMilkPrice))+(0.0064*(EquationFeedPrice))+(0.000011343*(EquationReplacementPrice))+(0.013031*(EquationCullCost))+(-0.000245*(EquationDIMDNB))+(0.000002399*(EquationCR*B374^2))+(-0.000001548*(EquationHDR*B374^2))+(-0.000000000112*(EquationRHA*B374^2))+(-0.0000000853*(EquationSemenCost*B374^2))+(-0.000000000948*(EquationMatureWeight*B374^2))+(0.000000302*(LOG(EquationVetCosts)*B374^2))+(-0.00000000421*(EquationVWP*B374^2))+(0.000000126*(B374^2*B374))+(-0.000000254*(B374^2*EquationFeedPrice)))&gt;0, (-1.860553+(0.112009*(EquationCR))+(0.5932*(EquationHDR))+(0.000015682*(EquationRHA))+(0.000842*(EquationAFC))+(0.013148*(EquationSemenCost))+(0.000054807*(EquationMatureWeight))+(-0.025351*(LOG(EquationVetCosts)))+(0.0000512*(EquationVetCosts))+(0.087616*(LOG(EquationVWP)))+(-0.00202*(EquationVWP))+(-0.000084247*(B374^2))+(0.018329*(B374))+(0.018516*(EquationMilkPrice))+(0.0064*(EquationFeedPrice))+(0.000011343*(EquationReplacementPrice))+(0.013031*(EquationCullCost))+(-0.000245*(EquationDIMDNB))+(0.000002399*(EquationCR*B374^2))+(-0.000001548*(EquationHDR*B374^2))+(-0.000000000112*(EquationRHA*B374^2))+(-0.0000000853*(EquationSemenCost*B374^2))+(-0.000000000948*(EquationMatureWeight*B374^2))+(0.000000302*(LOG(EquationVetCosts)*B374^2))+(-0.00000000421*(EquationVWP*B374^2))+(0.000000126*(B374^2*B374))+(-0.000000254*(B374^2*EquationFeedPrice))), 0)</f>
        <v>0.12212095210640889</v>
      </c>
    </row>
    <row r="375" spans="2:7" x14ac:dyDescent="0.2">
      <c r="B375" s="42">
        <v>332</v>
      </c>
      <c r="C375" s="55">
        <f t="shared" si="5"/>
        <v>0.35217228334334916</v>
      </c>
      <c r="D375" s="55">
        <f>IF((-1.870102+(0.51187*(EquationCR))+(1.033374*(EquationHDR))+(0.000011344*(EquationRHA))+(-0.000138*(EquationAFC))+(0.01358*(EquationSemenCost))+(-0.000072752*(EquationMatureWeight))+(-0.046035*(LOG(EquationVetCosts)))+(0.000451*(EquationVetCosts))+(0.512031*(LOG(EquationVWP)))+(-0.006352*(EquationVWP))+(-0.000079212*(B375^2))+(0.015118*(B375))+(0.022341*(EquationMilkPrice))+(-0.022641*(EquationFeedPrice))+(0.000247*(EquationReplacementPrice))+(-0.184557*(EquationCullCost))+(-0.000542*(EquationDIMDNB))+(-0.000004986*(EquationHDR*B375^2))+(-0.000000000147*(EquationRHA*B375^2))+(-0.0000000903*(EquationSemenCost*B375^2))+(-0.000000000856*(EquationMatureWeight*B375^2))+(0.000000134*(B375^2*B375))+(-0.000000149*(B375^2*EquationMilkPrice))+(0.00000000264*(B375^2*EquationDIMDNB)))&gt;0, (-1.870102+(0.51187*(EquationCR))+(1.033374*(EquationHDR))+(0.000011344*(EquationRHA))+(-0.000138*(EquationAFC))+(0.01358*(EquationSemenCost))+(-0.000072752*(EquationMatureWeight))+(-0.046035*(LOG(EquationVetCosts)))+(0.000451*(EquationVetCosts))+(0.512031*(LOG(EquationVWP)))+(-0.006352*(EquationVWP))+(-0.000079212*(B375^2))+(0.015118*(B375))+(0.022341*(EquationMilkPrice))+(-0.022641*(EquationFeedPrice))+(0.000247*(EquationReplacementPrice))+(-0.184557*(EquationCullCost))+(-0.000542*(EquationDIMDNB))+(-0.000004986*(EquationHDR*B375^2))+(-0.000000000147*(EquationRHA*B375^2))+(-0.0000000903*(EquationSemenCost*B375^2))+(-0.000000000856*(EquationMatureWeight*B375^2))+(0.000000134*(B375^2*B375))+(-0.000000149*(B375^2*EquationMilkPrice))+(0.00000000264*(B375^2*EquationDIMDNB))), 0)</f>
        <v>5.2518093673776273E-2</v>
      </c>
      <c r="E375" s="55">
        <f>IF((-2.51389+(0.253043*(EquationCR))+(0.791564*(EquationHDR))+(0.000017482*(EquationRHA))+(0.000958*(EquationAFC))+(0.014823*(EquationSemenCost))+(0.00003361*(EquationMatureWeight))+(0.044008*(LOG(EquationVetCosts)))+(-0.000161*(EquationVetCosts))+(0.375409*(LOG(EquationVWP)))+(-0.004875*(EquationVWP))+(-0.000095702*(B375^2))+(0.02001*(B375))+(0.039073*(EquationMilkPrice))+(-0.018836*(EquationFeedPrice))+(0.000102*(EquationReplacementPrice))+(-0.124297*(EquationCullCost))+(-0.000511*(EquationDIMDNB))+(0.00000253*(EquationCR*B375^2))+(-0.000002589*(EquationHDR*B375^2))+(-0.000000000136*(EquationRHA*B375^2))+(-0.0000001*(EquationSemenCost*B375^2))+(-0.00000000108*(EquationMatureWeight*B375^2))+(0.00000015*(B375^2*B375))+(-0.000000215*(B375^2*EquationMilkPrice))+(0.00000000251*(B375^2*EquationDIMDNB)))&gt;0, (-2.51389+(0.253043*(EquationCR))+(0.791564*(EquationHDR))+(0.000017482*(EquationRHA))+(0.000958*(EquationAFC))+(0.014823*(EquationSemenCost))+(0.00003361*(EquationMatureWeight))+(0.044008*(LOG(EquationVetCosts)))+(-0.000161*(EquationVetCosts))+(0.375409*(LOG(EquationVWP)))+(-0.004875*(EquationVWP))+(-0.000095702*(B375^2))+(0.02001*(B375))+(0.039073*(EquationMilkPrice))+(-0.018836*(EquationFeedPrice))+(0.000102*(EquationReplacementPrice))+(-0.124297*(EquationCullCost))+(-0.000511*(EquationDIMDNB))+(0.00000253*(EquationCR*B375^2))+(-0.000002589*(EquationHDR*B375^2))+(-0.000000000136*(EquationRHA*B375^2))+(-0.0000001*(EquationSemenCost*B375^2))+(-0.00000000108*(EquationMatureWeight*B375^2))+(0.00000015*(B375^2*B375))+(-0.000000215*(B375^2*EquationMilkPrice))+(0.00000000251*(B375^2*EquationDIMDNB))), 0)</f>
        <v>0.11719528898215698</v>
      </c>
      <c r="F375" s="55">
        <f>IF((-1.892738+(0.137703*(EquationCR))+(0.669836*(EquationHDR))+(0.0000175*(EquationRHA))+(0.000161*(EquationAFC))+(0.013845*(EquationSemenCost))+(0.000016727*(EquationMatureWeight))+(-0.015935*(LOG(EquationVetCosts)))+(0.000118*(EquationVetCosts))+(0.160623*(LOG(EquationVWP)))+(-0.003008*(EquationVWP))+(-0.000090785*(B375^2))+(0.01937*(B375))+(0.020762*(EquationMilkPrice))+(-0.019043*(EquationFeedPrice))+(0.00001449*(EquationReplacementPrice))+(0.175818*(EquationCullCost))+(-0.000295*(EquationDIMDNB))+(0.000002704*(EquationCR*B375^2))+(-0.000001916*(EquationHDR*B375^2))+(-0.000000000127*(EquationRHA*B375^2))+(-0.0000000903*(EquationSemenCost*B375^2))+(-0.000000000771*(EquationMatureWeight*B375^2))+(0.000000137*(B375^2*B375))+(-0.00000257*(B375^2*EquationCullCost)))&gt;0, (-1.892738+(0.137703*(EquationCR))+(0.669836*(EquationHDR))+(0.0000175*(EquationRHA))+(0.000161*(EquationAFC))+(0.013845*(EquationSemenCost))+(0.000016727*(EquationMatureWeight))+(-0.015935*(LOG(EquationVetCosts)))+(0.000118*(EquationVetCosts))+(0.160623*(LOG(EquationVWP)))+(-0.003008*(EquationVWP))+(-0.000090785*(B375^2))+(0.01937*(B375))+(0.020762*(EquationMilkPrice))+(-0.019043*(EquationFeedPrice))+(0.00001449*(EquationReplacementPrice))+(0.175818*(EquationCullCost))+(-0.000295*(EquationDIMDNB))+(0.000002704*(EquationCR*B375^2))+(-0.000001916*(EquationHDR*B375^2))+(-0.000000000127*(EquationRHA*B375^2))+(-0.0000000903*(EquationSemenCost*B375^2))+(-0.000000000771*(EquationMatureWeight*B375^2))+(0.000000137*(B375^2*B375))+(-0.00000257*(B375^2*EquationCullCost))), 0)</f>
        <v>0.13013729611550778</v>
      </c>
      <c r="G375" s="56">
        <f>IF((-1.860553+(0.112009*(EquationCR))+(0.5932*(EquationHDR))+(0.000015682*(EquationRHA))+(0.000842*(EquationAFC))+(0.013148*(EquationSemenCost))+(0.000054807*(EquationMatureWeight))+(-0.025351*(LOG(EquationVetCosts)))+(0.0000512*(EquationVetCosts))+(0.087616*(LOG(EquationVWP)))+(-0.00202*(EquationVWP))+(-0.000084247*(B375^2))+(0.018329*(B375))+(0.018516*(EquationMilkPrice))+(0.0064*(EquationFeedPrice))+(0.000011343*(EquationReplacementPrice))+(0.013031*(EquationCullCost))+(-0.000245*(EquationDIMDNB))+(0.000002399*(EquationCR*B375^2))+(-0.000001548*(EquationHDR*B375^2))+(-0.000000000112*(EquationRHA*B375^2))+(-0.0000000853*(EquationSemenCost*B375^2))+(-0.000000000948*(EquationMatureWeight*B375^2))+(0.000000302*(LOG(EquationVetCosts)*B375^2))+(-0.00000000421*(EquationVWP*B375^2))+(0.000000126*(B375^2*B375))+(-0.000000254*(B375^2*EquationFeedPrice)))&gt;0, (-1.860553+(0.112009*(EquationCR))+(0.5932*(EquationHDR))+(0.000015682*(EquationRHA))+(0.000842*(EquationAFC))+(0.013148*(EquationSemenCost))+(0.000054807*(EquationMatureWeight))+(-0.025351*(LOG(EquationVetCosts)))+(0.0000512*(EquationVetCosts))+(0.087616*(LOG(EquationVWP)))+(-0.00202*(EquationVWP))+(-0.000084247*(B375^2))+(0.018329*(B375))+(0.018516*(EquationMilkPrice))+(0.0064*(EquationFeedPrice))+(0.000011343*(EquationReplacementPrice))+(0.013031*(EquationCullCost))+(-0.000245*(EquationDIMDNB))+(0.000002399*(EquationCR*B375^2))+(-0.000001548*(EquationHDR*B375^2))+(-0.000000000112*(EquationRHA*B375^2))+(-0.0000000853*(EquationSemenCost*B375^2))+(-0.000000000948*(EquationMatureWeight*B375^2))+(0.000000302*(LOG(EquationVetCosts)*B375^2))+(-0.00000000421*(EquationVWP*B375^2))+(0.000000126*(B375^2*B375))+(-0.000000254*(B375^2*EquationFeedPrice))), 0)</f>
        <v>0.12129339531866923</v>
      </c>
    </row>
    <row r="376" spans="2:7" x14ac:dyDescent="0.2">
      <c r="B376" s="42">
        <v>333</v>
      </c>
      <c r="C376" s="55">
        <f t="shared" si="5"/>
        <v>0.34946549287618217</v>
      </c>
      <c r="D376" s="55">
        <f>IF((-1.870102+(0.51187*(EquationCR))+(1.033374*(EquationHDR))+(0.000011344*(EquationRHA))+(-0.000138*(EquationAFC))+(0.01358*(EquationSemenCost))+(-0.000072752*(EquationMatureWeight))+(-0.046035*(LOG(EquationVetCosts)))+(0.000451*(EquationVetCosts))+(0.512031*(LOG(EquationVWP)))+(-0.006352*(EquationVWP))+(-0.000079212*(B376^2))+(0.015118*(B376))+(0.022341*(EquationMilkPrice))+(-0.022641*(EquationFeedPrice))+(0.000247*(EquationReplacementPrice))+(-0.184557*(EquationCullCost))+(-0.000542*(EquationDIMDNB))+(-0.000004986*(EquationHDR*B376^2))+(-0.000000000147*(EquationRHA*B376^2))+(-0.0000000903*(EquationSemenCost*B376^2))+(-0.000000000856*(EquationMatureWeight*B376^2))+(0.000000134*(B376^2*B376))+(-0.000000149*(B376^2*EquationMilkPrice))+(0.00000000264*(B376^2*EquationDIMDNB)))&gt;0, (-1.870102+(0.51187*(EquationCR))+(1.033374*(EquationHDR))+(0.000011344*(EquationRHA))+(-0.000138*(EquationAFC))+(0.01358*(EquationSemenCost))+(-0.000072752*(EquationMatureWeight))+(-0.046035*(LOG(EquationVetCosts)))+(0.000451*(EquationVetCosts))+(0.512031*(LOG(EquationVWP)))+(-0.006352*(EquationVWP))+(-0.000079212*(B376^2))+(0.015118*(B376))+(0.022341*(EquationMilkPrice))+(-0.022641*(EquationFeedPrice))+(0.000247*(EquationReplacementPrice))+(-0.184557*(EquationCullCost))+(-0.000542*(EquationDIMDNB))+(-0.000004986*(EquationHDR*B376^2))+(-0.000000000147*(EquationRHA*B376^2))+(-0.0000000903*(EquationSemenCost*B376^2))+(-0.000000000856*(EquationMatureWeight*B376^2))+(0.000000134*(B376^2*B376))+(-0.000000149*(B376^2*EquationMilkPrice))+(0.00000000264*(B376^2*EquationDIMDNB))), 0)</f>
        <v>5.2281875673778594E-2</v>
      </c>
      <c r="E376" s="55">
        <f>IF((-2.51389+(0.253043*(EquationCR))+(0.791564*(EquationHDR))+(0.000017482*(EquationRHA))+(0.000958*(EquationAFC))+(0.014823*(EquationSemenCost))+(0.00003361*(EquationMatureWeight))+(0.044008*(LOG(EquationVetCosts)))+(-0.000161*(EquationVetCosts))+(0.375409*(LOG(EquationVWP)))+(-0.004875*(EquationVWP))+(-0.000095702*(B376^2))+(0.02001*(B376))+(0.039073*(EquationMilkPrice))+(-0.018836*(EquationFeedPrice))+(0.000102*(EquationReplacementPrice))+(-0.124297*(EquationCullCost))+(-0.000511*(EquationDIMDNB))+(0.00000253*(EquationCR*B376^2))+(-0.000002589*(EquationHDR*B376^2))+(-0.000000000136*(EquationRHA*B376^2))+(-0.0000001*(EquationSemenCost*B376^2))+(-0.00000000108*(EquationMatureWeight*B376^2))+(0.00000015*(B376^2*B376))+(-0.000000215*(B376^2*EquationMilkPrice))+(0.00000000251*(B376^2*EquationDIMDNB)))&gt;0, (-2.51389+(0.253043*(EquationCR))+(0.791564*(EquationHDR))+(0.000017482*(EquationRHA))+(0.000958*(EquationAFC))+(0.014823*(EquationSemenCost))+(0.00003361*(EquationMatureWeight))+(0.044008*(LOG(EquationVetCosts)))+(-0.000161*(EquationVetCosts))+(0.375409*(LOG(EquationVWP)))+(-0.004875*(EquationVWP))+(-0.000095702*(B376^2))+(0.02001*(B376))+(0.039073*(EquationMilkPrice))+(-0.018836*(EquationFeedPrice))+(0.000102*(EquationReplacementPrice))+(-0.124297*(EquationCullCost))+(-0.000511*(EquationDIMDNB))+(0.00000253*(EquationCR*B376^2))+(-0.000002589*(EquationHDR*B376^2))+(-0.000000000136*(EquationRHA*B376^2))+(-0.0000001*(EquationSemenCost*B376^2))+(-0.00000000108*(EquationMatureWeight*B376^2))+(0.00000015*(B376^2*B376))+(-0.000000215*(B376^2*EquationMilkPrice))+(0.00000000251*(B376^2*EquationDIMDNB))), 0)</f>
        <v>0.11666447398215726</v>
      </c>
      <c r="F376" s="55">
        <f>IF((-1.892738+(0.137703*(EquationCR))+(0.669836*(EquationHDR))+(0.0000175*(EquationRHA))+(0.000161*(EquationAFC))+(0.013845*(EquationSemenCost))+(0.000016727*(EquationMatureWeight))+(-0.015935*(LOG(EquationVetCosts)))+(0.000118*(EquationVetCosts))+(0.160623*(LOG(EquationVWP)))+(-0.003008*(EquationVWP))+(-0.000090785*(B376^2))+(0.01937*(B376))+(0.020762*(EquationMilkPrice))+(-0.019043*(EquationFeedPrice))+(0.00001449*(EquationReplacementPrice))+(0.175818*(EquationCullCost))+(-0.000295*(EquationDIMDNB))+(0.000002704*(EquationCR*B376^2))+(-0.000001916*(EquationHDR*B376^2))+(-0.000000000127*(EquationRHA*B376^2))+(-0.0000000903*(EquationSemenCost*B376^2))+(-0.000000000771*(EquationMatureWeight*B376^2))+(0.000000137*(B376^2*B376))+(-0.00000257*(B376^2*EquationCullCost)))&gt;0, (-1.892738+(0.137703*(EquationCR))+(0.669836*(EquationHDR))+(0.0000175*(EquationRHA))+(0.000161*(EquationAFC))+(0.013845*(EquationSemenCost))+(0.000016727*(EquationMatureWeight))+(-0.015935*(LOG(EquationVetCosts)))+(0.000118*(EquationVetCosts))+(0.160623*(LOG(EquationVWP)))+(-0.003008*(EquationVWP))+(-0.000090785*(B376^2))+(0.01937*(B376))+(0.020762*(EquationMilkPrice))+(-0.019043*(EquationFeedPrice))+(0.00001449*(EquationReplacementPrice))+(0.175818*(EquationCullCost))+(-0.000295*(EquationDIMDNB))+(0.000002704*(EquationCR*B376^2))+(-0.000001916*(EquationHDR*B376^2))+(-0.000000000127*(EquationRHA*B376^2))+(-0.0000000903*(EquationSemenCost*B376^2))+(-0.000000000771*(EquationMatureWeight*B376^2))+(0.000000137*(B376^2*B376))+(-0.00000257*(B376^2*EquationCullCost))), 0)</f>
        <v>0.12945541911550792</v>
      </c>
      <c r="G376" s="56">
        <f>IF((-1.860553+(0.112009*(EquationCR))+(0.5932*(EquationHDR))+(0.000015682*(EquationRHA))+(0.000842*(EquationAFC))+(0.013148*(EquationSemenCost))+(0.000054807*(EquationMatureWeight))+(-0.025351*(LOG(EquationVetCosts)))+(0.0000512*(EquationVetCosts))+(0.087616*(LOG(EquationVWP)))+(-0.00202*(EquationVWP))+(-0.000084247*(B376^2))+(0.018329*(B376))+(0.018516*(EquationMilkPrice))+(0.0064*(EquationFeedPrice))+(0.000011343*(EquationReplacementPrice))+(0.013031*(EquationCullCost))+(-0.000245*(EquationDIMDNB))+(0.000002399*(EquationCR*B376^2))+(-0.000001548*(EquationHDR*B376^2))+(-0.000000000112*(EquationRHA*B376^2))+(-0.0000000853*(EquationSemenCost*B376^2))+(-0.000000000948*(EquationMatureWeight*B376^2))+(0.000000302*(LOG(EquationVetCosts)*B376^2))+(-0.00000000421*(EquationVWP*B376^2))+(0.000000126*(B376^2*B376))+(-0.000000254*(B376^2*EquationFeedPrice)))&gt;0, (-1.860553+(0.112009*(EquationCR))+(0.5932*(EquationHDR))+(0.000015682*(EquationRHA))+(0.000842*(EquationAFC))+(0.013148*(EquationSemenCost))+(0.000054807*(EquationMatureWeight))+(-0.025351*(LOG(EquationVetCosts)))+(0.0000512*(EquationVetCosts))+(0.087616*(LOG(EquationVWP)))+(-0.00202*(EquationVWP))+(-0.000084247*(B376^2))+(0.018329*(B376))+(0.018516*(EquationMilkPrice))+(0.0064*(EquationFeedPrice))+(0.000011343*(EquationReplacementPrice))+(0.013031*(EquationCullCost))+(-0.000245*(EquationDIMDNB))+(0.000002399*(EquationCR*B376^2))+(-0.000001548*(EquationHDR*B376^2))+(-0.000000000112*(EquationRHA*B376^2))+(-0.0000000853*(EquationSemenCost*B376^2))+(-0.000000000948*(EquationMatureWeight*B376^2))+(0.000000302*(LOG(EquationVetCosts)*B376^2))+(-0.00000000421*(EquationVWP*B376^2))+(0.000000126*(B376^2*B376))+(-0.000000254*(B376^2*EquationFeedPrice))), 0)</f>
        <v>0.12053373593428257</v>
      </c>
    </row>
    <row r="377" spans="2:7" x14ac:dyDescent="0.2">
      <c r="B377" s="42">
        <v>334</v>
      </c>
      <c r="C377" s="55">
        <f t="shared" si="5"/>
        <v>0.34676237128700704</v>
      </c>
      <c r="D377" s="55">
        <f>IF((-1.870102+(0.51187*(EquationCR))+(1.033374*(EquationHDR))+(0.000011344*(EquationRHA))+(-0.000138*(EquationAFC))+(0.01358*(EquationSemenCost))+(-0.000072752*(EquationMatureWeight))+(-0.046035*(LOG(EquationVetCosts)))+(0.000451*(EquationVetCosts))+(0.512031*(LOG(EquationVWP)))+(-0.006352*(EquationVWP))+(-0.000079212*(B377^2))+(0.015118*(B377))+(0.022341*(EquationMilkPrice))+(-0.022641*(EquationFeedPrice))+(0.000247*(EquationReplacementPrice))+(-0.184557*(EquationCullCost))+(-0.000542*(EquationDIMDNB))+(-0.000004986*(EquationHDR*B377^2))+(-0.000000000147*(EquationRHA*B377^2))+(-0.0000000903*(EquationSemenCost*B377^2))+(-0.000000000856*(EquationMatureWeight*B377^2))+(0.000000134*(B377^2*B377))+(-0.000000149*(B377^2*EquationMilkPrice))+(0.00000000264*(B377^2*EquationDIMDNB)))&gt;0, (-1.870102+(0.51187*(EquationCR))+(1.033374*(EquationHDR))+(0.000011344*(EquationRHA))+(-0.000138*(EquationAFC))+(0.01358*(EquationSemenCost))+(-0.000072752*(EquationMatureWeight))+(-0.046035*(LOG(EquationVetCosts)))+(0.000451*(EquationVetCosts))+(0.512031*(LOG(EquationVWP)))+(-0.006352*(EquationVWP))+(-0.000079212*(B377^2))+(0.015118*(B377))+(0.022341*(EquationMilkPrice))+(-0.022641*(EquationFeedPrice))+(0.000247*(EquationReplacementPrice))+(-0.184557*(EquationCullCost))+(-0.000542*(EquationDIMDNB))+(-0.000004986*(EquationHDR*B377^2))+(-0.000000000147*(EquationRHA*B377^2))+(-0.0000000903*(EquationSemenCost*B377^2))+(-0.000000000856*(EquationMatureWeight*B377^2))+(0.000000134*(B377^2*B377))+(-0.000000149*(B377^2*EquationMilkPrice))+(0.00000000264*(B377^2*EquationDIMDNB))), 0)</f>
        <v>5.2133546473776965E-2</v>
      </c>
      <c r="E377" s="55">
        <f>IF((-2.51389+(0.253043*(EquationCR))+(0.791564*(EquationHDR))+(0.000017482*(EquationRHA))+(0.000958*(EquationAFC))+(0.014823*(EquationSemenCost))+(0.00003361*(EquationMatureWeight))+(0.044008*(LOG(EquationVetCosts)))+(-0.000161*(EquationVetCosts))+(0.375409*(LOG(EquationVWP)))+(-0.004875*(EquationVWP))+(-0.000095702*(B377^2))+(0.02001*(B377))+(0.039073*(EquationMilkPrice))+(-0.018836*(EquationFeedPrice))+(0.000102*(EquationReplacementPrice))+(-0.124297*(EquationCullCost))+(-0.000511*(EquationDIMDNB))+(0.00000253*(EquationCR*B377^2))+(-0.000002589*(EquationHDR*B377^2))+(-0.000000000136*(EquationRHA*B377^2))+(-0.0000001*(EquationSemenCost*B377^2))+(-0.00000000108*(EquationMatureWeight*B377^2))+(0.00000015*(B377^2*B377))+(-0.000000215*(B377^2*EquationMilkPrice))+(0.00000000251*(B377^2*EquationDIMDNB)))&gt;0, (-2.51389+(0.253043*(EquationCR))+(0.791564*(EquationHDR))+(0.000017482*(EquationRHA))+(0.000958*(EquationAFC))+(0.014823*(EquationSemenCost))+(0.00003361*(EquationMatureWeight))+(0.044008*(LOG(EquationVetCosts)))+(-0.000161*(EquationVetCosts))+(0.375409*(LOG(EquationVWP)))+(-0.004875*(EquationVWP))+(-0.000095702*(B377^2))+(0.02001*(B377))+(0.039073*(EquationMilkPrice))+(-0.018836*(EquationFeedPrice))+(0.000102*(EquationReplacementPrice))+(-0.124297*(EquationCullCost))+(-0.000511*(EquationDIMDNB))+(0.00000253*(EquationCR*B377^2))+(-0.000002589*(EquationHDR*B377^2))+(-0.000000000136*(EquationRHA*B377^2))+(-0.0000001*(EquationSemenCost*B377^2))+(-0.00000000108*(EquationMatureWeight*B377^2))+(0.00000015*(B377^2*B377))+(-0.000000215*(B377^2*EquationMilkPrice))+(0.00000000251*(B377^2*EquationDIMDNB))), 0)</f>
        <v>0.116221956982157</v>
      </c>
      <c r="F377" s="55">
        <f>IF((-1.892738+(0.137703*(EquationCR))+(0.669836*(EquationHDR))+(0.0000175*(EquationRHA))+(0.000161*(EquationAFC))+(0.013845*(EquationSemenCost))+(0.000016727*(EquationMatureWeight))+(-0.015935*(LOG(EquationVetCosts)))+(0.000118*(EquationVetCosts))+(0.160623*(LOG(EquationVWP)))+(-0.003008*(EquationVWP))+(-0.000090785*(B377^2))+(0.01937*(B377))+(0.020762*(EquationMilkPrice))+(-0.019043*(EquationFeedPrice))+(0.00001449*(EquationReplacementPrice))+(0.175818*(EquationCullCost))+(-0.000295*(EquationDIMDNB))+(0.000002704*(EquationCR*B377^2))+(-0.000001916*(EquationHDR*B377^2))+(-0.000000000127*(EquationRHA*B377^2))+(-0.0000000903*(EquationSemenCost*B377^2))+(-0.000000000771*(EquationMatureWeight*B377^2))+(0.000000137*(B377^2*B377))+(-0.00000257*(B377^2*EquationCullCost)))&gt;0, (-1.892738+(0.137703*(EquationCR))+(0.669836*(EquationHDR))+(0.0000175*(EquationRHA))+(0.000161*(EquationAFC))+(0.013845*(EquationSemenCost))+(0.000016727*(EquationMatureWeight))+(-0.015935*(LOG(EquationVetCosts)))+(0.000118*(EquationVetCosts))+(0.160623*(LOG(EquationVWP)))+(-0.003008*(EquationVWP))+(-0.000090785*(B377^2))+(0.01937*(B377))+(0.020762*(EquationMilkPrice))+(-0.019043*(EquationFeedPrice))+(0.00001449*(EquationReplacementPrice))+(0.175818*(EquationCullCost))+(-0.000295*(EquationDIMDNB))+(0.000002704*(EquationCR*B377^2))+(-0.000001916*(EquationHDR*B377^2))+(-0.000000000127*(EquationRHA*B377^2))+(-0.0000000903*(EquationSemenCost*B377^2))+(-0.000000000771*(EquationMatureWeight*B377^2))+(0.000000137*(B377^2*B377))+(-0.00000257*(B377^2*EquationCullCost))), 0)</f>
        <v>0.12885030411550713</v>
      </c>
      <c r="G377" s="56">
        <f>IF((-1.860553+(0.112009*(EquationCR))+(0.5932*(EquationHDR))+(0.000015682*(EquationRHA))+(0.000842*(EquationAFC))+(0.013148*(EquationSemenCost))+(0.000054807*(EquationMatureWeight))+(-0.025351*(LOG(EquationVetCosts)))+(0.0000512*(EquationVetCosts))+(0.087616*(LOG(EquationVWP)))+(-0.00202*(EquationVWP))+(-0.000084247*(B377^2))+(0.018329*(B377))+(0.018516*(EquationMilkPrice))+(0.0064*(EquationFeedPrice))+(0.000011343*(EquationReplacementPrice))+(0.013031*(EquationCullCost))+(-0.000245*(EquationDIMDNB))+(0.000002399*(EquationCR*B377^2))+(-0.000001548*(EquationHDR*B377^2))+(-0.000000000112*(EquationRHA*B377^2))+(-0.0000000853*(EquationSemenCost*B377^2))+(-0.000000000948*(EquationMatureWeight*B377^2))+(0.000000302*(LOG(EquationVetCosts)*B377^2))+(-0.00000000421*(EquationVWP*B377^2))+(0.000000126*(B377^2*B377))+(-0.000000254*(B377^2*EquationFeedPrice)))&gt;0, (-1.860553+(0.112009*(EquationCR))+(0.5932*(EquationHDR))+(0.000015682*(EquationRHA))+(0.000842*(EquationAFC))+(0.013148*(EquationSemenCost))+(0.000054807*(EquationMatureWeight))+(-0.025351*(LOG(EquationVetCosts)))+(0.0000512*(EquationVetCosts))+(0.087616*(LOG(EquationVWP)))+(-0.00202*(EquationVWP))+(-0.000084247*(B377^2))+(0.018329*(B377))+(0.018516*(EquationMilkPrice))+(0.0064*(EquationFeedPrice))+(0.000011343*(EquationReplacementPrice))+(0.013031*(EquationCullCost))+(-0.000245*(EquationDIMDNB))+(0.000002399*(EquationCR*B377^2))+(-0.000001548*(EquationHDR*B377^2))+(-0.000000000112*(EquationRHA*B377^2))+(-0.0000000853*(EquationSemenCost*B377^2))+(-0.000000000948*(EquationMatureWeight*B377^2))+(0.000000302*(LOG(EquationVetCosts)*B377^2))+(-0.00000000421*(EquationVWP*B377^2))+(0.000000126*(B377^2*B377))+(-0.000000254*(B377^2*EquationFeedPrice))), 0)</f>
        <v>0.11984272995325274</v>
      </c>
    </row>
    <row r="378" spans="2:7" x14ac:dyDescent="0.2">
      <c r="B378" s="42">
        <v>335</v>
      </c>
      <c r="C378" s="55">
        <f t="shared" si="5"/>
        <v>0.34406328697582778</v>
      </c>
      <c r="D378" s="55">
        <f>IF((-1.870102+(0.51187*(EquationCR))+(1.033374*(EquationHDR))+(0.000011344*(EquationRHA))+(-0.000138*(EquationAFC))+(0.01358*(EquationSemenCost))+(-0.000072752*(EquationMatureWeight))+(-0.046035*(LOG(EquationVetCosts)))+(0.000451*(EquationVetCosts))+(0.512031*(LOG(EquationVWP)))+(-0.006352*(EquationVWP))+(-0.000079212*(B378^2))+(0.015118*(B378))+(0.022341*(EquationMilkPrice))+(-0.022641*(EquationFeedPrice))+(0.000247*(EquationReplacementPrice))+(-0.184557*(EquationCullCost))+(-0.000542*(EquationDIMDNB))+(-0.000004986*(EquationHDR*B378^2))+(-0.000000000147*(EquationRHA*B378^2))+(-0.0000000903*(EquationSemenCost*B378^2))+(-0.000000000856*(EquationMatureWeight*B378^2))+(0.000000134*(B378^2*B378))+(-0.000000149*(B378^2*EquationMilkPrice))+(0.00000000264*(B378^2*EquationDIMDNB)))&gt;0, (-1.870102+(0.51187*(EquationCR))+(1.033374*(EquationHDR))+(0.000011344*(EquationRHA))+(-0.000138*(EquationAFC))+(0.01358*(EquationSemenCost))+(-0.000072752*(EquationMatureWeight))+(-0.046035*(LOG(EquationVetCosts)))+(0.000451*(EquationVetCosts))+(0.512031*(LOG(EquationVWP)))+(-0.006352*(EquationVWP))+(-0.000079212*(B378^2))+(0.015118*(B378))+(0.022341*(EquationMilkPrice))+(-0.022641*(EquationFeedPrice))+(0.000247*(EquationReplacementPrice))+(-0.184557*(EquationCullCost))+(-0.000542*(EquationDIMDNB))+(-0.000004986*(EquationHDR*B378^2))+(-0.000000000147*(EquationRHA*B378^2))+(-0.0000000903*(EquationSemenCost*B378^2))+(-0.000000000856*(EquationMatureWeight*B378^2))+(0.000000134*(B378^2*B378))+(-0.000000149*(B378^2*EquationMilkPrice))+(0.00000000264*(B378^2*EquationDIMDNB))), 0)</f>
        <v>5.2073910073776569E-2</v>
      </c>
      <c r="E378" s="55">
        <f>IF((-2.51389+(0.253043*(EquationCR))+(0.791564*(EquationHDR))+(0.000017482*(EquationRHA))+(0.000958*(EquationAFC))+(0.014823*(EquationSemenCost))+(0.00003361*(EquationMatureWeight))+(0.044008*(LOG(EquationVetCosts)))+(-0.000161*(EquationVetCosts))+(0.375409*(LOG(EquationVWP)))+(-0.004875*(EquationVWP))+(-0.000095702*(B378^2))+(0.02001*(B378))+(0.039073*(EquationMilkPrice))+(-0.018836*(EquationFeedPrice))+(0.000102*(EquationReplacementPrice))+(-0.124297*(EquationCullCost))+(-0.000511*(EquationDIMDNB))+(0.00000253*(EquationCR*B378^2))+(-0.000002589*(EquationHDR*B378^2))+(-0.000000000136*(EquationRHA*B378^2))+(-0.0000001*(EquationSemenCost*B378^2))+(-0.00000000108*(EquationMatureWeight*B378^2))+(0.00000015*(B378^2*B378))+(-0.000000215*(B378^2*EquationMilkPrice))+(0.00000000251*(B378^2*EquationDIMDNB)))&gt;0, (-2.51389+(0.253043*(EquationCR))+(0.791564*(EquationHDR))+(0.000017482*(EquationRHA))+(0.000958*(EquationAFC))+(0.014823*(EquationSemenCost))+(0.00003361*(EquationMatureWeight))+(0.044008*(LOG(EquationVetCosts)))+(-0.000161*(EquationVetCosts))+(0.375409*(LOG(EquationVWP)))+(-0.004875*(EquationVWP))+(-0.000095702*(B378^2))+(0.02001*(B378))+(0.039073*(EquationMilkPrice))+(-0.018836*(EquationFeedPrice))+(0.000102*(EquationReplacementPrice))+(-0.124297*(EquationCullCost))+(-0.000511*(EquationDIMDNB))+(0.00000253*(EquationCR*B378^2))+(-0.000002589*(EquationHDR*B378^2))+(-0.000000000136*(EquationRHA*B378^2))+(-0.0000001*(EquationSemenCost*B378^2))+(-0.00000000108*(EquationMatureWeight*B378^2))+(0.00000015*(B378^2*B378))+(-0.000000215*(B378^2*EquationMilkPrice))+(0.00000000251*(B378^2*EquationDIMDNB))), 0)</f>
        <v>0.11586863798215605</v>
      </c>
      <c r="F378" s="55">
        <f>IF((-1.892738+(0.137703*(EquationCR))+(0.669836*(EquationHDR))+(0.0000175*(EquationRHA))+(0.000161*(EquationAFC))+(0.013845*(EquationSemenCost))+(0.000016727*(EquationMatureWeight))+(-0.015935*(LOG(EquationVetCosts)))+(0.000118*(EquationVetCosts))+(0.160623*(LOG(EquationVWP)))+(-0.003008*(EquationVWP))+(-0.000090785*(B378^2))+(0.01937*(B378))+(0.020762*(EquationMilkPrice))+(-0.019043*(EquationFeedPrice))+(0.00001449*(EquationReplacementPrice))+(0.175818*(EquationCullCost))+(-0.000295*(EquationDIMDNB))+(0.000002704*(EquationCR*B378^2))+(-0.000001916*(EquationHDR*B378^2))+(-0.000000000127*(EquationRHA*B378^2))+(-0.0000000903*(EquationSemenCost*B378^2))+(-0.000000000771*(EquationMatureWeight*B378^2))+(0.000000137*(B378^2*B378))+(-0.00000257*(B378^2*EquationCullCost)))&gt;0, (-1.892738+(0.137703*(EquationCR))+(0.669836*(EquationHDR))+(0.0000175*(EquationRHA))+(0.000161*(EquationAFC))+(0.013845*(EquationSemenCost))+(0.000016727*(EquationMatureWeight))+(-0.015935*(LOG(EquationVetCosts)))+(0.000118*(EquationVetCosts))+(0.160623*(LOG(EquationVWP)))+(-0.003008*(EquationVWP))+(-0.000090785*(B378^2))+(0.01937*(B378))+(0.020762*(EquationMilkPrice))+(-0.019043*(EquationFeedPrice))+(0.00001449*(EquationReplacementPrice))+(0.175818*(EquationCullCost))+(-0.000295*(EquationDIMDNB))+(0.000002704*(EquationCR*B378^2))+(-0.000001916*(EquationHDR*B378^2))+(-0.000000000127*(EquationRHA*B378^2))+(-0.0000000903*(EquationSemenCost*B378^2))+(-0.000000000771*(EquationMatureWeight*B378^2))+(0.000000137*(B378^2*B378))+(-0.00000257*(B378^2*EquationCullCost))), 0)</f>
        <v>0.12832277311550588</v>
      </c>
      <c r="G378" s="56">
        <f>IF((-1.860553+(0.112009*(EquationCR))+(0.5932*(EquationHDR))+(0.000015682*(EquationRHA))+(0.000842*(EquationAFC))+(0.013148*(EquationSemenCost))+(0.000054807*(EquationMatureWeight))+(-0.025351*(LOG(EquationVetCosts)))+(0.0000512*(EquationVetCosts))+(0.087616*(LOG(EquationVWP)))+(-0.00202*(EquationVWP))+(-0.000084247*(B378^2))+(0.018329*(B378))+(0.018516*(EquationMilkPrice))+(0.0064*(EquationFeedPrice))+(0.000011343*(EquationReplacementPrice))+(0.013031*(EquationCullCost))+(-0.000245*(EquationDIMDNB))+(0.000002399*(EquationCR*B378^2))+(-0.000001548*(EquationHDR*B378^2))+(-0.000000000112*(EquationRHA*B378^2))+(-0.0000000853*(EquationSemenCost*B378^2))+(-0.000000000948*(EquationMatureWeight*B378^2))+(0.000000302*(LOG(EquationVetCosts)*B378^2))+(-0.00000000421*(EquationVWP*B378^2))+(0.000000126*(B378^2*B378))+(-0.000000254*(B378^2*EquationFeedPrice)))&gt;0, (-1.860553+(0.112009*(EquationCR))+(0.5932*(EquationHDR))+(0.000015682*(EquationRHA))+(0.000842*(EquationAFC))+(0.013148*(EquationSemenCost))+(0.000054807*(EquationMatureWeight))+(-0.025351*(LOG(EquationVetCosts)))+(0.0000512*(EquationVetCosts))+(0.087616*(LOG(EquationVWP)))+(-0.00202*(EquationVWP))+(-0.000084247*(B378^2))+(0.018329*(B378))+(0.018516*(EquationMilkPrice))+(0.0064*(EquationFeedPrice))+(0.000011343*(EquationReplacementPrice))+(0.013031*(EquationCullCost))+(-0.000245*(EquationDIMDNB))+(0.000002399*(EquationCR*B378^2))+(-0.000001548*(EquationHDR*B378^2))+(-0.000000000112*(EquationRHA*B378^2))+(-0.0000000853*(EquationSemenCost*B378^2))+(-0.000000000948*(EquationMatureWeight*B378^2))+(0.000000302*(LOG(EquationVetCosts)*B378^2))+(-0.00000000421*(EquationVWP*B378^2))+(0.000000126*(B378^2*B378))+(-0.000000254*(B378^2*EquationFeedPrice))), 0)</f>
        <v>0.11922113337558016</v>
      </c>
    </row>
    <row r="379" spans="2:7" x14ac:dyDescent="0.2">
      <c r="B379" s="42">
        <v>336</v>
      </c>
      <c r="C379" s="55">
        <f t="shared" si="5"/>
        <v>0.34136860834264016</v>
      </c>
      <c r="D379" s="55">
        <f>IF((-1.870102+(0.51187*(EquationCR))+(1.033374*(EquationHDR))+(0.000011344*(EquationRHA))+(-0.000138*(EquationAFC))+(0.01358*(EquationSemenCost))+(-0.000072752*(EquationMatureWeight))+(-0.046035*(LOG(EquationVetCosts)))+(0.000451*(EquationVetCosts))+(0.512031*(LOG(EquationVWP)))+(-0.006352*(EquationVWP))+(-0.000079212*(B379^2))+(0.015118*(B379))+(0.022341*(EquationMilkPrice))+(-0.022641*(EquationFeedPrice))+(0.000247*(EquationReplacementPrice))+(-0.184557*(EquationCullCost))+(-0.000542*(EquationDIMDNB))+(-0.000004986*(EquationHDR*B379^2))+(-0.000000000147*(EquationRHA*B379^2))+(-0.0000000903*(EquationSemenCost*B379^2))+(-0.000000000856*(EquationMatureWeight*B379^2))+(0.000000134*(B379^2*B379))+(-0.000000149*(B379^2*EquationMilkPrice))+(0.00000000264*(B379^2*EquationDIMDNB)))&gt;0, (-1.870102+(0.51187*(EquationCR))+(1.033374*(EquationHDR))+(0.000011344*(EquationRHA))+(-0.000138*(EquationAFC))+(0.01358*(EquationSemenCost))+(-0.000072752*(EquationMatureWeight))+(-0.046035*(LOG(EquationVetCosts)))+(0.000451*(EquationVetCosts))+(0.512031*(LOG(EquationVWP)))+(-0.006352*(EquationVWP))+(-0.000079212*(B379^2))+(0.015118*(B379))+(0.022341*(EquationMilkPrice))+(-0.022641*(EquationFeedPrice))+(0.000247*(EquationReplacementPrice))+(-0.184557*(EquationCullCost))+(-0.000542*(EquationDIMDNB))+(-0.000004986*(EquationHDR*B379^2))+(-0.000000000147*(EquationRHA*B379^2))+(-0.0000000903*(EquationSemenCost*B379^2))+(-0.000000000856*(EquationMatureWeight*B379^2))+(0.000000134*(B379^2*B379))+(-0.000000149*(B379^2*EquationMilkPrice))+(0.00000000264*(B379^2*EquationDIMDNB))), 0)</f>
        <v>5.2103770473776428E-2</v>
      </c>
      <c r="E379" s="55">
        <f>IF((-2.51389+(0.253043*(EquationCR))+(0.791564*(EquationHDR))+(0.000017482*(EquationRHA))+(0.000958*(EquationAFC))+(0.014823*(EquationSemenCost))+(0.00003361*(EquationMatureWeight))+(0.044008*(LOG(EquationVetCosts)))+(-0.000161*(EquationVetCosts))+(0.375409*(LOG(EquationVWP)))+(-0.004875*(EquationVWP))+(-0.000095702*(B379^2))+(0.02001*(B379))+(0.039073*(EquationMilkPrice))+(-0.018836*(EquationFeedPrice))+(0.000102*(EquationReplacementPrice))+(-0.124297*(EquationCullCost))+(-0.000511*(EquationDIMDNB))+(0.00000253*(EquationCR*B379^2))+(-0.000002589*(EquationHDR*B379^2))+(-0.000000000136*(EquationRHA*B379^2))+(-0.0000001*(EquationSemenCost*B379^2))+(-0.00000000108*(EquationMatureWeight*B379^2))+(0.00000015*(B379^2*B379))+(-0.000000215*(B379^2*EquationMilkPrice))+(0.00000000251*(B379^2*EquationDIMDNB)))&gt;0, (-2.51389+(0.253043*(EquationCR))+(0.791564*(EquationHDR))+(0.000017482*(EquationRHA))+(0.000958*(EquationAFC))+(0.014823*(EquationSemenCost))+(0.00003361*(EquationMatureWeight))+(0.044008*(LOG(EquationVetCosts)))+(-0.000161*(EquationVetCosts))+(0.375409*(LOG(EquationVWP)))+(-0.004875*(EquationVWP))+(-0.000095702*(B379^2))+(0.02001*(B379))+(0.039073*(EquationMilkPrice))+(-0.018836*(EquationFeedPrice))+(0.000102*(EquationReplacementPrice))+(-0.124297*(EquationCullCost))+(-0.000511*(EquationDIMDNB))+(0.00000253*(EquationCR*B379^2))+(-0.000002589*(EquationHDR*B379^2))+(-0.000000000136*(EquationRHA*B379^2))+(-0.0000001*(EquationSemenCost*B379^2))+(-0.00000000108*(EquationMatureWeight*B379^2))+(0.00000015*(B379^2*B379))+(-0.000000215*(B379^2*EquationMilkPrice))+(0.00000000251*(B379^2*EquationDIMDNB))), 0)</f>
        <v>0.1156054169821578</v>
      </c>
      <c r="F379" s="55">
        <f>IF((-1.892738+(0.137703*(EquationCR))+(0.669836*(EquationHDR))+(0.0000175*(EquationRHA))+(0.000161*(EquationAFC))+(0.013845*(EquationSemenCost))+(0.000016727*(EquationMatureWeight))+(-0.015935*(LOG(EquationVetCosts)))+(0.000118*(EquationVetCosts))+(0.160623*(LOG(EquationVWP)))+(-0.003008*(EquationVWP))+(-0.000090785*(B379^2))+(0.01937*(B379))+(0.020762*(EquationMilkPrice))+(-0.019043*(EquationFeedPrice))+(0.00001449*(EquationReplacementPrice))+(0.175818*(EquationCullCost))+(-0.000295*(EquationDIMDNB))+(0.000002704*(EquationCR*B379^2))+(-0.000001916*(EquationHDR*B379^2))+(-0.000000000127*(EquationRHA*B379^2))+(-0.0000000903*(EquationSemenCost*B379^2))+(-0.000000000771*(EquationMatureWeight*B379^2))+(0.000000137*(B379^2*B379))+(-0.00000257*(B379^2*EquationCullCost)))&gt;0, (-1.892738+(0.137703*(EquationCR))+(0.669836*(EquationHDR))+(0.0000175*(EquationRHA))+(0.000161*(EquationAFC))+(0.013845*(EquationSemenCost))+(0.000016727*(EquationMatureWeight))+(-0.015935*(LOG(EquationVetCosts)))+(0.000118*(EquationVetCosts))+(0.160623*(LOG(EquationVWP)))+(-0.003008*(EquationVWP))+(-0.000090785*(B379^2))+(0.01937*(B379))+(0.020762*(EquationMilkPrice))+(-0.019043*(EquationFeedPrice))+(0.00001449*(EquationReplacementPrice))+(0.175818*(EquationCullCost))+(-0.000295*(EquationDIMDNB))+(0.000002704*(EquationCR*B379^2))+(-0.000001916*(EquationHDR*B379^2))+(-0.000000000127*(EquationRHA*B379^2))+(-0.0000000903*(EquationSemenCost*B379^2))+(-0.000000000771*(EquationMatureWeight*B379^2))+(0.000000137*(B379^2*B379))+(-0.00000257*(B379^2*EquationCullCost))), 0)</f>
        <v>0.12787364811550744</v>
      </c>
      <c r="G379" s="56">
        <f>IF((-1.860553+(0.112009*(EquationCR))+(0.5932*(EquationHDR))+(0.000015682*(EquationRHA))+(0.000842*(EquationAFC))+(0.013148*(EquationSemenCost))+(0.000054807*(EquationMatureWeight))+(-0.025351*(LOG(EquationVetCosts)))+(0.0000512*(EquationVetCosts))+(0.087616*(LOG(EquationVWP)))+(-0.00202*(EquationVWP))+(-0.000084247*(B379^2))+(0.018329*(B379))+(0.018516*(EquationMilkPrice))+(0.0064*(EquationFeedPrice))+(0.000011343*(EquationReplacementPrice))+(0.013031*(EquationCullCost))+(-0.000245*(EquationDIMDNB))+(0.000002399*(EquationCR*B379^2))+(-0.000001548*(EquationHDR*B379^2))+(-0.000000000112*(EquationRHA*B379^2))+(-0.0000000853*(EquationSemenCost*B379^2))+(-0.000000000948*(EquationMatureWeight*B379^2))+(0.000000302*(LOG(EquationVetCosts)*B379^2))+(-0.00000000421*(EquationVWP*B379^2))+(0.000000126*(B379^2*B379))+(-0.000000254*(B379^2*EquationFeedPrice)))&gt;0, (-1.860553+(0.112009*(EquationCR))+(0.5932*(EquationHDR))+(0.000015682*(EquationRHA))+(0.000842*(EquationAFC))+(0.013148*(EquationSemenCost))+(0.000054807*(EquationMatureWeight))+(-0.025351*(LOG(EquationVetCosts)))+(0.0000512*(EquationVetCosts))+(0.087616*(LOG(EquationVWP)))+(-0.00202*(EquationVWP))+(-0.000084247*(B379^2))+(0.018329*(B379))+(0.018516*(EquationMilkPrice))+(0.0064*(EquationFeedPrice))+(0.000011343*(EquationReplacementPrice))+(0.013031*(EquationCullCost))+(-0.000245*(EquationDIMDNB))+(0.000002399*(EquationCR*B379^2))+(-0.000001548*(EquationHDR*B379^2))+(-0.000000000112*(EquationRHA*B379^2))+(-0.0000000853*(EquationSemenCost*B379^2))+(-0.000000000948*(EquationMatureWeight*B379^2))+(0.000000302*(LOG(EquationVetCosts)*B379^2))+(-0.00000000421*(EquationVWP*B379^2))+(0.000000126*(B379^2*B379))+(-0.000000254*(B379^2*EquationFeedPrice))), 0)</f>
        <v>0.11866970220125989</v>
      </c>
    </row>
    <row r="380" spans="2:7" x14ac:dyDescent="0.2">
      <c r="B380" s="42">
        <v>337</v>
      </c>
      <c r="C380" s="55">
        <f t="shared" si="5"/>
        <v>0.33867870378744658</v>
      </c>
      <c r="D380" s="55">
        <f>IF((-1.870102+(0.51187*(EquationCR))+(1.033374*(EquationHDR))+(0.000011344*(EquationRHA))+(-0.000138*(EquationAFC))+(0.01358*(EquationSemenCost))+(-0.000072752*(EquationMatureWeight))+(-0.046035*(LOG(EquationVetCosts)))+(0.000451*(EquationVetCosts))+(0.512031*(LOG(EquationVWP)))+(-0.006352*(EquationVWP))+(-0.000079212*(B380^2))+(0.015118*(B380))+(0.022341*(EquationMilkPrice))+(-0.022641*(EquationFeedPrice))+(0.000247*(EquationReplacementPrice))+(-0.184557*(EquationCullCost))+(-0.000542*(EquationDIMDNB))+(-0.000004986*(EquationHDR*B380^2))+(-0.000000000147*(EquationRHA*B380^2))+(-0.0000000903*(EquationSemenCost*B380^2))+(-0.000000000856*(EquationMatureWeight*B380^2))+(0.000000134*(B380^2*B380))+(-0.000000149*(B380^2*EquationMilkPrice))+(0.00000000264*(B380^2*EquationDIMDNB)))&gt;0, (-1.870102+(0.51187*(EquationCR))+(1.033374*(EquationHDR))+(0.000011344*(EquationRHA))+(-0.000138*(EquationAFC))+(0.01358*(EquationSemenCost))+(-0.000072752*(EquationMatureWeight))+(-0.046035*(LOG(EquationVetCosts)))+(0.000451*(EquationVetCosts))+(0.512031*(LOG(EquationVWP)))+(-0.006352*(EquationVWP))+(-0.000079212*(B380^2))+(0.015118*(B380))+(0.022341*(EquationMilkPrice))+(-0.022641*(EquationFeedPrice))+(0.000247*(EquationReplacementPrice))+(-0.184557*(EquationCullCost))+(-0.000542*(EquationDIMDNB))+(-0.000004986*(EquationHDR*B380^2))+(-0.000000000147*(EquationRHA*B380^2))+(-0.0000000903*(EquationSemenCost*B380^2))+(-0.000000000856*(EquationMatureWeight*B380^2))+(0.000000134*(B380^2*B380))+(-0.000000149*(B380^2*EquationMilkPrice))+(0.00000000264*(B380^2*EquationDIMDNB))), 0)</f>
        <v>5.222393167377741E-2</v>
      </c>
      <c r="E380" s="55">
        <f>IF((-2.51389+(0.253043*(EquationCR))+(0.791564*(EquationHDR))+(0.000017482*(EquationRHA))+(0.000958*(EquationAFC))+(0.014823*(EquationSemenCost))+(0.00003361*(EquationMatureWeight))+(0.044008*(LOG(EquationVetCosts)))+(-0.000161*(EquationVetCosts))+(0.375409*(LOG(EquationVWP)))+(-0.004875*(EquationVWP))+(-0.000095702*(B380^2))+(0.02001*(B380))+(0.039073*(EquationMilkPrice))+(-0.018836*(EquationFeedPrice))+(0.000102*(EquationReplacementPrice))+(-0.124297*(EquationCullCost))+(-0.000511*(EquationDIMDNB))+(0.00000253*(EquationCR*B380^2))+(-0.000002589*(EquationHDR*B380^2))+(-0.000000000136*(EquationRHA*B380^2))+(-0.0000001*(EquationSemenCost*B380^2))+(-0.00000000108*(EquationMatureWeight*B380^2))+(0.00000015*(B380^2*B380))+(-0.000000215*(B380^2*EquationMilkPrice))+(0.00000000251*(B380^2*EquationDIMDNB)))&gt;0, (-2.51389+(0.253043*(EquationCR))+(0.791564*(EquationHDR))+(0.000017482*(EquationRHA))+(0.000958*(EquationAFC))+(0.014823*(EquationSemenCost))+(0.00003361*(EquationMatureWeight))+(0.044008*(LOG(EquationVetCosts)))+(-0.000161*(EquationVetCosts))+(0.375409*(LOG(EquationVWP)))+(-0.004875*(EquationVWP))+(-0.000095702*(B380^2))+(0.02001*(B380))+(0.039073*(EquationMilkPrice))+(-0.018836*(EquationFeedPrice))+(0.000102*(EquationReplacementPrice))+(-0.124297*(EquationCullCost))+(-0.000511*(EquationDIMDNB))+(0.00000253*(EquationCR*B380^2))+(-0.000002589*(EquationHDR*B380^2))+(-0.000000000136*(EquationRHA*B380^2))+(-0.0000001*(EquationSemenCost*B380^2))+(-0.00000000108*(EquationMatureWeight*B380^2))+(0.00000015*(B380^2*B380))+(-0.000000215*(B380^2*EquationMilkPrice))+(0.00000000251*(B380^2*EquationDIMDNB))), 0)</f>
        <v>0.1154331939821551</v>
      </c>
      <c r="F380" s="55">
        <f>IF((-1.892738+(0.137703*(EquationCR))+(0.669836*(EquationHDR))+(0.0000175*(EquationRHA))+(0.000161*(EquationAFC))+(0.013845*(EquationSemenCost))+(0.000016727*(EquationMatureWeight))+(-0.015935*(LOG(EquationVetCosts)))+(0.000118*(EquationVetCosts))+(0.160623*(LOG(EquationVWP)))+(-0.003008*(EquationVWP))+(-0.000090785*(B380^2))+(0.01937*(B380))+(0.020762*(EquationMilkPrice))+(-0.019043*(EquationFeedPrice))+(0.00001449*(EquationReplacementPrice))+(0.175818*(EquationCullCost))+(-0.000295*(EquationDIMDNB))+(0.000002704*(EquationCR*B380^2))+(-0.000001916*(EquationHDR*B380^2))+(-0.000000000127*(EquationRHA*B380^2))+(-0.0000000903*(EquationSemenCost*B380^2))+(-0.000000000771*(EquationMatureWeight*B380^2))+(0.000000137*(B380^2*B380))+(-0.00000257*(B380^2*EquationCullCost)))&gt;0, (-1.892738+(0.137703*(EquationCR))+(0.669836*(EquationHDR))+(0.0000175*(EquationRHA))+(0.000161*(EquationAFC))+(0.013845*(EquationSemenCost))+(0.000016727*(EquationMatureWeight))+(-0.015935*(LOG(EquationVetCosts)))+(0.000118*(EquationVetCosts))+(0.160623*(LOG(EquationVWP)))+(-0.003008*(EquationVWP))+(-0.000090785*(B380^2))+(0.01937*(B380))+(0.020762*(EquationMilkPrice))+(-0.019043*(EquationFeedPrice))+(0.00001449*(EquationReplacementPrice))+(0.175818*(EquationCullCost))+(-0.000295*(EquationDIMDNB))+(0.000002704*(EquationCR*B380^2))+(-0.000001916*(EquationHDR*B380^2))+(-0.000000000127*(EquationRHA*B380^2))+(-0.0000000903*(EquationSemenCost*B380^2))+(-0.000000000771*(EquationMatureWeight*B380^2))+(0.000000137*(B380^2*B380))+(-0.00000257*(B380^2*EquationCullCost))), 0)</f>
        <v>0.12750375111550868</v>
      </c>
      <c r="G380" s="56">
        <f>IF((-1.860553+(0.112009*(EquationCR))+(0.5932*(EquationHDR))+(0.000015682*(EquationRHA))+(0.000842*(EquationAFC))+(0.013148*(EquationSemenCost))+(0.000054807*(EquationMatureWeight))+(-0.025351*(LOG(EquationVetCosts)))+(0.0000512*(EquationVetCosts))+(0.087616*(LOG(EquationVWP)))+(-0.00202*(EquationVWP))+(-0.000084247*(B380^2))+(0.018329*(B380))+(0.018516*(EquationMilkPrice))+(0.0064*(EquationFeedPrice))+(0.000011343*(EquationReplacementPrice))+(0.013031*(EquationCullCost))+(-0.000245*(EquationDIMDNB))+(0.000002399*(EquationCR*B380^2))+(-0.000001548*(EquationHDR*B380^2))+(-0.000000000112*(EquationRHA*B380^2))+(-0.0000000853*(EquationSemenCost*B380^2))+(-0.000000000948*(EquationMatureWeight*B380^2))+(0.000000302*(LOG(EquationVetCosts)*B380^2))+(-0.00000000421*(EquationVWP*B380^2))+(0.000000126*(B380^2*B380))+(-0.000000254*(B380^2*EquationFeedPrice)))&gt;0, (-1.860553+(0.112009*(EquationCR))+(0.5932*(EquationHDR))+(0.000015682*(EquationRHA))+(0.000842*(EquationAFC))+(0.013148*(EquationSemenCost))+(0.000054807*(EquationMatureWeight))+(-0.025351*(LOG(EquationVetCosts)))+(0.0000512*(EquationVetCosts))+(0.087616*(LOG(EquationVWP)))+(-0.00202*(EquationVWP))+(-0.000084247*(B380^2))+(0.018329*(B380))+(0.018516*(EquationMilkPrice))+(0.0064*(EquationFeedPrice))+(0.000011343*(EquationReplacementPrice))+(0.013031*(EquationCullCost))+(-0.000245*(EquationDIMDNB))+(0.000002399*(EquationCR*B380^2))+(-0.000001548*(EquationHDR*B380^2))+(-0.000000000112*(EquationRHA*B380^2))+(-0.0000000853*(EquationSemenCost*B380^2))+(-0.000000000948*(EquationMatureWeight*B380^2))+(0.000000302*(LOG(EquationVetCosts)*B380^2))+(-0.00000000421*(EquationVWP*B380^2))+(0.000000126*(B380^2*B380))+(-0.000000254*(B380^2*EquationFeedPrice))), 0)</f>
        <v>0.11818919243029491</v>
      </c>
    </row>
    <row r="381" spans="2:7" x14ac:dyDescent="0.2">
      <c r="B381" s="42">
        <v>338</v>
      </c>
      <c r="C381" s="55">
        <f t="shared" si="5"/>
        <v>0.33599394171024677</v>
      </c>
      <c r="D381" s="55">
        <f>IF((-1.870102+(0.51187*(EquationCR))+(1.033374*(EquationHDR))+(0.000011344*(EquationRHA))+(-0.000138*(EquationAFC))+(0.01358*(EquationSemenCost))+(-0.000072752*(EquationMatureWeight))+(-0.046035*(LOG(EquationVetCosts)))+(0.000451*(EquationVetCosts))+(0.512031*(LOG(EquationVWP)))+(-0.006352*(EquationVWP))+(-0.000079212*(B381^2))+(0.015118*(B381))+(0.022341*(EquationMilkPrice))+(-0.022641*(EquationFeedPrice))+(0.000247*(EquationReplacementPrice))+(-0.184557*(EquationCullCost))+(-0.000542*(EquationDIMDNB))+(-0.000004986*(EquationHDR*B381^2))+(-0.000000000147*(EquationRHA*B381^2))+(-0.0000000903*(EquationSemenCost*B381^2))+(-0.000000000856*(EquationMatureWeight*B381^2))+(0.000000134*(B381^2*B381))+(-0.000000149*(B381^2*EquationMilkPrice))+(0.00000000264*(B381^2*EquationDIMDNB)))&gt;0, (-1.870102+(0.51187*(EquationCR))+(1.033374*(EquationHDR))+(0.000011344*(EquationRHA))+(-0.000138*(EquationAFC))+(0.01358*(EquationSemenCost))+(-0.000072752*(EquationMatureWeight))+(-0.046035*(LOG(EquationVetCosts)))+(0.000451*(EquationVetCosts))+(0.512031*(LOG(EquationVWP)))+(-0.006352*(EquationVWP))+(-0.000079212*(B381^2))+(0.015118*(B381))+(0.022341*(EquationMilkPrice))+(-0.022641*(EquationFeedPrice))+(0.000247*(EquationReplacementPrice))+(-0.184557*(EquationCullCost))+(-0.000542*(EquationDIMDNB))+(-0.000004986*(EquationHDR*B381^2))+(-0.000000000147*(EquationRHA*B381^2))+(-0.0000000903*(EquationSemenCost*B381^2))+(-0.000000000856*(EquationMatureWeight*B381^2))+(0.000000134*(B381^2*B381))+(-0.000000149*(B381^2*EquationMilkPrice))+(0.00000000264*(B381^2*EquationDIMDNB))), 0)</f>
        <v>5.2435197673777564E-2</v>
      </c>
      <c r="E381" s="55">
        <f>IF((-2.51389+(0.253043*(EquationCR))+(0.791564*(EquationHDR))+(0.000017482*(EquationRHA))+(0.000958*(EquationAFC))+(0.014823*(EquationSemenCost))+(0.00003361*(EquationMatureWeight))+(0.044008*(LOG(EquationVetCosts)))+(-0.000161*(EquationVetCosts))+(0.375409*(LOG(EquationVWP)))+(-0.004875*(EquationVWP))+(-0.000095702*(B381^2))+(0.02001*(B381))+(0.039073*(EquationMilkPrice))+(-0.018836*(EquationFeedPrice))+(0.000102*(EquationReplacementPrice))+(-0.124297*(EquationCullCost))+(-0.000511*(EquationDIMDNB))+(0.00000253*(EquationCR*B381^2))+(-0.000002589*(EquationHDR*B381^2))+(-0.000000000136*(EquationRHA*B381^2))+(-0.0000001*(EquationSemenCost*B381^2))+(-0.00000000108*(EquationMatureWeight*B381^2))+(0.00000015*(B381^2*B381))+(-0.000000215*(B381^2*EquationMilkPrice))+(0.00000000251*(B381^2*EquationDIMDNB)))&gt;0, (-2.51389+(0.253043*(EquationCR))+(0.791564*(EquationHDR))+(0.000017482*(EquationRHA))+(0.000958*(EquationAFC))+(0.014823*(EquationSemenCost))+(0.00003361*(EquationMatureWeight))+(0.044008*(LOG(EquationVetCosts)))+(-0.000161*(EquationVetCosts))+(0.375409*(LOG(EquationVWP)))+(-0.004875*(EquationVWP))+(-0.000095702*(B381^2))+(0.02001*(B381))+(0.039073*(EquationMilkPrice))+(-0.018836*(EquationFeedPrice))+(0.000102*(EquationReplacementPrice))+(-0.124297*(EquationCullCost))+(-0.000511*(EquationDIMDNB))+(0.00000253*(EquationCR*B381^2))+(-0.000002589*(EquationHDR*B381^2))+(-0.000000000136*(EquationRHA*B381^2))+(-0.0000001*(EquationSemenCost*B381^2))+(-0.00000000108*(EquationMatureWeight*B381^2))+(0.00000015*(B381^2*B381))+(-0.000000215*(B381^2*EquationMilkPrice))+(0.00000000251*(B381^2*EquationDIMDNB))), 0)</f>
        <v>0.11535286898215744</v>
      </c>
      <c r="F381" s="55">
        <f>IF((-1.892738+(0.137703*(EquationCR))+(0.669836*(EquationHDR))+(0.0000175*(EquationRHA))+(0.000161*(EquationAFC))+(0.013845*(EquationSemenCost))+(0.000016727*(EquationMatureWeight))+(-0.015935*(LOG(EquationVetCosts)))+(0.000118*(EquationVetCosts))+(0.160623*(LOG(EquationVWP)))+(-0.003008*(EquationVWP))+(-0.000090785*(B381^2))+(0.01937*(B381))+(0.020762*(EquationMilkPrice))+(-0.019043*(EquationFeedPrice))+(0.00001449*(EquationReplacementPrice))+(0.175818*(EquationCullCost))+(-0.000295*(EquationDIMDNB))+(0.000002704*(EquationCR*B381^2))+(-0.000001916*(EquationHDR*B381^2))+(-0.000000000127*(EquationRHA*B381^2))+(-0.0000000903*(EquationSemenCost*B381^2))+(-0.000000000771*(EquationMatureWeight*B381^2))+(0.000000137*(B381^2*B381))+(-0.00000257*(B381^2*EquationCullCost)))&gt;0, (-1.892738+(0.137703*(EquationCR))+(0.669836*(EquationHDR))+(0.0000175*(EquationRHA))+(0.000161*(EquationAFC))+(0.013845*(EquationSemenCost))+(0.000016727*(EquationMatureWeight))+(-0.015935*(LOG(EquationVetCosts)))+(0.000118*(EquationVetCosts))+(0.160623*(LOG(EquationVWP)))+(-0.003008*(EquationVWP))+(-0.000090785*(B381^2))+(0.01937*(B381))+(0.020762*(EquationMilkPrice))+(-0.019043*(EquationFeedPrice))+(0.00001449*(EquationReplacementPrice))+(0.175818*(EquationCullCost))+(-0.000295*(EquationDIMDNB))+(0.000002704*(EquationCR*B381^2))+(-0.000001916*(EquationHDR*B381^2))+(-0.000000000127*(EquationRHA*B381^2))+(-0.0000000903*(EquationSemenCost*B381^2))+(-0.000000000771*(EquationMatureWeight*B381^2))+(0.000000137*(B381^2*B381))+(-0.00000257*(B381^2*EquationCullCost))), 0)</f>
        <v>0.12721390411550662</v>
      </c>
      <c r="G381" s="56">
        <f>IF((-1.860553+(0.112009*(EquationCR))+(0.5932*(EquationHDR))+(0.000015682*(EquationRHA))+(0.000842*(EquationAFC))+(0.013148*(EquationSemenCost))+(0.000054807*(EquationMatureWeight))+(-0.025351*(LOG(EquationVetCosts)))+(0.0000512*(EquationVetCosts))+(0.087616*(LOG(EquationVWP)))+(-0.00202*(EquationVWP))+(-0.000084247*(B381^2))+(0.018329*(B381))+(0.018516*(EquationMilkPrice))+(0.0064*(EquationFeedPrice))+(0.000011343*(EquationReplacementPrice))+(0.013031*(EquationCullCost))+(-0.000245*(EquationDIMDNB))+(0.000002399*(EquationCR*B381^2))+(-0.000001548*(EquationHDR*B381^2))+(-0.000000000112*(EquationRHA*B381^2))+(-0.0000000853*(EquationSemenCost*B381^2))+(-0.000000000948*(EquationMatureWeight*B381^2))+(0.000000302*(LOG(EquationVetCosts)*B381^2))+(-0.00000000421*(EquationVWP*B381^2))+(0.000000126*(B381^2*B381))+(-0.000000254*(B381^2*EquationFeedPrice)))&gt;0, (-1.860553+(0.112009*(EquationCR))+(0.5932*(EquationHDR))+(0.000015682*(EquationRHA))+(0.000842*(EquationAFC))+(0.013148*(EquationSemenCost))+(0.000054807*(EquationMatureWeight))+(-0.025351*(LOG(EquationVetCosts)))+(0.0000512*(EquationVetCosts))+(0.087616*(LOG(EquationVWP)))+(-0.00202*(EquationVWP))+(-0.000084247*(B381^2))+(0.018329*(B381))+(0.018516*(EquationMilkPrice))+(0.0064*(EquationFeedPrice))+(0.000011343*(EquationReplacementPrice))+(0.013031*(EquationCullCost))+(-0.000245*(EquationDIMDNB))+(0.000002399*(EquationCR*B381^2))+(-0.000001548*(EquationHDR*B381^2))+(-0.000000000112*(EquationRHA*B381^2))+(-0.0000000853*(EquationSemenCost*B381^2))+(-0.000000000948*(EquationMatureWeight*B381^2))+(0.000000302*(LOG(EquationVetCosts)*B381^2))+(-0.00000000421*(EquationVWP*B381^2))+(0.000000126*(B381^2*B381))+(-0.000000254*(B381^2*EquationFeedPrice))), 0)</f>
        <v>0.11778036006268389</v>
      </c>
    </row>
    <row r="382" spans="2:7" x14ac:dyDescent="0.2">
      <c r="B382" s="42">
        <v>339</v>
      </c>
      <c r="C382" s="55">
        <f t="shared" si="5"/>
        <v>0.33331469051104023</v>
      </c>
      <c r="D382" s="55">
        <f>IF((-1.870102+(0.51187*(EquationCR))+(1.033374*(EquationHDR))+(0.000011344*(EquationRHA))+(-0.000138*(EquationAFC))+(0.01358*(EquationSemenCost))+(-0.000072752*(EquationMatureWeight))+(-0.046035*(LOG(EquationVetCosts)))+(0.000451*(EquationVetCosts))+(0.512031*(LOG(EquationVWP)))+(-0.006352*(EquationVWP))+(-0.000079212*(B382^2))+(0.015118*(B382))+(0.022341*(EquationMilkPrice))+(-0.022641*(EquationFeedPrice))+(0.000247*(EquationReplacementPrice))+(-0.184557*(EquationCullCost))+(-0.000542*(EquationDIMDNB))+(-0.000004986*(EquationHDR*B382^2))+(-0.000000000147*(EquationRHA*B382^2))+(-0.0000000903*(EquationSemenCost*B382^2))+(-0.000000000856*(EquationMatureWeight*B382^2))+(0.000000134*(B382^2*B382))+(-0.000000149*(B382^2*EquationMilkPrice))+(0.00000000264*(B382^2*EquationDIMDNB)))&gt;0, (-1.870102+(0.51187*(EquationCR))+(1.033374*(EquationHDR))+(0.000011344*(EquationRHA))+(-0.000138*(EquationAFC))+(0.01358*(EquationSemenCost))+(-0.000072752*(EquationMatureWeight))+(-0.046035*(LOG(EquationVetCosts)))+(0.000451*(EquationVetCosts))+(0.512031*(LOG(EquationVWP)))+(-0.006352*(EquationVWP))+(-0.000079212*(B382^2))+(0.015118*(B382))+(0.022341*(EquationMilkPrice))+(-0.022641*(EquationFeedPrice))+(0.000247*(EquationReplacementPrice))+(-0.184557*(EquationCullCost))+(-0.000542*(EquationDIMDNB))+(-0.000004986*(EquationHDR*B382^2))+(-0.000000000147*(EquationRHA*B382^2))+(-0.0000000903*(EquationSemenCost*B382^2))+(-0.000000000856*(EquationMatureWeight*B382^2))+(0.000000134*(B382^2*B382))+(-0.000000149*(B382^2*EquationMilkPrice))+(0.00000000264*(B382^2*EquationDIMDNB))), 0)</f>
        <v>5.2738372473775871E-2</v>
      </c>
      <c r="E382" s="55">
        <f>IF((-2.51389+(0.253043*(EquationCR))+(0.791564*(EquationHDR))+(0.000017482*(EquationRHA))+(0.000958*(EquationAFC))+(0.014823*(EquationSemenCost))+(0.00003361*(EquationMatureWeight))+(0.044008*(LOG(EquationVetCosts)))+(-0.000161*(EquationVetCosts))+(0.375409*(LOG(EquationVWP)))+(-0.004875*(EquationVWP))+(-0.000095702*(B382^2))+(0.02001*(B382))+(0.039073*(EquationMilkPrice))+(-0.018836*(EquationFeedPrice))+(0.000102*(EquationReplacementPrice))+(-0.124297*(EquationCullCost))+(-0.000511*(EquationDIMDNB))+(0.00000253*(EquationCR*B382^2))+(-0.000002589*(EquationHDR*B382^2))+(-0.000000000136*(EquationRHA*B382^2))+(-0.0000001*(EquationSemenCost*B382^2))+(-0.00000000108*(EquationMatureWeight*B382^2))+(0.00000015*(B382^2*B382))+(-0.000000215*(B382^2*EquationMilkPrice))+(0.00000000251*(B382^2*EquationDIMDNB)))&gt;0, (-2.51389+(0.253043*(EquationCR))+(0.791564*(EquationHDR))+(0.000017482*(EquationRHA))+(0.000958*(EquationAFC))+(0.014823*(EquationSemenCost))+(0.00003361*(EquationMatureWeight))+(0.044008*(LOG(EquationVetCosts)))+(-0.000161*(EquationVetCosts))+(0.375409*(LOG(EquationVWP)))+(-0.004875*(EquationVWP))+(-0.000095702*(B382^2))+(0.02001*(B382))+(0.039073*(EquationMilkPrice))+(-0.018836*(EquationFeedPrice))+(0.000102*(EquationReplacementPrice))+(-0.124297*(EquationCullCost))+(-0.000511*(EquationDIMDNB))+(0.00000253*(EquationCR*B382^2))+(-0.000002589*(EquationHDR*B382^2))+(-0.000000000136*(EquationRHA*B382^2))+(-0.0000001*(EquationSemenCost*B382^2))+(-0.00000000108*(EquationMatureWeight*B382^2))+(0.00000015*(B382^2*B382))+(-0.000000215*(B382^2*EquationMilkPrice))+(0.00000000251*(B382^2*EquationDIMDNB))), 0)</f>
        <v>0.11536534198215585</v>
      </c>
      <c r="F382" s="55">
        <f>IF((-1.892738+(0.137703*(EquationCR))+(0.669836*(EquationHDR))+(0.0000175*(EquationRHA))+(0.000161*(EquationAFC))+(0.013845*(EquationSemenCost))+(0.000016727*(EquationMatureWeight))+(-0.015935*(LOG(EquationVetCosts)))+(0.000118*(EquationVetCosts))+(0.160623*(LOG(EquationVWP)))+(-0.003008*(EquationVWP))+(-0.000090785*(B382^2))+(0.01937*(B382))+(0.020762*(EquationMilkPrice))+(-0.019043*(EquationFeedPrice))+(0.00001449*(EquationReplacementPrice))+(0.175818*(EquationCullCost))+(-0.000295*(EquationDIMDNB))+(0.000002704*(EquationCR*B382^2))+(-0.000001916*(EquationHDR*B382^2))+(-0.000000000127*(EquationRHA*B382^2))+(-0.0000000903*(EquationSemenCost*B382^2))+(-0.000000000771*(EquationMatureWeight*B382^2))+(0.000000137*(B382^2*B382))+(-0.00000257*(B382^2*EquationCullCost)))&gt;0, (-1.892738+(0.137703*(EquationCR))+(0.669836*(EquationHDR))+(0.0000175*(EquationRHA))+(0.000161*(EquationAFC))+(0.013845*(EquationSemenCost))+(0.000016727*(EquationMatureWeight))+(-0.015935*(LOG(EquationVetCosts)))+(0.000118*(EquationVetCosts))+(0.160623*(LOG(EquationVWP)))+(-0.003008*(EquationVWP))+(-0.000090785*(B382^2))+(0.01937*(B382))+(0.020762*(EquationMilkPrice))+(-0.019043*(EquationFeedPrice))+(0.00001449*(EquationReplacementPrice))+(0.175818*(EquationCullCost))+(-0.000295*(EquationDIMDNB))+(0.000002704*(EquationCR*B382^2))+(-0.000001916*(EquationHDR*B382^2))+(-0.000000000127*(EquationRHA*B382^2))+(-0.0000000903*(EquationSemenCost*B382^2))+(-0.000000000771*(EquationMatureWeight*B382^2))+(0.000000137*(B382^2*B382))+(-0.00000257*(B382^2*EquationCullCost))), 0)</f>
        <v>0.12700492911550615</v>
      </c>
      <c r="G382" s="56">
        <f>IF((-1.860553+(0.112009*(EquationCR))+(0.5932*(EquationHDR))+(0.000015682*(EquationRHA))+(0.000842*(EquationAFC))+(0.013148*(EquationSemenCost))+(0.000054807*(EquationMatureWeight))+(-0.025351*(LOG(EquationVetCosts)))+(0.0000512*(EquationVetCosts))+(0.087616*(LOG(EquationVWP)))+(-0.00202*(EquationVWP))+(-0.000084247*(B382^2))+(0.018329*(B382))+(0.018516*(EquationMilkPrice))+(0.0064*(EquationFeedPrice))+(0.000011343*(EquationReplacementPrice))+(0.013031*(EquationCullCost))+(-0.000245*(EquationDIMDNB))+(0.000002399*(EquationCR*B382^2))+(-0.000001548*(EquationHDR*B382^2))+(-0.000000000112*(EquationRHA*B382^2))+(-0.0000000853*(EquationSemenCost*B382^2))+(-0.000000000948*(EquationMatureWeight*B382^2))+(0.000000302*(LOG(EquationVetCosts)*B382^2))+(-0.00000000421*(EquationVWP*B382^2))+(0.000000126*(B382^2*B382))+(-0.000000254*(B382^2*EquationFeedPrice)))&gt;0, (-1.860553+(0.112009*(EquationCR))+(0.5932*(EquationHDR))+(0.000015682*(EquationRHA))+(0.000842*(EquationAFC))+(0.013148*(EquationSemenCost))+(0.000054807*(EquationMatureWeight))+(-0.025351*(LOG(EquationVetCosts)))+(0.0000512*(EquationVetCosts))+(0.087616*(LOG(EquationVWP)))+(-0.00202*(EquationVWP))+(-0.000084247*(B382^2))+(0.018329*(B382))+(0.018516*(EquationMilkPrice))+(0.0064*(EquationFeedPrice))+(0.000011343*(EquationReplacementPrice))+(0.013031*(EquationCullCost))+(-0.000245*(EquationDIMDNB))+(0.000002399*(EquationCR*B382^2))+(-0.000001548*(EquationHDR*B382^2))+(-0.000000000112*(EquationRHA*B382^2))+(-0.0000000853*(EquationSemenCost*B382^2))+(-0.000000000948*(EquationMatureWeight*B382^2))+(0.000000302*(LOG(EquationVetCosts)*B382^2))+(-0.00000000421*(EquationVWP*B382^2))+(0.000000126*(B382^2*B382))+(-0.000000254*(B382^2*EquationFeedPrice))), 0)</f>
        <v>0.11744396109843158</v>
      </c>
    </row>
    <row r="383" spans="2:7" x14ac:dyDescent="0.2">
      <c r="B383" s="42">
        <v>340</v>
      </c>
      <c r="C383" s="55">
        <f t="shared" si="5"/>
        <v>0.33064131858982693</v>
      </c>
      <c r="D383" s="55">
        <f>IF((-1.870102+(0.51187*(EquationCR))+(1.033374*(EquationHDR))+(0.000011344*(EquationRHA))+(-0.000138*(EquationAFC))+(0.01358*(EquationSemenCost))+(-0.000072752*(EquationMatureWeight))+(-0.046035*(LOG(EquationVetCosts)))+(0.000451*(EquationVetCosts))+(0.512031*(LOG(EquationVWP)))+(-0.006352*(EquationVWP))+(-0.000079212*(B383^2))+(0.015118*(B383))+(0.022341*(EquationMilkPrice))+(-0.022641*(EquationFeedPrice))+(0.000247*(EquationReplacementPrice))+(-0.184557*(EquationCullCost))+(-0.000542*(EquationDIMDNB))+(-0.000004986*(EquationHDR*B383^2))+(-0.000000000147*(EquationRHA*B383^2))+(-0.0000000903*(EquationSemenCost*B383^2))+(-0.000000000856*(EquationMatureWeight*B383^2))+(0.000000134*(B383^2*B383))+(-0.000000149*(B383^2*EquationMilkPrice))+(0.00000000264*(B383^2*EquationDIMDNB)))&gt;0, (-1.870102+(0.51187*(EquationCR))+(1.033374*(EquationHDR))+(0.000011344*(EquationRHA))+(-0.000138*(EquationAFC))+(0.01358*(EquationSemenCost))+(-0.000072752*(EquationMatureWeight))+(-0.046035*(LOG(EquationVetCosts)))+(0.000451*(EquationVetCosts))+(0.512031*(LOG(EquationVWP)))+(-0.006352*(EquationVWP))+(-0.000079212*(B383^2))+(0.015118*(B383))+(0.022341*(EquationMilkPrice))+(-0.022641*(EquationFeedPrice))+(0.000247*(EquationReplacementPrice))+(-0.184557*(EquationCullCost))+(-0.000542*(EquationDIMDNB))+(-0.000004986*(EquationHDR*B383^2))+(-0.000000000147*(EquationRHA*B383^2))+(-0.0000000903*(EquationSemenCost*B383^2))+(-0.000000000856*(EquationMatureWeight*B383^2))+(0.000000134*(B383^2*B383))+(-0.000000149*(B383^2*EquationMilkPrice))+(0.00000000264*(B383^2*EquationDIMDNB))), 0)</f>
        <v>5.3134260073778639E-2</v>
      </c>
      <c r="E383" s="55">
        <f>IF((-2.51389+(0.253043*(EquationCR))+(0.791564*(EquationHDR))+(0.000017482*(EquationRHA))+(0.000958*(EquationAFC))+(0.014823*(EquationSemenCost))+(0.00003361*(EquationMatureWeight))+(0.044008*(LOG(EquationVetCosts)))+(-0.000161*(EquationVetCosts))+(0.375409*(LOG(EquationVWP)))+(-0.004875*(EquationVWP))+(-0.000095702*(B383^2))+(0.02001*(B383))+(0.039073*(EquationMilkPrice))+(-0.018836*(EquationFeedPrice))+(0.000102*(EquationReplacementPrice))+(-0.124297*(EquationCullCost))+(-0.000511*(EquationDIMDNB))+(0.00000253*(EquationCR*B383^2))+(-0.000002589*(EquationHDR*B383^2))+(-0.000000000136*(EquationRHA*B383^2))+(-0.0000001*(EquationSemenCost*B383^2))+(-0.00000000108*(EquationMatureWeight*B383^2))+(0.00000015*(B383^2*B383))+(-0.000000215*(B383^2*EquationMilkPrice))+(0.00000000251*(B383^2*EquationDIMDNB)))&gt;0, (-2.51389+(0.253043*(EquationCR))+(0.791564*(EquationHDR))+(0.000017482*(EquationRHA))+(0.000958*(EquationAFC))+(0.014823*(EquationSemenCost))+(0.00003361*(EquationMatureWeight))+(0.044008*(LOG(EquationVetCosts)))+(-0.000161*(EquationVetCosts))+(0.375409*(LOG(EquationVWP)))+(-0.004875*(EquationVWP))+(-0.000095702*(B383^2))+(0.02001*(B383))+(0.039073*(EquationMilkPrice))+(-0.018836*(EquationFeedPrice))+(0.000102*(EquationReplacementPrice))+(-0.124297*(EquationCullCost))+(-0.000511*(EquationDIMDNB))+(0.00000253*(EquationCR*B383^2))+(-0.000002589*(EquationHDR*B383^2))+(-0.000000000136*(EquationRHA*B383^2))+(-0.0000001*(EquationSemenCost*B383^2))+(-0.00000000108*(EquationMatureWeight*B383^2))+(0.00000015*(B383^2*B383))+(-0.000000215*(B383^2*EquationMilkPrice))+(0.00000000251*(B383^2*EquationDIMDNB))), 0)</f>
        <v>0.11547151298215559</v>
      </c>
      <c r="F383" s="55">
        <f>IF((-1.892738+(0.137703*(EquationCR))+(0.669836*(EquationHDR))+(0.0000175*(EquationRHA))+(0.000161*(EquationAFC))+(0.013845*(EquationSemenCost))+(0.000016727*(EquationMatureWeight))+(-0.015935*(LOG(EquationVetCosts)))+(0.000118*(EquationVetCosts))+(0.160623*(LOG(EquationVWP)))+(-0.003008*(EquationVWP))+(-0.000090785*(B383^2))+(0.01937*(B383))+(0.020762*(EquationMilkPrice))+(-0.019043*(EquationFeedPrice))+(0.00001449*(EquationReplacementPrice))+(0.175818*(EquationCullCost))+(-0.000295*(EquationDIMDNB))+(0.000002704*(EquationCR*B383^2))+(-0.000001916*(EquationHDR*B383^2))+(-0.000000000127*(EquationRHA*B383^2))+(-0.0000000903*(EquationSemenCost*B383^2))+(-0.000000000771*(EquationMatureWeight*B383^2))+(0.000000137*(B383^2*B383))+(-0.00000257*(B383^2*EquationCullCost)))&gt;0, (-1.892738+(0.137703*(EquationCR))+(0.669836*(EquationHDR))+(0.0000175*(EquationRHA))+(0.000161*(EquationAFC))+(0.013845*(EquationSemenCost))+(0.000016727*(EquationMatureWeight))+(-0.015935*(LOG(EquationVetCosts)))+(0.000118*(EquationVetCosts))+(0.160623*(LOG(EquationVWP)))+(-0.003008*(EquationVWP))+(-0.000090785*(B383^2))+(0.01937*(B383))+(0.020762*(EquationMilkPrice))+(-0.019043*(EquationFeedPrice))+(0.00001449*(EquationReplacementPrice))+(0.175818*(EquationCullCost))+(-0.000295*(EquationDIMDNB))+(0.000002704*(EquationCR*B383^2))+(-0.000001916*(EquationHDR*B383^2))+(-0.000000000127*(EquationRHA*B383^2))+(-0.0000000903*(EquationSemenCost*B383^2))+(-0.000000000771*(EquationMatureWeight*B383^2))+(0.000000137*(B383^2*B383))+(-0.00000257*(B383^2*EquationCullCost))), 0)</f>
        <v>0.12687764811550695</v>
      </c>
      <c r="G383" s="56">
        <f>IF((-1.860553+(0.112009*(EquationCR))+(0.5932*(EquationHDR))+(0.000015682*(EquationRHA))+(0.000842*(EquationAFC))+(0.013148*(EquationSemenCost))+(0.000054807*(EquationMatureWeight))+(-0.025351*(LOG(EquationVetCosts)))+(0.0000512*(EquationVetCosts))+(0.087616*(LOG(EquationVWP)))+(-0.00202*(EquationVWP))+(-0.000084247*(B383^2))+(0.018329*(B383))+(0.018516*(EquationMilkPrice))+(0.0064*(EquationFeedPrice))+(0.000011343*(EquationReplacementPrice))+(0.013031*(EquationCullCost))+(-0.000245*(EquationDIMDNB))+(0.000002399*(EquationCR*B383^2))+(-0.000001548*(EquationHDR*B383^2))+(-0.000000000112*(EquationRHA*B383^2))+(-0.0000000853*(EquationSemenCost*B383^2))+(-0.000000000948*(EquationMatureWeight*B383^2))+(0.000000302*(LOG(EquationVetCosts)*B383^2))+(-0.00000000421*(EquationVWP*B383^2))+(0.000000126*(B383^2*B383))+(-0.000000254*(B383^2*EquationFeedPrice)))&gt;0, (-1.860553+(0.112009*(EquationCR))+(0.5932*(EquationHDR))+(0.000015682*(EquationRHA))+(0.000842*(EquationAFC))+(0.013148*(EquationSemenCost))+(0.000054807*(EquationMatureWeight))+(-0.025351*(LOG(EquationVetCosts)))+(0.0000512*(EquationVetCosts))+(0.087616*(LOG(EquationVWP)))+(-0.00202*(EquationVWP))+(-0.000084247*(B383^2))+(0.018329*(B383))+(0.018516*(EquationMilkPrice))+(0.0064*(EquationFeedPrice))+(0.000011343*(EquationReplacementPrice))+(0.013031*(EquationCullCost))+(-0.000245*(EquationDIMDNB))+(0.000002399*(EquationCR*B383^2))+(-0.000001548*(EquationHDR*B383^2))+(-0.000000000112*(EquationRHA*B383^2))+(-0.0000000853*(EquationSemenCost*B383^2))+(-0.000000000948*(EquationMatureWeight*B383^2))+(0.000000302*(LOG(EquationVetCosts)*B383^2))+(-0.00000000421*(EquationVWP*B383^2))+(0.000000126*(B383^2*B383))+(-0.000000254*(B383^2*EquationFeedPrice))), 0)</f>
        <v>0.11718075153753221</v>
      </c>
    </row>
    <row r="384" spans="2:7" x14ac:dyDescent="0.2">
      <c r="B384" s="42">
        <v>341</v>
      </c>
      <c r="C384" s="55">
        <f t="shared" si="5"/>
        <v>0.32797419434660646</v>
      </c>
      <c r="D384" s="55">
        <f>IF((-1.870102+(0.51187*(EquationCR))+(1.033374*(EquationHDR))+(0.000011344*(EquationRHA))+(-0.000138*(EquationAFC))+(0.01358*(EquationSemenCost))+(-0.000072752*(EquationMatureWeight))+(-0.046035*(LOG(EquationVetCosts)))+(0.000451*(EquationVetCosts))+(0.512031*(LOG(EquationVWP)))+(-0.006352*(EquationVWP))+(-0.000079212*(B384^2))+(0.015118*(B384))+(0.022341*(EquationMilkPrice))+(-0.022641*(EquationFeedPrice))+(0.000247*(EquationReplacementPrice))+(-0.184557*(EquationCullCost))+(-0.000542*(EquationDIMDNB))+(-0.000004986*(EquationHDR*B384^2))+(-0.000000000147*(EquationRHA*B384^2))+(-0.0000000903*(EquationSemenCost*B384^2))+(-0.000000000856*(EquationMatureWeight*B384^2))+(0.000000134*(B384^2*B384))+(-0.000000149*(B384^2*EquationMilkPrice))+(0.00000000264*(B384^2*EquationDIMDNB)))&gt;0, (-1.870102+(0.51187*(EquationCR))+(1.033374*(EquationHDR))+(0.000011344*(EquationRHA))+(-0.000138*(EquationAFC))+(0.01358*(EquationSemenCost))+(-0.000072752*(EquationMatureWeight))+(-0.046035*(LOG(EquationVetCosts)))+(0.000451*(EquationVetCosts))+(0.512031*(LOG(EquationVWP)))+(-0.006352*(EquationVWP))+(-0.000079212*(B384^2))+(0.015118*(B384))+(0.022341*(EquationMilkPrice))+(-0.022641*(EquationFeedPrice))+(0.000247*(EquationReplacementPrice))+(-0.184557*(EquationCullCost))+(-0.000542*(EquationDIMDNB))+(-0.000004986*(EquationHDR*B384^2))+(-0.000000000147*(EquationRHA*B384^2))+(-0.0000000903*(EquationSemenCost*B384^2))+(-0.000000000856*(EquationMatureWeight*B384^2))+(0.000000134*(B384^2*B384))+(-0.000000149*(B384^2*EquationMilkPrice))+(0.00000000264*(B384^2*EquationDIMDNB))), 0)</f>
        <v>5.36236644737767E-2</v>
      </c>
      <c r="E384" s="55">
        <f>IF((-2.51389+(0.253043*(EquationCR))+(0.791564*(EquationHDR))+(0.000017482*(EquationRHA))+(0.000958*(EquationAFC))+(0.014823*(EquationSemenCost))+(0.00003361*(EquationMatureWeight))+(0.044008*(LOG(EquationVetCosts)))+(-0.000161*(EquationVetCosts))+(0.375409*(LOG(EquationVWP)))+(-0.004875*(EquationVWP))+(-0.000095702*(B384^2))+(0.02001*(B384))+(0.039073*(EquationMilkPrice))+(-0.018836*(EquationFeedPrice))+(0.000102*(EquationReplacementPrice))+(-0.124297*(EquationCullCost))+(-0.000511*(EquationDIMDNB))+(0.00000253*(EquationCR*B384^2))+(-0.000002589*(EquationHDR*B384^2))+(-0.000000000136*(EquationRHA*B384^2))+(-0.0000001*(EquationSemenCost*B384^2))+(-0.00000000108*(EquationMatureWeight*B384^2))+(0.00000015*(B384^2*B384))+(-0.000000215*(B384^2*EquationMilkPrice))+(0.00000000251*(B384^2*EquationDIMDNB)))&gt;0, (-2.51389+(0.253043*(EquationCR))+(0.791564*(EquationHDR))+(0.000017482*(EquationRHA))+(0.000958*(EquationAFC))+(0.014823*(EquationSemenCost))+(0.00003361*(EquationMatureWeight))+(0.044008*(LOG(EquationVetCosts)))+(-0.000161*(EquationVetCosts))+(0.375409*(LOG(EquationVWP)))+(-0.004875*(EquationVWP))+(-0.000095702*(B384^2))+(0.02001*(B384))+(0.039073*(EquationMilkPrice))+(-0.018836*(EquationFeedPrice))+(0.000102*(EquationReplacementPrice))+(-0.124297*(EquationCullCost))+(-0.000511*(EquationDIMDNB))+(0.00000253*(EquationCR*B384^2))+(-0.000002589*(EquationHDR*B384^2))+(-0.000000000136*(EquationRHA*B384^2))+(-0.0000001*(EquationSemenCost*B384^2))+(-0.00000000108*(EquationMatureWeight*B384^2))+(0.00000015*(B384^2*B384))+(-0.000000215*(B384^2*EquationMilkPrice))+(0.00000000251*(B384^2*EquationDIMDNB))), 0)</f>
        <v>0.11567228198215646</v>
      </c>
      <c r="F384" s="55">
        <f>IF((-1.892738+(0.137703*(EquationCR))+(0.669836*(EquationHDR))+(0.0000175*(EquationRHA))+(0.000161*(EquationAFC))+(0.013845*(EquationSemenCost))+(0.000016727*(EquationMatureWeight))+(-0.015935*(LOG(EquationVetCosts)))+(0.000118*(EquationVetCosts))+(0.160623*(LOG(EquationVWP)))+(-0.003008*(EquationVWP))+(-0.000090785*(B384^2))+(0.01937*(B384))+(0.020762*(EquationMilkPrice))+(-0.019043*(EquationFeedPrice))+(0.00001449*(EquationReplacementPrice))+(0.175818*(EquationCullCost))+(-0.000295*(EquationDIMDNB))+(0.000002704*(EquationCR*B384^2))+(-0.000001916*(EquationHDR*B384^2))+(-0.000000000127*(EquationRHA*B384^2))+(-0.0000000903*(EquationSemenCost*B384^2))+(-0.000000000771*(EquationMatureWeight*B384^2))+(0.000000137*(B384^2*B384))+(-0.00000257*(B384^2*EquationCullCost)))&gt;0, (-1.892738+(0.137703*(EquationCR))+(0.669836*(EquationHDR))+(0.0000175*(EquationRHA))+(0.000161*(EquationAFC))+(0.013845*(EquationSemenCost))+(0.000016727*(EquationMatureWeight))+(-0.015935*(LOG(EquationVetCosts)))+(0.000118*(EquationVetCosts))+(0.160623*(LOG(EquationVWP)))+(-0.003008*(EquationVWP))+(-0.000090785*(B384^2))+(0.01937*(B384))+(0.020762*(EquationMilkPrice))+(-0.019043*(EquationFeedPrice))+(0.00001449*(EquationReplacementPrice))+(0.175818*(EquationCullCost))+(-0.000295*(EquationDIMDNB))+(0.000002704*(EquationCR*B384^2))+(-0.000001916*(EquationHDR*B384^2))+(-0.000000000127*(EquationRHA*B384^2))+(-0.0000000903*(EquationSemenCost*B384^2))+(-0.000000000771*(EquationMatureWeight*B384^2))+(0.000000137*(B384^2*B384))+(-0.00000257*(B384^2*EquationCullCost))), 0)</f>
        <v>0.12683288311550683</v>
      </c>
      <c r="G384" s="56">
        <f>IF((-1.860553+(0.112009*(EquationCR))+(0.5932*(EquationHDR))+(0.000015682*(EquationRHA))+(0.000842*(EquationAFC))+(0.013148*(EquationSemenCost))+(0.000054807*(EquationMatureWeight))+(-0.025351*(LOG(EquationVetCosts)))+(0.0000512*(EquationVetCosts))+(0.087616*(LOG(EquationVWP)))+(-0.00202*(EquationVWP))+(-0.000084247*(B384^2))+(0.018329*(B384))+(0.018516*(EquationMilkPrice))+(0.0064*(EquationFeedPrice))+(0.000011343*(EquationReplacementPrice))+(0.013031*(EquationCullCost))+(-0.000245*(EquationDIMDNB))+(0.000002399*(EquationCR*B384^2))+(-0.000001548*(EquationHDR*B384^2))+(-0.000000000112*(EquationRHA*B384^2))+(-0.0000000853*(EquationSemenCost*B384^2))+(-0.000000000948*(EquationMatureWeight*B384^2))+(0.000000302*(LOG(EquationVetCosts)*B384^2))+(-0.00000000421*(EquationVWP*B384^2))+(0.000000126*(B384^2*B384))+(-0.000000254*(B384^2*EquationFeedPrice)))&gt;0, (-1.860553+(0.112009*(EquationCR))+(0.5932*(EquationHDR))+(0.000015682*(EquationRHA))+(0.000842*(EquationAFC))+(0.013148*(EquationSemenCost))+(0.000054807*(EquationMatureWeight))+(-0.025351*(LOG(EquationVetCosts)))+(0.0000512*(EquationVetCosts))+(0.087616*(LOG(EquationVWP)))+(-0.00202*(EquationVWP))+(-0.000084247*(B384^2))+(0.018329*(B384))+(0.018516*(EquationMilkPrice))+(0.0064*(EquationFeedPrice))+(0.000011343*(EquationReplacementPrice))+(0.013031*(EquationCullCost))+(-0.000245*(EquationDIMDNB))+(0.000002399*(EquationCR*B384^2))+(-0.000001548*(EquationHDR*B384^2))+(-0.000000000112*(EquationRHA*B384^2))+(-0.0000000853*(EquationSemenCost*B384^2))+(-0.000000000948*(EquationMatureWeight*B384^2))+(0.000000302*(LOG(EquationVetCosts)*B384^2))+(-0.00000000421*(EquationVWP*B384^2))+(0.000000126*(B384^2*B384))+(-0.000000254*(B384^2*EquationFeedPrice))), 0)</f>
        <v>0.11699148737998971</v>
      </c>
    </row>
    <row r="385" spans="2:7" x14ac:dyDescent="0.2">
      <c r="B385" s="42">
        <v>342</v>
      </c>
      <c r="C385" s="55">
        <f t="shared" si="5"/>
        <v>0.32531368618138057</v>
      </c>
      <c r="D385" s="55">
        <f>IF((-1.870102+(0.51187*(EquationCR))+(1.033374*(EquationHDR))+(0.000011344*(EquationRHA))+(-0.000138*(EquationAFC))+(0.01358*(EquationSemenCost))+(-0.000072752*(EquationMatureWeight))+(-0.046035*(LOG(EquationVetCosts)))+(0.000451*(EquationVetCosts))+(0.512031*(LOG(EquationVWP)))+(-0.006352*(EquationVWP))+(-0.000079212*(B385^2))+(0.015118*(B385))+(0.022341*(EquationMilkPrice))+(-0.022641*(EquationFeedPrice))+(0.000247*(EquationReplacementPrice))+(-0.184557*(EquationCullCost))+(-0.000542*(EquationDIMDNB))+(-0.000004986*(EquationHDR*B385^2))+(-0.000000000147*(EquationRHA*B385^2))+(-0.0000000903*(EquationSemenCost*B385^2))+(-0.000000000856*(EquationMatureWeight*B385^2))+(0.000000134*(B385^2*B385))+(-0.000000149*(B385^2*EquationMilkPrice))+(0.00000000264*(B385^2*EquationDIMDNB)))&gt;0, (-1.870102+(0.51187*(EquationCR))+(1.033374*(EquationHDR))+(0.000011344*(EquationRHA))+(-0.000138*(EquationAFC))+(0.01358*(EquationSemenCost))+(-0.000072752*(EquationMatureWeight))+(-0.046035*(LOG(EquationVetCosts)))+(0.000451*(EquationVetCosts))+(0.512031*(LOG(EquationVWP)))+(-0.006352*(EquationVWP))+(-0.000079212*(B385^2))+(0.015118*(B385))+(0.022341*(EquationMilkPrice))+(-0.022641*(EquationFeedPrice))+(0.000247*(EquationReplacementPrice))+(-0.184557*(EquationCullCost))+(-0.000542*(EquationDIMDNB))+(-0.000004986*(EquationHDR*B385^2))+(-0.000000000147*(EquationRHA*B385^2))+(-0.0000000903*(EquationSemenCost*B385^2))+(-0.000000000856*(EquationMatureWeight*B385^2))+(0.000000134*(B385^2*B385))+(-0.000000149*(B385^2*EquationMilkPrice))+(0.00000000264*(B385^2*EquationDIMDNB))), 0)</f>
        <v>5.4207389673778097E-2</v>
      </c>
      <c r="E385" s="55">
        <f>IF((-2.51389+(0.253043*(EquationCR))+(0.791564*(EquationHDR))+(0.000017482*(EquationRHA))+(0.000958*(EquationAFC))+(0.014823*(EquationSemenCost))+(0.00003361*(EquationMatureWeight))+(0.044008*(LOG(EquationVetCosts)))+(-0.000161*(EquationVetCosts))+(0.375409*(LOG(EquationVWP)))+(-0.004875*(EquationVWP))+(-0.000095702*(B385^2))+(0.02001*(B385))+(0.039073*(EquationMilkPrice))+(-0.018836*(EquationFeedPrice))+(0.000102*(EquationReplacementPrice))+(-0.124297*(EquationCullCost))+(-0.000511*(EquationDIMDNB))+(0.00000253*(EquationCR*B385^2))+(-0.000002589*(EquationHDR*B385^2))+(-0.000000000136*(EquationRHA*B385^2))+(-0.0000001*(EquationSemenCost*B385^2))+(-0.00000000108*(EquationMatureWeight*B385^2))+(0.00000015*(B385^2*B385))+(-0.000000215*(B385^2*EquationMilkPrice))+(0.00000000251*(B385^2*EquationDIMDNB)))&gt;0, (-2.51389+(0.253043*(EquationCR))+(0.791564*(EquationHDR))+(0.000017482*(EquationRHA))+(0.000958*(EquationAFC))+(0.014823*(EquationSemenCost))+(0.00003361*(EquationMatureWeight))+(0.044008*(LOG(EquationVetCosts)))+(-0.000161*(EquationVetCosts))+(0.375409*(LOG(EquationVWP)))+(-0.004875*(EquationVWP))+(-0.000095702*(B385^2))+(0.02001*(B385))+(0.039073*(EquationMilkPrice))+(-0.018836*(EquationFeedPrice))+(0.000102*(EquationReplacementPrice))+(-0.124297*(EquationCullCost))+(-0.000511*(EquationDIMDNB))+(0.00000253*(EquationCR*B385^2))+(-0.000002589*(EquationHDR*B385^2))+(-0.000000000136*(EquationRHA*B385^2))+(-0.0000001*(EquationSemenCost*B385^2))+(-0.00000000108*(EquationMatureWeight*B385^2))+(0.00000015*(B385^2*B385))+(-0.000000215*(B385^2*EquationMilkPrice))+(0.00000000251*(B385^2*EquationDIMDNB))), 0)</f>
        <v>0.11596854898215736</v>
      </c>
      <c r="F385" s="55">
        <f>IF((-1.892738+(0.137703*(EquationCR))+(0.669836*(EquationHDR))+(0.0000175*(EquationRHA))+(0.000161*(EquationAFC))+(0.013845*(EquationSemenCost))+(0.000016727*(EquationMatureWeight))+(-0.015935*(LOG(EquationVetCosts)))+(0.000118*(EquationVetCosts))+(0.160623*(LOG(EquationVWP)))+(-0.003008*(EquationVWP))+(-0.000090785*(B385^2))+(0.01937*(B385))+(0.020762*(EquationMilkPrice))+(-0.019043*(EquationFeedPrice))+(0.00001449*(EquationReplacementPrice))+(0.175818*(EquationCullCost))+(-0.000295*(EquationDIMDNB))+(0.000002704*(EquationCR*B385^2))+(-0.000001916*(EquationHDR*B385^2))+(-0.000000000127*(EquationRHA*B385^2))+(-0.0000000903*(EquationSemenCost*B385^2))+(-0.000000000771*(EquationMatureWeight*B385^2))+(0.000000137*(B385^2*B385))+(-0.00000257*(B385^2*EquationCullCost)))&gt;0, (-1.892738+(0.137703*(EquationCR))+(0.669836*(EquationHDR))+(0.0000175*(EquationRHA))+(0.000161*(EquationAFC))+(0.013845*(EquationSemenCost))+(0.000016727*(EquationMatureWeight))+(-0.015935*(LOG(EquationVetCosts)))+(0.000118*(EquationVetCosts))+(0.160623*(LOG(EquationVWP)))+(-0.003008*(EquationVWP))+(-0.000090785*(B385^2))+(0.01937*(B385))+(0.020762*(EquationMilkPrice))+(-0.019043*(EquationFeedPrice))+(0.00001449*(EquationReplacementPrice))+(0.175818*(EquationCullCost))+(-0.000295*(EquationDIMDNB))+(0.000002704*(EquationCR*B385^2))+(-0.000001916*(EquationHDR*B385^2))+(-0.000000000127*(EquationRHA*B385^2))+(-0.0000000903*(EquationSemenCost*B385^2))+(-0.000000000771*(EquationMatureWeight*B385^2))+(0.000000137*(B385^2*B385))+(-0.00000257*(B385^2*EquationCullCost))), 0)</f>
        <v>0.1268714561155081</v>
      </c>
      <c r="G385" s="56">
        <f>IF((-1.860553+(0.112009*(EquationCR))+(0.5932*(EquationHDR))+(0.000015682*(EquationRHA))+(0.000842*(EquationAFC))+(0.013148*(EquationSemenCost))+(0.000054807*(EquationMatureWeight))+(-0.025351*(LOG(EquationVetCosts)))+(0.0000512*(EquationVetCosts))+(0.087616*(LOG(EquationVWP)))+(-0.00202*(EquationVWP))+(-0.000084247*(B385^2))+(0.018329*(B385))+(0.018516*(EquationMilkPrice))+(0.0064*(EquationFeedPrice))+(0.000011343*(EquationReplacementPrice))+(0.013031*(EquationCullCost))+(-0.000245*(EquationDIMDNB))+(0.000002399*(EquationCR*B385^2))+(-0.000001548*(EquationHDR*B385^2))+(-0.000000000112*(EquationRHA*B385^2))+(-0.0000000853*(EquationSemenCost*B385^2))+(-0.000000000948*(EquationMatureWeight*B385^2))+(0.000000302*(LOG(EquationVetCosts)*B385^2))+(-0.00000000421*(EquationVWP*B385^2))+(0.000000126*(B385^2*B385))+(-0.000000254*(B385^2*EquationFeedPrice)))&gt;0, (-1.860553+(0.112009*(EquationCR))+(0.5932*(EquationHDR))+(0.000015682*(EquationRHA))+(0.000842*(EquationAFC))+(0.013148*(EquationSemenCost))+(0.000054807*(EquationMatureWeight))+(-0.025351*(LOG(EquationVetCosts)))+(0.0000512*(EquationVetCosts))+(0.087616*(LOG(EquationVWP)))+(-0.00202*(EquationVWP))+(-0.000084247*(B385^2))+(0.018329*(B385))+(0.018516*(EquationMilkPrice))+(0.0064*(EquationFeedPrice))+(0.000011343*(EquationReplacementPrice))+(0.013031*(EquationCullCost))+(-0.000245*(EquationDIMDNB))+(0.000002399*(EquationCR*B385^2))+(-0.000001548*(EquationHDR*B385^2))+(-0.000000000112*(EquationRHA*B385^2))+(-0.0000000853*(EquationSemenCost*B385^2))+(-0.000000000948*(EquationMatureWeight*B385^2))+(0.000000302*(LOG(EquationVetCosts)*B385^2))+(-0.00000000421*(EquationVWP*B385^2))+(0.000000126*(B385^2*B385))+(-0.000000254*(B385^2*EquationFeedPrice))), 0)</f>
        <v>0.11687692462579996</v>
      </c>
    </row>
    <row r="386" spans="2:7" x14ac:dyDescent="0.2">
      <c r="B386" s="42">
        <v>343</v>
      </c>
      <c r="C386" s="55">
        <f t="shared" si="5"/>
        <v>0.32266016249414742</v>
      </c>
      <c r="D386" s="55">
        <f>IF((-1.870102+(0.51187*(EquationCR))+(1.033374*(EquationHDR))+(0.000011344*(EquationRHA))+(-0.000138*(EquationAFC))+(0.01358*(EquationSemenCost))+(-0.000072752*(EquationMatureWeight))+(-0.046035*(LOG(EquationVetCosts)))+(0.000451*(EquationVetCosts))+(0.512031*(LOG(EquationVWP)))+(-0.006352*(EquationVWP))+(-0.000079212*(B386^2))+(0.015118*(B386))+(0.022341*(EquationMilkPrice))+(-0.022641*(EquationFeedPrice))+(0.000247*(EquationReplacementPrice))+(-0.184557*(EquationCullCost))+(-0.000542*(EquationDIMDNB))+(-0.000004986*(EquationHDR*B386^2))+(-0.000000000147*(EquationRHA*B386^2))+(-0.0000000903*(EquationSemenCost*B386^2))+(-0.000000000856*(EquationMatureWeight*B386^2))+(0.000000134*(B386^2*B386))+(-0.000000149*(B386^2*EquationMilkPrice))+(0.00000000264*(B386^2*EquationDIMDNB)))&gt;0, (-1.870102+(0.51187*(EquationCR))+(1.033374*(EquationHDR))+(0.000011344*(EquationRHA))+(-0.000138*(EquationAFC))+(0.01358*(EquationSemenCost))+(-0.000072752*(EquationMatureWeight))+(-0.046035*(LOG(EquationVetCosts)))+(0.000451*(EquationVetCosts))+(0.512031*(LOG(EquationVWP)))+(-0.006352*(EquationVWP))+(-0.000079212*(B386^2))+(0.015118*(B386))+(0.022341*(EquationMilkPrice))+(-0.022641*(EquationFeedPrice))+(0.000247*(EquationReplacementPrice))+(-0.184557*(EquationCullCost))+(-0.000542*(EquationDIMDNB))+(-0.000004986*(EquationHDR*B386^2))+(-0.000000000147*(EquationRHA*B386^2))+(-0.0000000903*(EquationSemenCost*B386^2))+(-0.000000000856*(EquationMatureWeight*B386^2))+(0.000000134*(B386^2*B386))+(-0.000000149*(B386^2*EquationMilkPrice))+(0.00000000264*(B386^2*EquationDIMDNB))), 0)</f>
        <v>5.488623967377905E-2</v>
      </c>
      <c r="E386" s="55">
        <f>IF((-2.51389+(0.253043*(EquationCR))+(0.791564*(EquationHDR))+(0.000017482*(EquationRHA))+(0.000958*(EquationAFC))+(0.014823*(EquationSemenCost))+(0.00003361*(EquationMatureWeight))+(0.044008*(LOG(EquationVetCosts)))+(-0.000161*(EquationVetCosts))+(0.375409*(LOG(EquationVWP)))+(-0.004875*(EquationVWP))+(-0.000095702*(B386^2))+(0.02001*(B386))+(0.039073*(EquationMilkPrice))+(-0.018836*(EquationFeedPrice))+(0.000102*(EquationReplacementPrice))+(-0.124297*(EquationCullCost))+(-0.000511*(EquationDIMDNB))+(0.00000253*(EquationCR*B386^2))+(-0.000002589*(EquationHDR*B386^2))+(-0.000000000136*(EquationRHA*B386^2))+(-0.0000001*(EquationSemenCost*B386^2))+(-0.00000000108*(EquationMatureWeight*B386^2))+(0.00000015*(B386^2*B386))+(-0.000000215*(B386^2*EquationMilkPrice))+(0.00000000251*(B386^2*EquationDIMDNB)))&gt;0, (-2.51389+(0.253043*(EquationCR))+(0.791564*(EquationHDR))+(0.000017482*(EquationRHA))+(0.000958*(EquationAFC))+(0.014823*(EquationSemenCost))+(0.00003361*(EquationMatureWeight))+(0.044008*(LOG(EquationVetCosts)))+(-0.000161*(EquationVetCosts))+(0.375409*(LOG(EquationVWP)))+(-0.004875*(EquationVWP))+(-0.000095702*(B386^2))+(0.02001*(B386))+(0.039073*(EquationMilkPrice))+(-0.018836*(EquationFeedPrice))+(0.000102*(EquationReplacementPrice))+(-0.124297*(EquationCullCost))+(-0.000511*(EquationDIMDNB))+(0.00000253*(EquationCR*B386^2))+(-0.000002589*(EquationHDR*B386^2))+(-0.000000000136*(EquationRHA*B386^2))+(-0.0000001*(EquationSemenCost*B386^2))+(-0.00000000108*(EquationMatureWeight*B386^2))+(0.00000015*(B386^2*B386))+(-0.000000215*(B386^2*EquationMilkPrice))+(0.00000000251*(B386^2*EquationDIMDNB))), 0)</f>
        <v>0.11636121398215563</v>
      </c>
      <c r="F386" s="55">
        <f>IF((-1.892738+(0.137703*(EquationCR))+(0.669836*(EquationHDR))+(0.0000175*(EquationRHA))+(0.000161*(EquationAFC))+(0.013845*(EquationSemenCost))+(0.000016727*(EquationMatureWeight))+(-0.015935*(LOG(EquationVetCosts)))+(0.000118*(EquationVetCosts))+(0.160623*(LOG(EquationVWP)))+(-0.003008*(EquationVWP))+(-0.000090785*(B386^2))+(0.01937*(B386))+(0.020762*(EquationMilkPrice))+(-0.019043*(EquationFeedPrice))+(0.00001449*(EquationReplacementPrice))+(0.175818*(EquationCullCost))+(-0.000295*(EquationDIMDNB))+(0.000002704*(EquationCR*B386^2))+(-0.000001916*(EquationHDR*B386^2))+(-0.000000000127*(EquationRHA*B386^2))+(-0.0000000903*(EquationSemenCost*B386^2))+(-0.000000000771*(EquationMatureWeight*B386^2))+(0.000000137*(B386^2*B386))+(-0.00000257*(B386^2*EquationCullCost)))&gt;0, (-1.892738+(0.137703*(EquationCR))+(0.669836*(EquationHDR))+(0.0000175*(EquationRHA))+(0.000161*(EquationAFC))+(0.013845*(EquationSemenCost))+(0.000016727*(EquationMatureWeight))+(-0.015935*(LOG(EquationVetCosts)))+(0.000118*(EquationVetCosts))+(0.160623*(LOG(EquationVWP)))+(-0.003008*(EquationVWP))+(-0.000090785*(B386^2))+(0.01937*(B386))+(0.020762*(EquationMilkPrice))+(-0.019043*(EquationFeedPrice))+(0.00001449*(EquationReplacementPrice))+(0.175818*(EquationCullCost))+(-0.000295*(EquationDIMDNB))+(0.000002704*(EquationCR*B386^2))+(-0.000001916*(EquationHDR*B386^2))+(-0.000000000127*(EquationRHA*B386^2))+(-0.0000000903*(EquationSemenCost*B386^2))+(-0.000000000771*(EquationMatureWeight*B386^2))+(0.000000137*(B386^2*B386))+(-0.00000257*(B386^2*EquationCullCost))), 0)</f>
        <v>0.12699418911550592</v>
      </c>
      <c r="G386" s="56">
        <f>IF((-1.860553+(0.112009*(EquationCR))+(0.5932*(EquationHDR))+(0.000015682*(EquationRHA))+(0.000842*(EquationAFC))+(0.013148*(EquationSemenCost))+(0.000054807*(EquationMatureWeight))+(-0.025351*(LOG(EquationVetCosts)))+(0.0000512*(EquationVetCosts))+(0.087616*(LOG(EquationVWP)))+(-0.00202*(EquationVWP))+(-0.000084247*(B386^2))+(0.018329*(B386))+(0.018516*(EquationMilkPrice))+(0.0064*(EquationFeedPrice))+(0.000011343*(EquationReplacementPrice))+(0.013031*(EquationCullCost))+(-0.000245*(EquationDIMDNB))+(0.000002399*(EquationCR*B386^2))+(-0.000001548*(EquationHDR*B386^2))+(-0.000000000112*(EquationRHA*B386^2))+(-0.0000000853*(EquationSemenCost*B386^2))+(-0.000000000948*(EquationMatureWeight*B386^2))+(0.000000302*(LOG(EquationVetCosts)*B386^2))+(-0.00000000421*(EquationVWP*B386^2))+(0.000000126*(B386^2*B386))+(-0.000000254*(B386^2*EquationFeedPrice)))&gt;0, (-1.860553+(0.112009*(EquationCR))+(0.5932*(EquationHDR))+(0.000015682*(EquationRHA))+(0.000842*(EquationAFC))+(0.013148*(EquationSemenCost))+(0.000054807*(EquationMatureWeight))+(-0.025351*(LOG(EquationVetCosts)))+(0.0000512*(EquationVetCosts))+(0.087616*(LOG(EquationVWP)))+(-0.00202*(EquationVWP))+(-0.000084247*(B386^2))+(0.018329*(B386))+(0.018516*(EquationMilkPrice))+(0.0064*(EquationFeedPrice))+(0.000011343*(EquationReplacementPrice))+(0.013031*(EquationCullCost))+(-0.000245*(EquationDIMDNB))+(0.000002399*(EquationCR*B386^2))+(-0.000001548*(EquationHDR*B386^2))+(-0.000000000112*(EquationRHA*B386^2))+(-0.0000000853*(EquationSemenCost*B386^2))+(-0.000000000948*(EquationMatureWeight*B386^2))+(0.000000302*(LOG(EquationVetCosts)*B386^2))+(-0.00000000421*(EquationVWP*B386^2))+(0.000000126*(B386^2*B386))+(-0.000000254*(B386^2*EquationFeedPrice))), 0)</f>
        <v>0.11683781927496611</v>
      </c>
    </row>
    <row r="387" spans="2:7" x14ac:dyDescent="0.2">
      <c r="B387" s="42">
        <v>344</v>
      </c>
      <c r="C387" s="55">
        <f t="shared" si="5"/>
        <v>0.3200139916849094</v>
      </c>
      <c r="D387" s="55">
        <f>IF((-1.870102+(0.51187*(EquationCR))+(1.033374*(EquationHDR))+(0.000011344*(EquationRHA))+(-0.000138*(EquationAFC))+(0.01358*(EquationSemenCost))+(-0.000072752*(EquationMatureWeight))+(-0.046035*(LOG(EquationVetCosts)))+(0.000451*(EquationVetCosts))+(0.512031*(LOG(EquationVWP)))+(-0.006352*(EquationVWP))+(-0.000079212*(B387^2))+(0.015118*(B387))+(0.022341*(EquationMilkPrice))+(-0.022641*(EquationFeedPrice))+(0.000247*(EquationReplacementPrice))+(-0.184557*(EquationCullCost))+(-0.000542*(EquationDIMDNB))+(-0.000004986*(EquationHDR*B387^2))+(-0.000000000147*(EquationRHA*B387^2))+(-0.0000000903*(EquationSemenCost*B387^2))+(-0.000000000856*(EquationMatureWeight*B387^2))+(0.000000134*(B387^2*B387))+(-0.000000149*(B387^2*EquationMilkPrice))+(0.00000000264*(B387^2*EquationDIMDNB)))&gt;0, (-1.870102+(0.51187*(EquationCR))+(1.033374*(EquationHDR))+(0.000011344*(EquationRHA))+(-0.000138*(EquationAFC))+(0.01358*(EquationSemenCost))+(-0.000072752*(EquationMatureWeight))+(-0.046035*(LOG(EquationVetCosts)))+(0.000451*(EquationVetCosts))+(0.512031*(LOG(EquationVWP)))+(-0.006352*(EquationVWP))+(-0.000079212*(B387^2))+(0.015118*(B387))+(0.022341*(EquationMilkPrice))+(-0.022641*(EquationFeedPrice))+(0.000247*(EquationReplacementPrice))+(-0.184557*(EquationCullCost))+(-0.000542*(EquationDIMDNB))+(-0.000004986*(EquationHDR*B387^2))+(-0.000000000147*(EquationRHA*B387^2))+(-0.0000000903*(EquationSemenCost*B387^2))+(-0.000000000856*(EquationMatureWeight*B387^2))+(0.000000134*(B387^2*B387))+(-0.000000149*(B387^2*EquationMilkPrice))+(0.00000000264*(B387^2*EquationDIMDNB))), 0)</f>
        <v>5.5661018473777885E-2</v>
      </c>
      <c r="E387" s="55">
        <f>IF((-2.51389+(0.253043*(EquationCR))+(0.791564*(EquationHDR))+(0.000017482*(EquationRHA))+(0.000958*(EquationAFC))+(0.014823*(EquationSemenCost))+(0.00003361*(EquationMatureWeight))+(0.044008*(LOG(EquationVetCosts)))+(-0.000161*(EquationVetCosts))+(0.375409*(LOG(EquationVWP)))+(-0.004875*(EquationVWP))+(-0.000095702*(B387^2))+(0.02001*(B387))+(0.039073*(EquationMilkPrice))+(-0.018836*(EquationFeedPrice))+(0.000102*(EquationReplacementPrice))+(-0.124297*(EquationCullCost))+(-0.000511*(EquationDIMDNB))+(0.00000253*(EquationCR*B387^2))+(-0.000002589*(EquationHDR*B387^2))+(-0.000000000136*(EquationRHA*B387^2))+(-0.0000001*(EquationSemenCost*B387^2))+(-0.00000000108*(EquationMatureWeight*B387^2))+(0.00000015*(B387^2*B387))+(-0.000000215*(B387^2*EquationMilkPrice))+(0.00000000251*(B387^2*EquationDIMDNB)))&gt;0, (-2.51389+(0.253043*(EquationCR))+(0.791564*(EquationHDR))+(0.000017482*(EquationRHA))+(0.000958*(EquationAFC))+(0.014823*(EquationSemenCost))+(0.00003361*(EquationMatureWeight))+(0.044008*(LOG(EquationVetCosts)))+(-0.000161*(EquationVetCosts))+(0.375409*(LOG(EquationVWP)))+(-0.004875*(EquationVWP))+(-0.000095702*(B387^2))+(0.02001*(B387))+(0.039073*(EquationMilkPrice))+(-0.018836*(EquationFeedPrice))+(0.000102*(EquationReplacementPrice))+(-0.124297*(EquationCullCost))+(-0.000511*(EquationDIMDNB))+(0.00000253*(EquationCR*B387^2))+(-0.000002589*(EquationHDR*B387^2))+(-0.000000000136*(EquationRHA*B387^2))+(-0.0000001*(EquationSemenCost*B387^2))+(-0.00000000108*(EquationMatureWeight*B387^2))+(0.00000015*(B387^2*B387))+(-0.000000215*(B387^2*EquationMilkPrice))+(0.00000000251*(B387^2*EquationDIMDNB))), 0)</f>
        <v>0.11685117698215547</v>
      </c>
      <c r="F387" s="55">
        <f>IF((-1.892738+(0.137703*(EquationCR))+(0.669836*(EquationHDR))+(0.0000175*(EquationRHA))+(0.000161*(EquationAFC))+(0.013845*(EquationSemenCost))+(0.000016727*(EquationMatureWeight))+(-0.015935*(LOG(EquationVetCosts)))+(0.000118*(EquationVetCosts))+(0.160623*(LOG(EquationVWP)))+(-0.003008*(EquationVWP))+(-0.000090785*(B387^2))+(0.01937*(B387))+(0.020762*(EquationMilkPrice))+(-0.019043*(EquationFeedPrice))+(0.00001449*(EquationReplacementPrice))+(0.175818*(EquationCullCost))+(-0.000295*(EquationDIMDNB))+(0.000002704*(EquationCR*B387^2))+(-0.000001916*(EquationHDR*B387^2))+(-0.000000000127*(EquationRHA*B387^2))+(-0.0000000903*(EquationSemenCost*B387^2))+(-0.000000000771*(EquationMatureWeight*B387^2))+(0.000000137*(B387^2*B387))+(-0.00000257*(B387^2*EquationCullCost)))&gt;0, (-1.892738+(0.137703*(EquationCR))+(0.669836*(EquationHDR))+(0.0000175*(EquationRHA))+(0.000161*(EquationAFC))+(0.013845*(EquationSemenCost))+(0.000016727*(EquationMatureWeight))+(-0.015935*(LOG(EquationVetCosts)))+(0.000118*(EquationVetCosts))+(0.160623*(LOG(EquationVWP)))+(-0.003008*(EquationVWP))+(-0.000090785*(B387^2))+(0.01937*(B387))+(0.020762*(EquationMilkPrice))+(-0.019043*(EquationFeedPrice))+(0.00001449*(EquationReplacementPrice))+(0.175818*(EquationCullCost))+(-0.000295*(EquationDIMDNB))+(0.000002704*(EquationCR*B387^2))+(-0.000001916*(EquationHDR*B387^2))+(-0.000000000127*(EquationRHA*B387^2))+(-0.0000000903*(EquationSemenCost*B387^2))+(-0.000000000771*(EquationMatureWeight*B387^2))+(0.000000137*(B387^2*B387))+(-0.00000257*(B387^2*EquationCullCost))), 0)</f>
        <v>0.1272019041155088</v>
      </c>
      <c r="G387" s="56">
        <f>IF((-1.860553+(0.112009*(EquationCR))+(0.5932*(EquationHDR))+(0.000015682*(EquationRHA))+(0.000842*(EquationAFC))+(0.013148*(EquationSemenCost))+(0.000054807*(EquationMatureWeight))+(-0.025351*(LOG(EquationVetCosts)))+(0.0000512*(EquationVetCosts))+(0.087616*(LOG(EquationVWP)))+(-0.00202*(EquationVWP))+(-0.000084247*(B387^2))+(0.018329*(B387))+(0.018516*(EquationMilkPrice))+(0.0064*(EquationFeedPrice))+(0.000011343*(EquationReplacementPrice))+(0.013031*(EquationCullCost))+(-0.000245*(EquationDIMDNB))+(0.000002399*(EquationCR*B387^2))+(-0.000001548*(EquationHDR*B387^2))+(-0.000000000112*(EquationRHA*B387^2))+(-0.0000000853*(EquationSemenCost*B387^2))+(-0.000000000948*(EquationMatureWeight*B387^2))+(0.000000302*(LOG(EquationVetCosts)*B387^2))+(-0.00000000421*(EquationVWP*B387^2))+(0.000000126*(B387^2*B387))+(-0.000000254*(B387^2*EquationFeedPrice)))&gt;0, (-1.860553+(0.112009*(EquationCR))+(0.5932*(EquationHDR))+(0.000015682*(EquationRHA))+(0.000842*(EquationAFC))+(0.013148*(EquationSemenCost))+(0.000054807*(EquationMatureWeight))+(-0.025351*(LOG(EquationVetCosts)))+(0.0000512*(EquationVetCosts))+(0.087616*(LOG(EquationVWP)))+(-0.00202*(EquationVWP))+(-0.000084247*(B387^2))+(0.018329*(B387))+(0.018516*(EquationMilkPrice))+(0.0064*(EquationFeedPrice))+(0.000011343*(EquationReplacementPrice))+(0.013031*(EquationCullCost))+(-0.000245*(EquationDIMDNB))+(0.000002399*(EquationCR*B387^2))+(-0.000001548*(EquationHDR*B387^2))+(-0.000000000112*(EquationRHA*B387^2))+(-0.0000000853*(EquationSemenCost*B387^2))+(-0.000000000948*(EquationMatureWeight*B387^2))+(0.000000302*(LOG(EquationVetCosts)*B387^2))+(-0.00000000421*(EquationVWP*B387^2))+(0.000000126*(B387^2*B387))+(-0.000000254*(B387^2*EquationFeedPrice))), 0)</f>
        <v>0.1168749273274875</v>
      </c>
    </row>
    <row r="388" spans="2:7" x14ac:dyDescent="0.2">
      <c r="B388" s="42">
        <v>345</v>
      </c>
      <c r="C388" s="55">
        <f t="shared" si="5"/>
        <v>0.3173755421536627</v>
      </c>
      <c r="D388" s="55">
        <f>IF((-1.870102+(0.51187*(EquationCR))+(1.033374*(EquationHDR))+(0.000011344*(EquationRHA))+(-0.000138*(EquationAFC))+(0.01358*(EquationSemenCost))+(-0.000072752*(EquationMatureWeight))+(-0.046035*(LOG(EquationVetCosts)))+(0.000451*(EquationVetCosts))+(0.512031*(LOG(EquationVWP)))+(-0.006352*(EquationVWP))+(-0.000079212*(B388^2))+(0.015118*(B388))+(0.022341*(EquationMilkPrice))+(-0.022641*(EquationFeedPrice))+(0.000247*(EquationReplacementPrice))+(-0.184557*(EquationCullCost))+(-0.000542*(EquationDIMDNB))+(-0.000004986*(EquationHDR*B388^2))+(-0.000000000147*(EquationRHA*B388^2))+(-0.0000000903*(EquationSemenCost*B388^2))+(-0.000000000856*(EquationMatureWeight*B388^2))+(0.000000134*(B388^2*B388))+(-0.000000149*(B388^2*EquationMilkPrice))+(0.00000000264*(B388^2*EquationDIMDNB)))&gt;0, (-1.870102+(0.51187*(EquationCR))+(1.033374*(EquationHDR))+(0.000011344*(EquationRHA))+(-0.000138*(EquationAFC))+(0.01358*(EquationSemenCost))+(-0.000072752*(EquationMatureWeight))+(-0.046035*(LOG(EquationVetCosts)))+(0.000451*(EquationVetCosts))+(0.512031*(LOG(EquationVWP)))+(-0.006352*(EquationVWP))+(-0.000079212*(B388^2))+(0.015118*(B388))+(0.022341*(EquationMilkPrice))+(-0.022641*(EquationFeedPrice))+(0.000247*(EquationReplacementPrice))+(-0.184557*(EquationCullCost))+(-0.000542*(EquationDIMDNB))+(-0.000004986*(EquationHDR*B388^2))+(-0.000000000147*(EquationRHA*B388^2))+(-0.0000000903*(EquationSemenCost*B388^2))+(-0.000000000856*(EquationMatureWeight*B388^2))+(0.000000134*(B388^2*B388))+(-0.000000149*(B388^2*EquationMilkPrice))+(0.00000000264*(B388^2*EquationDIMDNB))), 0)</f>
        <v>5.6532530073776108E-2</v>
      </c>
      <c r="E388" s="55">
        <f>IF((-2.51389+(0.253043*(EquationCR))+(0.791564*(EquationHDR))+(0.000017482*(EquationRHA))+(0.000958*(EquationAFC))+(0.014823*(EquationSemenCost))+(0.00003361*(EquationMatureWeight))+(0.044008*(LOG(EquationVetCosts)))+(-0.000161*(EquationVetCosts))+(0.375409*(LOG(EquationVWP)))+(-0.004875*(EquationVWP))+(-0.000095702*(B388^2))+(0.02001*(B388))+(0.039073*(EquationMilkPrice))+(-0.018836*(EquationFeedPrice))+(0.000102*(EquationReplacementPrice))+(-0.124297*(EquationCullCost))+(-0.000511*(EquationDIMDNB))+(0.00000253*(EquationCR*B388^2))+(-0.000002589*(EquationHDR*B388^2))+(-0.000000000136*(EquationRHA*B388^2))+(-0.0000001*(EquationSemenCost*B388^2))+(-0.00000000108*(EquationMatureWeight*B388^2))+(0.00000015*(B388^2*B388))+(-0.000000215*(B388^2*EquationMilkPrice))+(0.00000000251*(B388^2*EquationDIMDNB)))&gt;0, (-2.51389+(0.253043*(EquationCR))+(0.791564*(EquationHDR))+(0.000017482*(EquationRHA))+(0.000958*(EquationAFC))+(0.014823*(EquationSemenCost))+(0.00003361*(EquationMatureWeight))+(0.044008*(LOG(EquationVetCosts)))+(-0.000161*(EquationVetCosts))+(0.375409*(LOG(EquationVWP)))+(-0.004875*(EquationVWP))+(-0.000095702*(B388^2))+(0.02001*(B388))+(0.039073*(EquationMilkPrice))+(-0.018836*(EquationFeedPrice))+(0.000102*(EquationReplacementPrice))+(-0.124297*(EquationCullCost))+(-0.000511*(EquationDIMDNB))+(0.00000253*(EquationCR*B388^2))+(-0.000002589*(EquationHDR*B388^2))+(-0.000000000136*(EquationRHA*B388^2))+(-0.0000001*(EquationSemenCost*B388^2))+(-0.00000000108*(EquationMatureWeight*B388^2))+(0.00000015*(B388^2*B388))+(-0.000000215*(B388^2*EquationMilkPrice))+(0.00000000251*(B388^2*EquationDIMDNB))), 0)</f>
        <v>0.11743933798215678</v>
      </c>
      <c r="F388" s="55">
        <f>IF((-1.892738+(0.137703*(EquationCR))+(0.669836*(EquationHDR))+(0.0000175*(EquationRHA))+(0.000161*(EquationAFC))+(0.013845*(EquationSemenCost))+(0.000016727*(EquationMatureWeight))+(-0.015935*(LOG(EquationVetCosts)))+(0.000118*(EquationVetCosts))+(0.160623*(LOG(EquationVWP)))+(-0.003008*(EquationVWP))+(-0.000090785*(B388^2))+(0.01937*(B388))+(0.020762*(EquationMilkPrice))+(-0.019043*(EquationFeedPrice))+(0.00001449*(EquationReplacementPrice))+(0.175818*(EquationCullCost))+(-0.000295*(EquationDIMDNB))+(0.000002704*(EquationCR*B388^2))+(-0.000001916*(EquationHDR*B388^2))+(-0.000000000127*(EquationRHA*B388^2))+(-0.0000000903*(EquationSemenCost*B388^2))+(-0.000000000771*(EquationMatureWeight*B388^2))+(0.000000137*(B388^2*B388))+(-0.00000257*(B388^2*EquationCullCost)))&gt;0, (-1.892738+(0.137703*(EquationCR))+(0.669836*(EquationHDR))+(0.0000175*(EquationRHA))+(0.000161*(EquationAFC))+(0.013845*(EquationSemenCost))+(0.000016727*(EquationMatureWeight))+(-0.015935*(LOG(EquationVetCosts)))+(0.000118*(EquationVetCosts))+(0.160623*(LOG(EquationVWP)))+(-0.003008*(EquationVWP))+(-0.000090785*(B388^2))+(0.01937*(B388))+(0.020762*(EquationMilkPrice))+(-0.019043*(EquationFeedPrice))+(0.00001449*(EquationReplacementPrice))+(0.175818*(EquationCullCost))+(-0.000295*(EquationDIMDNB))+(0.000002704*(EquationCR*B388^2))+(-0.000001916*(EquationHDR*B388^2))+(-0.000000000127*(EquationRHA*B388^2))+(-0.0000000903*(EquationSemenCost*B388^2))+(-0.000000000771*(EquationMatureWeight*B388^2))+(0.000000137*(B388^2*B388))+(-0.00000257*(B388^2*EquationCullCost))), 0)</f>
        <v>0.12749542311550749</v>
      </c>
      <c r="G388" s="56">
        <f>IF((-1.860553+(0.112009*(EquationCR))+(0.5932*(EquationHDR))+(0.000015682*(EquationRHA))+(0.000842*(EquationAFC))+(0.013148*(EquationSemenCost))+(0.000054807*(EquationMatureWeight))+(-0.025351*(LOG(EquationVetCosts)))+(0.0000512*(EquationVetCosts))+(0.087616*(LOG(EquationVWP)))+(-0.00202*(EquationVWP))+(-0.000084247*(B388^2))+(0.018329*(B388))+(0.018516*(EquationMilkPrice))+(0.0064*(EquationFeedPrice))+(0.000011343*(EquationReplacementPrice))+(0.013031*(EquationCullCost))+(-0.000245*(EquationDIMDNB))+(0.000002399*(EquationCR*B388^2))+(-0.000001548*(EquationHDR*B388^2))+(-0.000000000112*(EquationRHA*B388^2))+(-0.0000000853*(EquationSemenCost*B388^2))+(-0.000000000948*(EquationMatureWeight*B388^2))+(0.000000302*(LOG(EquationVetCosts)*B388^2))+(-0.00000000421*(EquationVWP*B388^2))+(0.000000126*(B388^2*B388))+(-0.000000254*(B388^2*EquationFeedPrice)))&gt;0, (-1.860553+(0.112009*(EquationCR))+(0.5932*(EquationHDR))+(0.000015682*(EquationRHA))+(0.000842*(EquationAFC))+(0.013148*(EquationSemenCost))+(0.000054807*(EquationMatureWeight))+(-0.025351*(LOG(EquationVetCosts)))+(0.0000512*(EquationVetCosts))+(0.087616*(LOG(EquationVWP)))+(-0.00202*(EquationVWP))+(-0.000084247*(B388^2))+(0.018329*(B388))+(0.018516*(EquationMilkPrice))+(0.0064*(EquationFeedPrice))+(0.000011343*(EquationReplacementPrice))+(0.013031*(EquationCullCost))+(-0.000245*(EquationDIMDNB))+(0.000002399*(EquationCR*B388^2))+(-0.000001548*(EquationHDR*B388^2))+(-0.000000000112*(EquationRHA*B388^2))+(-0.0000000853*(EquationSemenCost*B388^2))+(-0.000000000948*(EquationMatureWeight*B388^2))+(0.000000302*(LOG(EquationVetCosts)*B388^2))+(-0.00000000421*(EquationVWP*B388^2))+(0.000000126*(B388^2*B388))+(-0.000000254*(B388^2*EquationFeedPrice))), 0)</f>
        <v>0.11698900478336732</v>
      </c>
    </row>
    <row r="389" spans="2:7" x14ac:dyDescent="0.2">
      <c r="B389" s="42">
        <v>346</v>
      </c>
      <c r="C389" s="55">
        <f t="shared" si="5"/>
        <v>0.31474518230041082</v>
      </c>
      <c r="D389" s="55">
        <f>IF((-1.870102+(0.51187*(EquationCR))+(1.033374*(EquationHDR))+(0.000011344*(EquationRHA))+(-0.000138*(EquationAFC))+(0.01358*(EquationSemenCost))+(-0.000072752*(EquationMatureWeight))+(-0.046035*(LOG(EquationVetCosts)))+(0.000451*(EquationVetCosts))+(0.512031*(LOG(EquationVWP)))+(-0.006352*(EquationVWP))+(-0.000079212*(B389^2))+(0.015118*(B389))+(0.022341*(EquationMilkPrice))+(-0.022641*(EquationFeedPrice))+(0.000247*(EquationReplacementPrice))+(-0.184557*(EquationCullCost))+(-0.000542*(EquationDIMDNB))+(-0.000004986*(EquationHDR*B389^2))+(-0.000000000147*(EquationRHA*B389^2))+(-0.0000000903*(EquationSemenCost*B389^2))+(-0.000000000856*(EquationMatureWeight*B389^2))+(0.000000134*(B389^2*B389))+(-0.000000149*(B389^2*EquationMilkPrice))+(0.00000000264*(B389^2*EquationDIMDNB)))&gt;0, (-1.870102+(0.51187*(EquationCR))+(1.033374*(EquationHDR))+(0.000011344*(EquationRHA))+(-0.000138*(EquationAFC))+(0.01358*(EquationSemenCost))+(-0.000072752*(EquationMatureWeight))+(-0.046035*(LOG(EquationVetCosts)))+(0.000451*(EquationVetCosts))+(0.512031*(LOG(EquationVWP)))+(-0.006352*(EquationVWP))+(-0.000079212*(B389^2))+(0.015118*(B389))+(0.022341*(EquationMilkPrice))+(-0.022641*(EquationFeedPrice))+(0.000247*(EquationReplacementPrice))+(-0.184557*(EquationCullCost))+(-0.000542*(EquationDIMDNB))+(-0.000004986*(EquationHDR*B389^2))+(-0.000000000147*(EquationRHA*B389^2))+(-0.0000000903*(EquationSemenCost*B389^2))+(-0.000000000856*(EquationMatureWeight*B389^2))+(0.000000134*(B389^2*B389))+(-0.000000149*(B389^2*EquationMilkPrice))+(0.00000000264*(B389^2*EquationDIMDNB))), 0)</f>
        <v>5.7501578473775461E-2</v>
      </c>
      <c r="E389" s="55">
        <f>IF((-2.51389+(0.253043*(EquationCR))+(0.791564*(EquationHDR))+(0.000017482*(EquationRHA))+(0.000958*(EquationAFC))+(0.014823*(EquationSemenCost))+(0.00003361*(EquationMatureWeight))+(0.044008*(LOG(EquationVetCosts)))+(-0.000161*(EquationVetCosts))+(0.375409*(LOG(EquationVWP)))+(-0.004875*(EquationVWP))+(-0.000095702*(B389^2))+(0.02001*(B389))+(0.039073*(EquationMilkPrice))+(-0.018836*(EquationFeedPrice))+(0.000102*(EquationReplacementPrice))+(-0.124297*(EquationCullCost))+(-0.000511*(EquationDIMDNB))+(0.00000253*(EquationCR*B389^2))+(-0.000002589*(EquationHDR*B389^2))+(-0.000000000136*(EquationRHA*B389^2))+(-0.0000001*(EquationSemenCost*B389^2))+(-0.00000000108*(EquationMatureWeight*B389^2))+(0.00000015*(B389^2*B389))+(-0.000000215*(B389^2*EquationMilkPrice))+(0.00000000251*(B389^2*EquationDIMDNB)))&gt;0, (-2.51389+(0.253043*(EquationCR))+(0.791564*(EquationHDR))+(0.000017482*(EquationRHA))+(0.000958*(EquationAFC))+(0.014823*(EquationSemenCost))+(0.00003361*(EquationMatureWeight))+(0.044008*(LOG(EquationVetCosts)))+(-0.000161*(EquationVetCosts))+(0.375409*(LOG(EquationVWP)))+(-0.004875*(EquationVWP))+(-0.000095702*(B389^2))+(0.02001*(B389))+(0.039073*(EquationMilkPrice))+(-0.018836*(EquationFeedPrice))+(0.000102*(EquationReplacementPrice))+(-0.124297*(EquationCullCost))+(-0.000511*(EquationDIMDNB))+(0.00000253*(EquationCR*B389^2))+(-0.000002589*(EquationHDR*B389^2))+(-0.000000000136*(EquationRHA*B389^2))+(-0.0000001*(EquationSemenCost*B389^2))+(-0.00000000108*(EquationMatureWeight*B389^2))+(0.00000015*(B389^2*B389))+(-0.000000215*(B389^2*EquationMilkPrice))+(0.00000000251*(B389^2*EquationDIMDNB))), 0)</f>
        <v>0.11812659698215673</v>
      </c>
      <c r="F389" s="55">
        <f>IF((-1.892738+(0.137703*(EquationCR))+(0.669836*(EquationHDR))+(0.0000175*(EquationRHA))+(0.000161*(EquationAFC))+(0.013845*(EquationSemenCost))+(0.000016727*(EquationMatureWeight))+(-0.015935*(LOG(EquationVetCosts)))+(0.000118*(EquationVetCosts))+(0.160623*(LOG(EquationVWP)))+(-0.003008*(EquationVWP))+(-0.000090785*(B389^2))+(0.01937*(B389))+(0.020762*(EquationMilkPrice))+(-0.019043*(EquationFeedPrice))+(0.00001449*(EquationReplacementPrice))+(0.175818*(EquationCullCost))+(-0.000295*(EquationDIMDNB))+(0.000002704*(EquationCR*B389^2))+(-0.000001916*(EquationHDR*B389^2))+(-0.000000000127*(EquationRHA*B389^2))+(-0.0000000903*(EquationSemenCost*B389^2))+(-0.000000000771*(EquationMatureWeight*B389^2))+(0.000000137*(B389^2*B389))+(-0.00000257*(B389^2*EquationCullCost)))&gt;0, (-1.892738+(0.137703*(EquationCR))+(0.669836*(EquationHDR))+(0.0000175*(EquationRHA))+(0.000161*(EquationAFC))+(0.013845*(EquationSemenCost))+(0.000016727*(EquationMatureWeight))+(-0.015935*(LOG(EquationVetCosts)))+(0.000118*(EquationVetCosts))+(0.160623*(LOG(EquationVWP)))+(-0.003008*(EquationVWP))+(-0.000090785*(B389^2))+(0.01937*(B389))+(0.020762*(EquationMilkPrice))+(-0.019043*(EquationFeedPrice))+(0.00001449*(EquationReplacementPrice))+(0.175818*(EquationCullCost))+(-0.000295*(EquationDIMDNB))+(0.000002704*(EquationCR*B389^2))+(-0.000001916*(EquationHDR*B389^2))+(-0.000000000127*(EquationRHA*B389^2))+(-0.0000000903*(EquationSemenCost*B389^2))+(-0.000000000771*(EquationMatureWeight*B389^2))+(0.000000137*(B389^2*B389))+(-0.00000257*(B389^2*EquationCullCost))), 0)</f>
        <v>0.12787556811550699</v>
      </c>
      <c r="G389" s="56">
        <f>IF((-1.860553+(0.112009*(EquationCR))+(0.5932*(EquationHDR))+(0.000015682*(EquationRHA))+(0.000842*(EquationAFC))+(0.013148*(EquationSemenCost))+(0.000054807*(EquationMatureWeight))+(-0.025351*(LOG(EquationVetCosts)))+(0.0000512*(EquationVetCosts))+(0.087616*(LOG(EquationVWP)))+(-0.00202*(EquationVWP))+(-0.000084247*(B389^2))+(0.018329*(B389))+(0.018516*(EquationMilkPrice))+(0.0064*(EquationFeedPrice))+(0.000011343*(EquationReplacementPrice))+(0.013031*(EquationCullCost))+(-0.000245*(EquationDIMDNB))+(0.000002399*(EquationCR*B389^2))+(-0.000001548*(EquationHDR*B389^2))+(-0.000000000112*(EquationRHA*B389^2))+(-0.0000000853*(EquationSemenCost*B389^2))+(-0.000000000948*(EquationMatureWeight*B389^2))+(0.000000302*(LOG(EquationVetCosts)*B389^2))+(-0.00000000421*(EquationVWP*B389^2))+(0.000000126*(B389^2*B389))+(-0.000000254*(B389^2*EquationFeedPrice)))&gt;0, (-1.860553+(0.112009*(EquationCR))+(0.5932*(EquationHDR))+(0.000015682*(EquationRHA))+(0.000842*(EquationAFC))+(0.013148*(EquationSemenCost))+(0.000054807*(EquationMatureWeight))+(-0.025351*(LOG(EquationVetCosts)))+(0.0000512*(EquationVetCosts))+(0.087616*(LOG(EquationVWP)))+(-0.00202*(EquationVWP))+(-0.000084247*(B389^2))+(0.018329*(B389))+(0.018516*(EquationMilkPrice))+(0.0064*(EquationFeedPrice))+(0.000011343*(EquationReplacementPrice))+(0.013031*(EquationCullCost))+(-0.000245*(EquationDIMDNB))+(0.000002399*(EquationCR*B389^2))+(-0.000001548*(EquationHDR*B389^2))+(-0.000000000112*(EquationRHA*B389^2))+(-0.0000000853*(EquationSemenCost*B389^2))+(-0.000000000948*(EquationMatureWeight*B389^2))+(0.000000302*(LOG(EquationVetCosts)*B389^2))+(-0.00000000421*(EquationVWP*B389^2))+(0.000000126*(B389^2*B389))+(-0.000000254*(B389^2*EquationFeedPrice))), 0)</f>
        <v>0.11718080764259875</v>
      </c>
    </row>
    <row r="390" spans="2:7" x14ac:dyDescent="0.2">
      <c r="B390" s="42">
        <v>347</v>
      </c>
      <c r="C390" s="55">
        <f t="shared" si="5"/>
        <v>0.31212328052515081</v>
      </c>
      <c r="D390" s="55">
        <f>IF((-1.870102+(0.51187*(EquationCR))+(1.033374*(EquationHDR))+(0.000011344*(EquationRHA))+(-0.000138*(EquationAFC))+(0.01358*(EquationSemenCost))+(-0.000072752*(EquationMatureWeight))+(-0.046035*(LOG(EquationVetCosts)))+(0.000451*(EquationVetCosts))+(0.512031*(LOG(EquationVWP)))+(-0.006352*(EquationVWP))+(-0.000079212*(B390^2))+(0.015118*(B390))+(0.022341*(EquationMilkPrice))+(-0.022641*(EquationFeedPrice))+(0.000247*(EquationReplacementPrice))+(-0.184557*(EquationCullCost))+(-0.000542*(EquationDIMDNB))+(-0.000004986*(EquationHDR*B390^2))+(-0.000000000147*(EquationRHA*B390^2))+(-0.0000000903*(EquationSemenCost*B390^2))+(-0.000000000856*(EquationMatureWeight*B390^2))+(0.000000134*(B390^2*B390))+(-0.000000149*(B390^2*EquationMilkPrice))+(0.00000000264*(B390^2*EquationDIMDNB)))&gt;0, (-1.870102+(0.51187*(EquationCR))+(1.033374*(EquationHDR))+(0.000011344*(EquationRHA))+(-0.000138*(EquationAFC))+(0.01358*(EquationSemenCost))+(-0.000072752*(EquationMatureWeight))+(-0.046035*(LOG(EquationVetCosts)))+(0.000451*(EquationVetCosts))+(0.512031*(LOG(EquationVWP)))+(-0.006352*(EquationVWP))+(-0.000079212*(B390^2))+(0.015118*(B390))+(0.022341*(EquationMilkPrice))+(-0.022641*(EquationFeedPrice))+(0.000247*(EquationReplacementPrice))+(-0.184557*(EquationCullCost))+(-0.000542*(EquationDIMDNB))+(-0.000004986*(EquationHDR*B390^2))+(-0.000000000147*(EquationRHA*B390^2))+(-0.0000000903*(EquationSemenCost*B390^2))+(-0.000000000856*(EquationMatureWeight*B390^2))+(0.000000134*(B390^2*B390))+(-0.000000149*(B390^2*EquationMilkPrice))+(0.00000000264*(B390^2*EquationDIMDNB))), 0)</f>
        <v>5.8568967673776798E-2</v>
      </c>
      <c r="E390" s="55">
        <f>IF((-2.51389+(0.253043*(EquationCR))+(0.791564*(EquationHDR))+(0.000017482*(EquationRHA))+(0.000958*(EquationAFC))+(0.014823*(EquationSemenCost))+(0.00003361*(EquationMatureWeight))+(0.044008*(LOG(EquationVetCosts)))+(-0.000161*(EquationVetCosts))+(0.375409*(LOG(EquationVWP)))+(-0.004875*(EquationVWP))+(-0.000095702*(B390^2))+(0.02001*(B390))+(0.039073*(EquationMilkPrice))+(-0.018836*(EquationFeedPrice))+(0.000102*(EquationReplacementPrice))+(-0.124297*(EquationCullCost))+(-0.000511*(EquationDIMDNB))+(0.00000253*(EquationCR*B390^2))+(-0.000002589*(EquationHDR*B390^2))+(-0.000000000136*(EquationRHA*B390^2))+(-0.0000001*(EquationSemenCost*B390^2))+(-0.00000000108*(EquationMatureWeight*B390^2))+(0.00000015*(B390^2*B390))+(-0.000000215*(B390^2*EquationMilkPrice))+(0.00000000251*(B390^2*EquationDIMDNB)))&gt;0, (-2.51389+(0.253043*(EquationCR))+(0.791564*(EquationHDR))+(0.000017482*(EquationRHA))+(0.000958*(EquationAFC))+(0.014823*(EquationSemenCost))+(0.00003361*(EquationMatureWeight))+(0.044008*(LOG(EquationVetCosts)))+(-0.000161*(EquationVetCosts))+(0.375409*(LOG(EquationVWP)))+(-0.004875*(EquationVWP))+(-0.000095702*(B390^2))+(0.02001*(B390))+(0.039073*(EquationMilkPrice))+(-0.018836*(EquationFeedPrice))+(0.000102*(EquationReplacementPrice))+(-0.124297*(EquationCullCost))+(-0.000511*(EquationDIMDNB))+(0.00000253*(EquationCR*B390^2))+(-0.000002589*(EquationHDR*B390^2))+(-0.000000000136*(EquationRHA*B390^2))+(-0.0000001*(EquationSemenCost*B390^2))+(-0.00000000108*(EquationMatureWeight*B390^2))+(0.00000015*(B390^2*B390))+(-0.000000215*(B390^2*EquationMilkPrice))+(0.00000000251*(B390^2*EquationDIMDNB))), 0)</f>
        <v>0.11891385398215608</v>
      </c>
      <c r="F390" s="55">
        <f>IF((-1.892738+(0.137703*(EquationCR))+(0.669836*(EquationHDR))+(0.0000175*(EquationRHA))+(0.000161*(EquationAFC))+(0.013845*(EquationSemenCost))+(0.000016727*(EquationMatureWeight))+(-0.015935*(LOG(EquationVetCosts)))+(0.000118*(EquationVetCosts))+(0.160623*(LOG(EquationVWP)))+(-0.003008*(EquationVWP))+(-0.000090785*(B390^2))+(0.01937*(B390))+(0.020762*(EquationMilkPrice))+(-0.019043*(EquationFeedPrice))+(0.00001449*(EquationReplacementPrice))+(0.175818*(EquationCullCost))+(-0.000295*(EquationDIMDNB))+(0.000002704*(EquationCR*B390^2))+(-0.000001916*(EquationHDR*B390^2))+(-0.000000000127*(EquationRHA*B390^2))+(-0.0000000903*(EquationSemenCost*B390^2))+(-0.000000000771*(EquationMatureWeight*B390^2))+(0.000000137*(B390^2*B390))+(-0.00000257*(B390^2*EquationCullCost)))&gt;0, (-1.892738+(0.137703*(EquationCR))+(0.669836*(EquationHDR))+(0.0000175*(EquationRHA))+(0.000161*(EquationAFC))+(0.013845*(EquationSemenCost))+(0.000016727*(EquationMatureWeight))+(-0.015935*(LOG(EquationVetCosts)))+(0.000118*(EquationVetCosts))+(0.160623*(LOG(EquationVWP)))+(-0.003008*(EquationVWP))+(-0.000090785*(B390^2))+(0.01937*(B390))+(0.020762*(EquationMilkPrice))+(-0.019043*(EquationFeedPrice))+(0.00001449*(EquationReplacementPrice))+(0.175818*(EquationCullCost))+(-0.000295*(EquationDIMDNB))+(0.000002704*(EquationCR*B390^2))+(-0.000001916*(EquationHDR*B390^2))+(-0.000000000127*(EquationRHA*B390^2))+(-0.0000000903*(EquationSemenCost*B390^2))+(-0.000000000771*(EquationMatureWeight*B390^2))+(0.000000137*(B390^2*B390))+(-0.00000257*(B390^2*EquationCullCost))), 0)</f>
        <v>0.1283431611155077</v>
      </c>
      <c r="G390" s="56">
        <f>IF((-1.860553+(0.112009*(EquationCR))+(0.5932*(EquationHDR))+(0.000015682*(EquationRHA))+(0.000842*(EquationAFC))+(0.013148*(EquationSemenCost))+(0.000054807*(EquationMatureWeight))+(-0.025351*(LOG(EquationVetCosts)))+(0.0000512*(EquationVetCosts))+(0.087616*(LOG(EquationVWP)))+(-0.00202*(EquationVWP))+(-0.000084247*(B390^2))+(0.018329*(B390))+(0.018516*(EquationMilkPrice))+(0.0064*(EquationFeedPrice))+(0.000011343*(EquationReplacementPrice))+(0.013031*(EquationCullCost))+(-0.000245*(EquationDIMDNB))+(0.000002399*(EquationCR*B390^2))+(-0.000001548*(EquationHDR*B390^2))+(-0.000000000112*(EquationRHA*B390^2))+(-0.0000000853*(EquationSemenCost*B390^2))+(-0.000000000948*(EquationMatureWeight*B390^2))+(0.000000302*(LOG(EquationVetCosts)*B390^2))+(-0.00000000421*(EquationVWP*B390^2))+(0.000000126*(B390^2*B390))+(-0.000000254*(B390^2*EquationFeedPrice)))&gt;0, (-1.860553+(0.112009*(EquationCR))+(0.5932*(EquationHDR))+(0.000015682*(EquationRHA))+(0.000842*(EquationAFC))+(0.013148*(EquationSemenCost))+(0.000054807*(EquationMatureWeight))+(-0.025351*(LOG(EquationVetCosts)))+(0.0000512*(EquationVetCosts))+(0.087616*(LOG(EquationVWP)))+(-0.00202*(EquationVWP))+(-0.000084247*(B390^2))+(0.018329*(B390))+(0.018516*(EquationMilkPrice))+(0.0064*(EquationFeedPrice))+(0.000011343*(EquationReplacementPrice))+(0.013031*(EquationCullCost))+(-0.000245*(EquationDIMDNB))+(0.000002399*(EquationCR*B390^2))+(-0.000001548*(EquationHDR*B390^2))+(-0.000000000112*(EquationRHA*B390^2))+(-0.0000000853*(EquationSemenCost*B390^2))+(-0.000000000948*(EquationMatureWeight*B390^2))+(0.000000302*(LOG(EquationVetCosts)*B390^2))+(-0.00000000421*(EquationVWP*B390^2))+(0.000000126*(B390^2*B390))+(-0.000000254*(B390^2*EquationFeedPrice))), 0)</f>
        <v>0.11745109190518749</v>
      </c>
    </row>
    <row r="391" spans="2:7" x14ac:dyDescent="0.2">
      <c r="B391" s="42">
        <v>348</v>
      </c>
      <c r="C391" s="55">
        <f t="shared" si="5"/>
        <v>0.30951020522788658</v>
      </c>
      <c r="D391" s="55">
        <f>IF((-1.870102+(0.51187*(EquationCR))+(1.033374*(EquationHDR))+(0.000011344*(EquationRHA))+(-0.000138*(EquationAFC))+(0.01358*(EquationSemenCost))+(-0.000072752*(EquationMatureWeight))+(-0.046035*(LOG(EquationVetCosts)))+(0.000451*(EquationVetCosts))+(0.512031*(LOG(EquationVWP)))+(-0.006352*(EquationVWP))+(-0.000079212*(B391^2))+(0.015118*(B391))+(0.022341*(EquationMilkPrice))+(-0.022641*(EquationFeedPrice))+(0.000247*(EquationReplacementPrice))+(-0.184557*(EquationCullCost))+(-0.000542*(EquationDIMDNB))+(-0.000004986*(EquationHDR*B391^2))+(-0.000000000147*(EquationRHA*B391^2))+(-0.0000000903*(EquationSemenCost*B391^2))+(-0.000000000856*(EquationMatureWeight*B391^2))+(0.000000134*(B391^2*B391))+(-0.000000149*(B391^2*EquationMilkPrice))+(0.00000000264*(B391^2*EquationDIMDNB)))&gt;0, (-1.870102+(0.51187*(EquationCR))+(1.033374*(EquationHDR))+(0.000011344*(EquationRHA))+(-0.000138*(EquationAFC))+(0.01358*(EquationSemenCost))+(-0.000072752*(EquationMatureWeight))+(-0.046035*(LOG(EquationVetCosts)))+(0.000451*(EquationVetCosts))+(0.512031*(LOG(EquationVWP)))+(-0.006352*(EquationVWP))+(-0.000079212*(B391^2))+(0.015118*(B391))+(0.022341*(EquationMilkPrice))+(-0.022641*(EquationFeedPrice))+(0.000247*(EquationReplacementPrice))+(-0.184557*(EquationCullCost))+(-0.000542*(EquationDIMDNB))+(-0.000004986*(EquationHDR*B391^2))+(-0.000000000147*(EquationRHA*B391^2))+(-0.0000000903*(EquationSemenCost*B391^2))+(-0.000000000856*(EquationMatureWeight*B391^2))+(0.000000134*(B391^2*B391))+(-0.000000149*(B391^2*EquationMilkPrice))+(0.00000000264*(B391^2*EquationDIMDNB))), 0)</f>
        <v>5.9735501673777308E-2</v>
      </c>
      <c r="E391" s="55">
        <f>IF((-2.51389+(0.253043*(EquationCR))+(0.791564*(EquationHDR))+(0.000017482*(EquationRHA))+(0.000958*(EquationAFC))+(0.014823*(EquationSemenCost))+(0.00003361*(EquationMatureWeight))+(0.044008*(LOG(EquationVetCosts)))+(-0.000161*(EquationVetCosts))+(0.375409*(LOG(EquationVWP)))+(-0.004875*(EquationVWP))+(-0.000095702*(B391^2))+(0.02001*(B391))+(0.039073*(EquationMilkPrice))+(-0.018836*(EquationFeedPrice))+(0.000102*(EquationReplacementPrice))+(-0.124297*(EquationCullCost))+(-0.000511*(EquationDIMDNB))+(0.00000253*(EquationCR*B391^2))+(-0.000002589*(EquationHDR*B391^2))+(-0.000000000136*(EquationRHA*B391^2))+(-0.0000001*(EquationSemenCost*B391^2))+(-0.00000000108*(EquationMatureWeight*B391^2))+(0.00000015*(B391^2*B391))+(-0.000000215*(B391^2*EquationMilkPrice))+(0.00000000251*(B391^2*EquationDIMDNB)))&gt;0, (-2.51389+(0.253043*(EquationCR))+(0.791564*(EquationHDR))+(0.000017482*(EquationRHA))+(0.000958*(EquationAFC))+(0.014823*(EquationSemenCost))+(0.00003361*(EquationMatureWeight))+(0.044008*(LOG(EquationVetCosts)))+(-0.000161*(EquationVetCosts))+(0.375409*(LOG(EquationVWP)))+(-0.004875*(EquationVWP))+(-0.000095702*(B391^2))+(0.02001*(B391))+(0.039073*(EquationMilkPrice))+(-0.018836*(EquationFeedPrice))+(0.000102*(EquationReplacementPrice))+(-0.124297*(EquationCullCost))+(-0.000511*(EquationDIMDNB))+(0.00000253*(EquationCR*B391^2))+(-0.000002589*(EquationHDR*B391^2))+(-0.000000000136*(EquationRHA*B391^2))+(-0.0000001*(EquationSemenCost*B391^2))+(-0.00000000108*(EquationMatureWeight*B391^2))+(0.00000015*(B391^2*B391))+(-0.000000215*(B391^2*EquationMilkPrice))+(0.00000000251*(B391^2*EquationDIMDNB))), 0)</f>
        <v>0.11980200898215734</v>
      </c>
      <c r="F391" s="55">
        <f>IF((-1.892738+(0.137703*(EquationCR))+(0.669836*(EquationHDR))+(0.0000175*(EquationRHA))+(0.000161*(EquationAFC))+(0.013845*(EquationSemenCost))+(0.000016727*(EquationMatureWeight))+(-0.015935*(LOG(EquationVetCosts)))+(0.000118*(EquationVetCosts))+(0.160623*(LOG(EquationVWP)))+(-0.003008*(EquationVWP))+(-0.000090785*(B391^2))+(0.01937*(B391))+(0.020762*(EquationMilkPrice))+(-0.019043*(EquationFeedPrice))+(0.00001449*(EquationReplacementPrice))+(0.175818*(EquationCullCost))+(-0.000295*(EquationDIMDNB))+(0.000002704*(EquationCR*B391^2))+(-0.000001916*(EquationHDR*B391^2))+(-0.000000000127*(EquationRHA*B391^2))+(-0.0000000903*(EquationSemenCost*B391^2))+(-0.000000000771*(EquationMatureWeight*B391^2))+(0.000000137*(B391^2*B391))+(-0.00000257*(B391^2*EquationCullCost)))&gt;0, (-1.892738+(0.137703*(EquationCR))+(0.669836*(EquationHDR))+(0.0000175*(EquationRHA))+(0.000161*(EquationAFC))+(0.013845*(EquationSemenCost))+(0.000016727*(EquationMatureWeight))+(-0.015935*(LOG(EquationVetCosts)))+(0.000118*(EquationVetCosts))+(0.160623*(LOG(EquationVWP)))+(-0.003008*(EquationVWP))+(-0.000090785*(B391^2))+(0.01937*(B391))+(0.020762*(EquationMilkPrice))+(-0.019043*(EquationFeedPrice))+(0.00001449*(EquationReplacementPrice))+(0.175818*(EquationCullCost))+(-0.000295*(EquationDIMDNB))+(0.000002704*(EquationCR*B391^2))+(-0.000001916*(EquationHDR*B391^2))+(-0.000000000127*(EquationRHA*B391^2))+(-0.0000000903*(EquationSemenCost*B391^2))+(-0.000000000771*(EquationMatureWeight*B391^2))+(0.000000137*(B391^2*B391))+(-0.00000257*(B391^2*EquationCullCost))), 0)</f>
        <v>0.12889902411550752</v>
      </c>
      <c r="G391" s="56">
        <f>IF((-1.860553+(0.112009*(EquationCR))+(0.5932*(EquationHDR))+(0.000015682*(EquationRHA))+(0.000842*(EquationAFC))+(0.013148*(EquationSemenCost))+(0.000054807*(EquationMatureWeight))+(-0.025351*(LOG(EquationVetCosts)))+(0.0000512*(EquationVetCosts))+(0.087616*(LOG(EquationVWP)))+(-0.00202*(EquationVWP))+(-0.000084247*(B391^2))+(0.018329*(B391))+(0.018516*(EquationMilkPrice))+(0.0064*(EquationFeedPrice))+(0.000011343*(EquationReplacementPrice))+(0.013031*(EquationCullCost))+(-0.000245*(EquationDIMDNB))+(0.000002399*(EquationCR*B391^2))+(-0.000001548*(EquationHDR*B391^2))+(-0.000000000112*(EquationRHA*B391^2))+(-0.0000000853*(EquationSemenCost*B391^2))+(-0.000000000948*(EquationMatureWeight*B391^2))+(0.000000302*(LOG(EquationVetCosts)*B391^2))+(-0.00000000421*(EquationVWP*B391^2))+(0.000000126*(B391^2*B391))+(-0.000000254*(B391^2*EquationFeedPrice)))&gt;0, (-1.860553+(0.112009*(EquationCR))+(0.5932*(EquationHDR))+(0.000015682*(EquationRHA))+(0.000842*(EquationAFC))+(0.013148*(EquationSemenCost))+(0.000054807*(EquationMatureWeight))+(-0.025351*(LOG(EquationVetCosts)))+(0.0000512*(EquationVetCosts))+(0.087616*(LOG(EquationVWP)))+(-0.00202*(EquationVWP))+(-0.000084247*(B391^2))+(0.018329*(B391))+(0.018516*(EquationMilkPrice))+(0.0064*(EquationFeedPrice))+(0.000011343*(EquationReplacementPrice))+(0.013031*(EquationCullCost))+(-0.000245*(EquationDIMDNB))+(0.000002399*(EquationCR*B391^2))+(-0.000001548*(EquationHDR*B391^2))+(-0.000000000112*(EquationRHA*B391^2))+(-0.0000000853*(EquationSemenCost*B391^2))+(-0.000000000948*(EquationMatureWeight*B391^2))+(0.000000302*(LOG(EquationVetCosts)*B391^2))+(-0.00000000421*(EquationVWP*B391^2))+(0.000000126*(B391^2*B391))+(-0.000000254*(B391^2*EquationFeedPrice))), 0)</f>
        <v>0.1178006135711287</v>
      </c>
    </row>
    <row r="392" spans="2:7" x14ac:dyDescent="0.2">
      <c r="B392" s="42">
        <v>349</v>
      </c>
      <c r="C392" s="55">
        <f t="shared" si="5"/>
        <v>0.30690632480861463</v>
      </c>
      <c r="D392" s="55">
        <f>IF((-1.870102+(0.51187*(EquationCR))+(1.033374*(EquationHDR))+(0.000011344*(EquationRHA))+(-0.000138*(EquationAFC))+(0.01358*(EquationSemenCost))+(-0.000072752*(EquationMatureWeight))+(-0.046035*(LOG(EquationVetCosts)))+(0.000451*(EquationVetCosts))+(0.512031*(LOG(EquationVWP)))+(-0.006352*(EquationVWP))+(-0.000079212*(B392^2))+(0.015118*(B392))+(0.022341*(EquationMilkPrice))+(-0.022641*(EquationFeedPrice))+(0.000247*(EquationReplacementPrice))+(-0.184557*(EquationCullCost))+(-0.000542*(EquationDIMDNB))+(-0.000004986*(EquationHDR*B392^2))+(-0.000000000147*(EquationRHA*B392^2))+(-0.0000000903*(EquationSemenCost*B392^2))+(-0.000000000856*(EquationMatureWeight*B392^2))+(0.000000134*(B392^2*B392))+(-0.000000149*(B392^2*EquationMilkPrice))+(0.00000000264*(B392^2*EquationDIMDNB)))&gt;0, (-1.870102+(0.51187*(EquationCR))+(1.033374*(EquationHDR))+(0.000011344*(EquationRHA))+(-0.000138*(EquationAFC))+(0.01358*(EquationSemenCost))+(-0.000072752*(EquationMatureWeight))+(-0.046035*(LOG(EquationVetCosts)))+(0.000451*(EquationVetCosts))+(0.512031*(LOG(EquationVWP)))+(-0.006352*(EquationVWP))+(-0.000079212*(B392^2))+(0.015118*(B392))+(0.022341*(EquationMilkPrice))+(-0.022641*(EquationFeedPrice))+(0.000247*(EquationReplacementPrice))+(-0.184557*(EquationCullCost))+(-0.000542*(EquationDIMDNB))+(-0.000004986*(EquationHDR*B392^2))+(-0.000000000147*(EquationRHA*B392^2))+(-0.0000000903*(EquationSemenCost*B392^2))+(-0.000000000856*(EquationMatureWeight*B392^2))+(0.000000134*(B392^2*B392))+(-0.000000149*(B392^2*EquationMilkPrice))+(0.00000000264*(B392^2*EquationDIMDNB))), 0)</f>
        <v>6.1001984473776902E-2</v>
      </c>
      <c r="E392" s="55">
        <f>IF((-2.51389+(0.253043*(EquationCR))+(0.791564*(EquationHDR))+(0.000017482*(EquationRHA))+(0.000958*(EquationAFC))+(0.014823*(EquationSemenCost))+(0.00003361*(EquationMatureWeight))+(0.044008*(LOG(EquationVetCosts)))+(-0.000161*(EquationVetCosts))+(0.375409*(LOG(EquationVWP)))+(-0.004875*(EquationVWP))+(-0.000095702*(B392^2))+(0.02001*(B392))+(0.039073*(EquationMilkPrice))+(-0.018836*(EquationFeedPrice))+(0.000102*(EquationReplacementPrice))+(-0.124297*(EquationCullCost))+(-0.000511*(EquationDIMDNB))+(0.00000253*(EquationCR*B392^2))+(-0.000002589*(EquationHDR*B392^2))+(-0.000000000136*(EquationRHA*B392^2))+(-0.0000001*(EquationSemenCost*B392^2))+(-0.00000000108*(EquationMatureWeight*B392^2))+(0.00000015*(B392^2*B392))+(-0.000000215*(B392^2*EquationMilkPrice))+(0.00000000251*(B392^2*EquationDIMDNB)))&gt;0, (-2.51389+(0.253043*(EquationCR))+(0.791564*(EquationHDR))+(0.000017482*(EquationRHA))+(0.000958*(EquationAFC))+(0.014823*(EquationSemenCost))+(0.00003361*(EquationMatureWeight))+(0.044008*(LOG(EquationVetCosts)))+(-0.000161*(EquationVetCosts))+(0.375409*(LOG(EquationVWP)))+(-0.004875*(EquationVWP))+(-0.000095702*(B392^2))+(0.02001*(B392))+(0.039073*(EquationMilkPrice))+(-0.018836*(EquationFeedPrice))+(0.000102*(EquationReplacementPrice))+(-0.124297*(EquationCullCost))+(-0.000511*(EquationDIMDNB))+(0.00000253*(EquationCR*B392^2))+(-0.000002589*(EquationHDR*B392^2))+(-0.000000000136*(EquationRHA*B392^2))+(-0.0000001*(EquationSemenCost*B392^2))+(-0.00000000108*(EquationMatureWeight*B392^2))+(0.00000015*(B392^2*B392))+(-0.000000215*(B392^2*EquationMilkPrice))+(0.00000000251*(B392^2*EquationDIMDNB))), 0)</f>
        <v>0.12079196198215505</v>
      </c>
      <c r="F392" s="55">
        <f>IF((-1.892738+(0.137703*(EquationCR))+(0.669836*(EquationHDR))+(0.0000175*(EquationRHA))+(0.000161*(EquationAFC))+(0.013845*(EquationSemenCost))+(0.000016727*(EquationMatureWeight))+(-0.015935*(LOG(EquationVetCosts)))+(0.000118*(EquationVetCosts))+(0.160623*(LOG(EquationVWP)))+(-0.003008*(EquationVWP))+(-0.000090785*(B392^2))+(0.01937*(B392))+(0.020762*(EquationMilkPrice))+(-0.019043*(EquationFeedPrice))+(0.00001449*(EquationReplacementPrice))+(0.175818*(EquationCullCost))+(-0.000295*(EquationDIMDNB))+(0.000002704*(EquationCR*B392^2))+(-0.000001916*(EquationHDR*B392^2))+(-0.000000000127*(EquationRHA*B392^2))+(-0.0000000903*(EquationSemenCost*B392^2))+(-0.000000000771*(EquationMatureWeight*B392^2))+(0.000000137*(B392^2*B392))+(-0.00000257*(B392^2*EquationCullCost)))&gt;0, (-1.892738+(0.137703*(EquationCR))+(0.669836*(EquationHDR))+(0.0000175*(EquationRHA))+(0.000161*(EquationAFC))+(0.013845*(EquationSemenCost))+(0.000016727*(EquationMatureWeight))+(-0.015935*(LOG(EquationVetCosts)))+(0.000118*(EquationVetCosts))+(0.160623*(LOG(EquationVWP)))+(-0.003008*(EquationVWP))+(-0.000090785*(B392^2))+(0.01937*(B392))+(0.020762*(EquationMilkPrice))+(-0.019043*(EquationFeedPrice))+(0.00001449*(EquationReplacementPrice))+(0.175818*(EquationCullCost))+(-0.000295*(EquationDIMDNB))+(0.000002704*(EquationCR*B392^2))+(-0.000001916*(EquationHDR*B392^2))+(-0.000000000127*(EquationRHA*B392^2))+(-0.0000000903*(EquationSemenCost*B392^2))+(-0.000000000771*(EquationMatureWeight*B392^2))+(0.000000137*(B392^2*B392))+(-0.00000257*(B392^2*EquationCullCost))), 0)</f>
        <v>0.12954397911550702</v>
      </c>
      <c r="G392" s="56">
        <f>IF((-1.860553+(0.112009*(EquationCR))+(0.5932*(EquationHDR))+(0.000015682*(EquationRHA))+(0.000842*(EquationAFC))+(0.013148*(EquationSemenCost))+(0.000054807*(EquationMatureWeight))+(-0.025351*(LOG(EquationVetCosts)))+(0.0000512*(EquationVetCosts))+(0.087616*(LOG(EquationVWP)))+(-0.00202*(EquationVWP))+(-0.000084247*(B392^2))+(0.018329*(B392))+(0.018516*(EquationMilkPrice))+(0.0064*(EquationFeedPrice))+(0.000011343*(EquationReplacementPrice))+(0.013031*(EquationCullCost))+(-0.000245*(EquationDIMDNB))+(0.000002399*(EquationCR*B392^2))+(-0.000001548*(EquationHDR*B392^2))+(-0.000000000112*(EquationRHA*B392^2))+(-0.0000000853*(EquationSemenCost*B392^2))+(-0.000000000948*(EquationMatureWeight*B392^2))+(0.000000302*(LOG(EquationVetCosts)*B392^2))+(-0.00000000421*(EquationVWP*B392^2))+(0.000000126*(B392^2*B392))+(-0.000000254*(B392^2*EquationFeedPrice)))&gt;0, (-1.860553+(0.112009*(EquationCR))+(0.5932*(EquationHDR))+(0.000015682*(EquationRHA))+(0.000842*(EquationAFC))+(0.013148*(EquationSemenCost))+(0.000054807*(EquationMatureWeight))+(-0.025351*(LOG(EquationVetCosts)))+(0.0000512*(EquationVetCosts))+(0.087616*(LOG(EquationVWP)))+(-0.00202*(EquationVWP))+(-0.000084247*(B392^2))+(0.018329*(B392))+(0.018516*(EquationMilkPrice))+(0.0064*(EquationFeedPrice))+(0.000011343*(EquationReplacementPrice))+(0.013031*(EquationCullCost))+(-0.000245*(EquationDIMDNB))+(0.000002399*(EquationCR*B392^2))+(-0.000001548*(EquationHDR*B392^2))+(-0.000000000112*(EquationRHA*B392^2))+(-0.0000000853*(EquationSemenCost*B392^2))+(-0.000000000948*(EquationMatureWeight*B392^2))+(0.000000302*(LOG(EquationVetCosts)*B392^2))+(-0.00000000421*(EquationVWP*B392^2))+(0.000000126*(B392^2*B392))+(-0.000000254*(B392^2*EquationFeedPrice))), 0)</f>
        <v>0.11823012864042709</v>
      </c>
    </row>
    <row r="393" spans="2:7" x14ac:dyDescent="0.2">
      <c r="B393" s="42">
        <v>350</v>
      </c>
      <c r="C393" s="55">
        <f t="shared" si="5"/>
        <v>0.30431200766733701</v>
      </c>
      <c r="D393" s="55">
        <f>IF((-1.870102+(0.51187*(EquationCR))+(1.033374*(EquationHDR))+(0.000011344*(EquationRHA))+(-0.000138*(EquationAFC))+(0.01358*(EquationSemenCost))+(-0.000072752*(EquationMatureWeight))+(-0.046035*(LOG(EquationVetCosts)))+(0.000451*(EquationVetCosts))+(0.512031*(LOG(EquationVWP)))+(-0.006352*(EquationVWP))+(-0.000079212*(B393^2))+(0.015118*(B393))+(0.022341*(EquationMilkPrice))+(-0.022641*(EquationFeedPrice))+(0.000247*(EquationReplacementPrice))+(-0.184557*(EquationCullCost))+(-0.000542*(EquationDIMDNB))+(-0.000004986*(EquationHDR*B393^2))+(-0.000000000147*(EquationRHA*B393^2))+(-0.0000000903*(EquationSemenCost*B393^2))+(-0.000000000856*(EquationMatureWeight*B393^2))+(0.000000134*(B393^2*B393))+(-0.000000149*(B393^2*EquationMilkPrice))+(0.00000000264*(B393^2*EquationDIMDNB)))&gt;0, (-1.870102+(0.51187*(EquationCR))+(1.033374*(EquationHDR))+(0.000011344*(EquationRHA))+(-0.000138*(EquationAFC))+(0.01358*(EquationSemenCost))+(-0.000072752*(EquationMatureWeight))+(-0.046035*(LOG(EquationVetCosts)))+(0.000451*(EquationVetCosts))+(0.512031*(LOG(EquationVWP)))+(-0.006352*(EquationVWP))+(-0.000079212*(B393^2))+(0.015118*(B393))+(0.022341*(EquationMilkPrice))+(-0.022641*(EquationFeedPrice))+(0.000247*(EquationReplacementPrice))+(-0.184557*(EquationCullCost))+(-0.000542*(EquationDIMDNB))+(-0.000004986*(EquationHDR*B393^2))+(-0.000000000147*(EquationRHA*B393^2))+(-0.0000000903*(EquationSemenCost*B393^2))+(-0.000000000856*(EquationMatureWeight*B393^2))+(0.000000134*(B393^2*B393))+(-0.000000149*(B393^2*EquationMilkPrice))+(0.00000000264*(B393^2*EquationDIMDNB))), 0)</f>
        <v>6.2369220073777321E-2</v>
      </c>
      <c r="E393" s="55">
        <f>IF((-2.51389+(0.253043*(EquationCR))+(0.791564*(EquationHDR))+(0.000017482*(EquationRHA))+(0.000958*(EquationAFC))+(0.014823*(EquationSemenCost))+(0.00003361*(EquationMatureWeight))+(0.044008*(LOG(EquationVetCosts)))+(-0.000161*(EquationVetCosts))+(0.375409*(LOG(EquationVWP)))+(-0.004875*(EquationVWP))+(-0.000095702*(B393^2))+(0.02001*(B393))+(0.039073*(EquationMilkPrice))+(-0.018836*(EquationFeedPrice))+(0.000102*(EquationReplacementPrice))+(-0.124297*(EquationCullCost))+(-0.000511*(EquationDIMDNB))+(0.00000253*(EquationCR*B393^2))+(-0.000002589*(EquationHDR*B393^2))+(-0.000000000136*(EquationRHA*B393^2))+(-0.0000001*(EquationSemenCost*B393^2))+(-0.00000000108*(EquationMatureWeight*B393^2))+(0.00000015*(B393^2*B393))+(-0.000000215*(B393^2*EquationMilkPrice))+(0.00000000251*(B393^2*EquationDIMDNB)))&gt;0, (-2.51389+(0.253043*(EquationCR))+(0.791564*(EquationHDR))+(0.000017482*(EquationRHA))+(0.000958*(EquationAFC))+(0.014823*(EquationSemenCost))+(0.00003361*(EquationMatureWeight))+(0.044008*(LOG(EquationVetCosts)))+(-0.000161*(EquationVetCosts))+(0.375409*(LOG(EquationVWP)))+(-0.004875*(EquationVWP))+(-0.000095702*(B393^2))+(0.02001*(B393))+(0.039073*(EquationMilkPrice))+(-0.018836*(EquationFeedPrice))+(0.000102*(EquationReplacementPrice))+(-0.124297*(EquationCullCost))+(-0.000511*(EquationDIMDNB))+(0.00000253*(EquationCR*B393^2))+(-0.000002589*(EquationHDR*B393^2))+(-0.000000000136*(EquationRHA*B393^2))+(-0.0000001*(EquationSemenCost*B393^2))+(-0.00000000108*(EquationMatureWeight*B393^2))+(0.00000015*(B393^2*B393))+(-0.000000215*(B393^2*EquationMilkPrice))+(0.00000000251*(B393^2*EquationDIMDNB))), 0)</f>
        <v>0.12188461298215529</v>
      </c>
      <c r="F393" s="55">
        <f>IF((-1.892738+(0.137703*(EquationCR))+(0.669836*(EquationHDR))+(0.0000175*(EquationRHA))+(0.000161*(EquationAFC))+(0.013845*(EquationSemenCost))+(0.000016727*(EquationMatureWeight))+(-0.015935*(LOG(EquationVetCosts)))+(0.000118*(EquationVetCosts))+(0.160623*(LOG(EquationVWP)))+(-0.003008*(EquationVWP))+(-0.000090785*(B393^2))+(0.01937*(B393))+(0.020762*(EquationMilkPrice))+(-0.019043*(EquationFeedPrice))+(0.00001449*(EquationReplacementPrice))+(0.175818*(EquationCullCost))+(-0.000295*(EquationDIMDNB))+(0.000002704*(EquationCR*B393^2))+(-0.000001916*(EquationHDR*B393^2))+(-0.000000000127*(EquationRHA*B393^2))+(-0.0000000903*(EquationSemenCost*B393^2))+(-0.000000000771*(EquationMatureWeight*B393^2))+(0.000000137*(B393^2*B393))+(-0.00000257*(B393^2*EquationCullCost)))&gt;0, (-1.892738+(0.137703*(EquationCR))+(0.669836*(EquationHDR))+(0.0000175*(EquationRHA))+(0.000161*(EquationAFC))+(0.013845*(EquationSemenCost))+(0.000016727*(EquationMatureWeight))+(-0.015935*(LOG(EquationVetCosts)))+(0.000118*(EquationVetCosts))+(0.160623*(LOG(EquationVWP)))+(-0.003008*(EquationVWP))+(-0.000090785*(B393^2))+(0.01937*(B393))+(0.020762*(EquationMilkPrice))+(-0.019043*(EquationFeedPrice))+(0.00001449*(EquationReplacementPrice))+(0.175818*(EquationCullCost))+(-0.000295*(EquationDIMDNB))+(0.000002704*(EquationCR*B393^2))+(-0.000001916*(EquationHDR*B393^2))+(-0.000000000127*(EquationRHA*B393^2))+(-0.0000000903*(EquationSemenCost*B393^2))+(-0.000000000771*(EquationMatureWeight*B393^2))+(0.000000137*(B393^2*B393))+(-0.00000257*(B393^2*EquationCullCost))), 0)</f>
        <v>0.1302788481155075</v>
      </c>
      <c r="G393" s="56">
        <f>IF((-1.860553+(0.112009*(EquationCR))+(0.5932*(EquationHDR))+(0.000015682*(EquationRHA))+(0.000842*(EquationAFC))+(0.013148*(EquationSemenCost))+(0.000054807*(EquationMatureWeight))+(-0.025351*(LOG(EquationVetCosts)))+(0.0000512*(EquationVetCosts))+(0.087616*(LOG(EquationVWP)))+(-0.00202*(EquationVWP))+(-0.000084247*(B393^2))+(0.018329*(B393))+(0.018516*(EquationMilkPrice))+(0.0064*(EquationFeedPrice))+(0.000011343*(EquationReplacementPrice))+(0.013031*(EquationCullCost))+(-0.000245*(EquationDIMDNB))+(0.000002399*(EquationCR*B393^2))+(-0.000001548*(EquationHDR*B393^2))+(-0.000000000112*(EquationRHA*B393^2))+(-0.0000000853*(EquationSemenCost*B393^2))+(-0.000000000948*(EquationMatureWeight*B393^2))+(0.000000302*(LOG(EquationVetCosts)*B393^2))+(-0.00000000421*(EquationVWP*B393^2))+(0.000000126*(B393^2*B393))+(-0.000000254*(B393^2*EquationFeedPrice)))&gt;0, (-1.860553+(0.112009*(EquationCR))+(0.5932*(EquationHDR))+(0.000015682*(EquationRHA))+(0.000842*(EquationAFC))+(0.013148*(EquationSemenCost))+(0.000054807*(EquationMatureWeight))+(-0.025351*(LOG(EquationVetCosts)))+(0.0000512*(EquationVetCosts))+(0.087616*(LOG(EquationVWP)))+(-0.00202*(EquationVWP))+(-0.000084247*(B393^2))+(0.018329*(B393))+(0.018516*(EquationMilkPrice))+(0.0064*(EquationFeedPrice))+(0.000011343*(EquationReplacementPrice))+(0.013031*(EquationCullCost))+(-0.000245*(EquationDIMDNB))+(0.000002399*(EquationCR*B393^2))+(-0.000001548*(EquationHDR*B393^2))+(-0.000000000112*(EquationRHA*B393^2))+(-0.0000000853*(EquationSemenCost*B393^2))+(-0.000000000948*(EquationMatureWeight*B393^2))+(0.000000302*(LOG(EquationVetCosts)*B393^2))+(-0.00000000421*(EquationVWP*B393^2))+(0.000000126*(B393^2*B393))+(-0.000000254*(B393^2*EquationFeedPrice))), 0)</f>
        <v>0.11874039311308304</v>
      </c>
    </row>
    <row r="394" spans="2:7" x14ac:dyDescent="0.2">
      <c r="B394" s="42">
        <v>351</v>
      </c>
      <c r="C394" s="55">
        <f t="shared" si="5"/>
        <v>0.30172762220405108</v>
      </c>
      <c r="D394" s="55">
        <f>IF((-1.870102+(0.51187*(EquationCR))+(1.033374*(EquationHDR))+(0.000011344*(EquationRHA))+(-0.000138*(EquationAFC))+(0.01358*(EquationSemenCost))+(-0.000072752*(EquationMatureWeight))+(-0.046035*(LOG(EquationVetCosts)))+(0.000451*(EquationVetCosts))+(0.512031*(LOG(EquationVWP)))+(-0.006352*(EquationVWP))+(-0.000079212*(B394^2))+(0.015118*(B394))+(0.022341*(EquationMilkPrice))+(-0.022641*(EquationFeedPrice))+(0.000247*(EquationReplacementPrice))+(-0.184557*(EquationCullCost))+(-0.000542*(EquationDIMDNB))+(-0.000004986*(EquationHDR*B394^2))+(-0.000000000147*(EquationRHA*B394^2))+(-0.0000000903*(EquationSemenCost*B394^2))+(-0.000000000856*(EquationMatureWeight*B394^2))+(0.000000134*(B394^2*B394))+(-0.000000149*(B394^2*EquationMilkPrice))+(0.00000000264*(B394^2*EquationDIMDNB)))&gt;0, (-1.870102+(0.51187*(EquationCR))+(1.033374*(EquationHDR))+(0.000011344*(EquationRHA))+(-0.000138*(EquationAFC))+(0.01358*(EquationSemenCost))+(-0.000072752*(EquationMatureWeight))+(-0.046035*(LOG(EquationVetCosts)))+(0.000451*(EquationVetCosts))+(0.512031*(LOG(EquationVWP)))+(-0.006352*(EquationVWP))+(-0.000079212*(B394^2))+(0.015118*(B394))+(0.022341*(EquationMilkPrice))+(-0.022641*(EquationFeedPrice))+(0.000247*(EquationReplacementPrice))+(-0.184557*(EquationCullCost))+(-0.000542*(EquationDIMDNB))+(-0.000004986*(EquationHDR*B394^2))+(-0.000000000147*(EquationRHA*B394^2))+(-0.0000000903*(EquationSemenCost*B394^2))+(-0.000000000856*(EquationMatureWeight*B394^2))+(0.000000134*(B394^2*B394))+(-0.000000149*(B394^2*EquationMilkPrice))+(0.00000000264*(B394^2*EquationDIMDNB))), 0)</f>
        <v>6.3838012473775713E-2</v>
      </c>
      <c r="E394" s="55">
        <f>IF((-2.51389+(0.253043*(EquationCR))+(0.791564*(EquationHDR))+(0.000017482*(EquationRHA))+(0.000958*(EquationAFC))+(0.014823*(EquationSemenCost))+(0.00003361*(EquationMatureWeight))+(0.044008*(LOG(EquationVetCosts)))+(-0.000161*(EquationVetCosts))+(0.375409*(LOG(EquationVWP)))+(-0.004875*(EquationVWP))+(-0.000095702*(B394^2))+(0.02001*(B394))+(0.039073*(EquationMilkPrice))+(-0.018836*(EquationFeedPrice))+(0.000102*(EquationReplacementPrice))+(-0.124297*(EquationCullCost))+(-0.000511*(EquationDIMDNB))+(0.00000253*(EquationCR*B394^2))+(-0.000002589*(EquationHDR*B394^2))+(-0.000000000136*(EquationRHA*B394^2))+(-0.0000001*(EquationSemenCost*B394^2))+(-0.00000000108*(EquationMatureWeight*B394^2))+(0.00000015*(B394^2*B394))+(-0.000000215*(B394^2*EquationMilkPrice))+(0.00000000251*(B394^2*EquationDIMDNB)))&gt;0, (-2.51389+(0.253043*(EquationCR))+(0.791564*(EquationHDR))+(0.000017482*(EquationRHA))+(0.000958*(EquationAFC))+(0.014823*(EquationSemenCost))+(0.00003361*(EquationMatureWeight))+(0.044008*(LOG(EquationVetCosts)))+(-0.000161*(EquationVetCosts))+(0.375409*(LOG(EquationVWP)))+(-0.004875*(EquationVWP))+(-0.000095702*(B394^2))+(0.02001*(B394))+(0.039073*(EquationMilkPrice))+(-0.018836*(EquationFeedPrice))+(0.000102*(EquationReplacementPrice))+(-0.124297*(EquationCullCost))+(-0.000511*(EquationDIMDNB))+(0.00000253*(EquationCR*B394^2))+(-0.000002589*(EquationHDR*B394^2))+(-0.000000000136*(EquationRHA*B394^2))+(-0.0000001*(EquationSemenCost*B394^2))+(-0.00000000108*(EquationMatureWeight*B394^2))+(0.00000015*(B394^2*B394))+(-0.000000215*(B394^2*EquationMilkPrice))+(0.00000000251*(B394^2*EquationDIMDNB))), 0)</f>
        <v>0.1230808619821562</v>
      </c>
      <c r="F394" s="55">
        <f>IF((-1.892738+(0.137703*(EquationCR))+(0.669836*(EquationHDR))+(0.0000175*(EquationRHA))+(0.000161*(EquationAFC))+(0.013845*(EquationSemenCost))+(0.000016727*(EquationMatureWeight))+(-0.015935*(LOG(EquationVetCosts)))+(0.000118*(EquationVetCosts))+(0.160623*(LOG(EquationVWP)))+(-0.003008*(EquationVWP))+(-0.000090785*(B394^2))+(0.01937*(B394))+(0.020762*(EquationMilkPrice))+(-0.019043*(EquationFeedPrice))+(0.00001449*(EquationReplacementPrice))+(0.175818*(EquationCullCost))+(-0.000295*(EquationDIMDNB))+(0.000002704*(EquationCR*B394^2))+(-0.000001916*(EquationHDR*B394^2))+(-0.000000000127*(EquationRHA*B394^2))+(-0.0000000903*(EquationSemenCost*B394^2))+(-0.000000000771*(EquationMatureWeight*B394^2))+(0.000000137*(B394^2*B394))+(-0.00000257*(B394^2*EquationCullCost)))&gt;0, (-1.892738+(0.137703*(EquationCR))+(0.669836*(EquationHDR))+(0.0000175*(EquationRHA))+(0.000161*(EquationAFC))+(0.013845*(EquationSemenCost))+(0.000016727*(EquationMatureWeight))+(-0.015935*(LOG(EquationVetCosts)))+(0.000118*(EquationVetCosts))+(0.160623*(LOG(EquationVWP)))+(-0.003008*(EquationVWP))+(-0.000090785*(B394^2))+(0.01937*(B394))+(0.020762*(EquationMilkPrice))+(-0.019043*(EquationFeedPrice))+(0.00001449*(EquationReplacementPrice))+(0.175818*(EquationCullCost))+(-0.000295*(EquationDIMDNB))+(0.000002704*(EquationCR*B394^2))+(-0.000001916*(EquationHDR*B394^2))+(-0.000000000127*(EquationRHA*B394^2))+(-0.0000000903*(EquationSemenCost*B394^2))+(-0.000000000771*(EquationMatureWeight*B394^2))+(0.000000137*(B394^2*B394))+(-0.00000257*(B394^2*EquationCullCost))), 0)</f>
        <v>0.131104453115506</v>
      </c>
      <c r="G394" s="56">
        <f>IF((-1.860553+(0.112009*(EquationCR))+(0.5932*(EquationHDR))+(0.000015682*(EquationRHA))+(0.000842*(EquationAFC))+(0.013148*(EquationSemenCost))+(0.000054807*(EquationMatureWeight))+(-0.025351*(LOG(EquationVetCosts)))+(0.0000512*(EquationVetCosts))+(0.087616*(LOG(EquationVWP)))+(-0.00202*(EquationVWP))+(-0.000084247*(B394^2))+(0.018329*(B394))+(0.018516*(EquationMilkPrice))+(0.0064*(EquationFeedPrice))+(0.000011343*(EquationReplacementPrice))+(0.013031*(EquationCullCost))+(-0.000245*(EquationDIMDNB))+(0.000002399*(EquationCR*B394^2))+(-0.000001548*(EquationHDR*B394^2))+(-0.000000000112*(EquationRHA*B394^2))+(-0.0000000853*(EquationSemenCost*B394^2))+(-0.000000000948*(EquationMatureWeight*B394^2))+(0.000000302*(LOG(EquationVetCosts)*B394^2))+(-0.00000000421*(EquationVWP*B394^2))+(0.000000126*(B394^2*B394))+(-0.000000254*(B394^2*EquationFeedPrice)))&gt;0, (-1.860553+(0.112009*(EquationCR))+(0.5932*(EquationHDR))+(0.000015682*(EquationRHA))+(0.000842*(EquationAFC))+(0.013148*(EquationSemenCost))+(0.000054807*(EquationMatureWeight))+(-0.025351*(LOG(EquationVetCosts)))+(0.0000512*(EquationVetCosts))+(0.087616*(LOG(EquationVWP)))+(-0.00202*(EquationVWP))+(-0.000084247*(B394^2))+(0.018329*(B394))+(0.018516*(EquationMilkPrice))+(0.0064*(EquationFeedPrice))+(0.000011343*(EquationReplacementPrice))+(0.013031*(EquationCullCost))+(-0.000245*(EquationDIMDNB))+(0.000002399*(EquationCR*B394^2))+(-0.000001548*(EquationHDR*B394^2))+(-0.000000000112*(EquationRHA*B394^2))+(-0.0000000853*(EquationSemenCost*B394^2))+(-0.000000000948*(EquationMatureWeight*B394^2))+(0.000000302*(LOG(EquationVetCosts)*B394^2))+(-0.00000000421*(EquationVWP*B394^2))+(0.000000126*(B394^2*B394))+(-0.000000254*(B394^2*EquationFeedPrice))), 0)</f>
        <v>0.119332162989089</v>
      </c>
    </row>
    <row r="395" spans="2:7" x14ac:dyDescent="0.2">
      <c r="B395" s="42">
        <v>352</v>
      </c>
      <c r="C395" s="55">
        <f t="shared" si="5"/>
        <v>0.299153536818761</v>
      </c>
      <c r="D395" s="55">
        <f>IF((-1.870102+(0.51187*(EquationCR))+(1.033374*(EquationHDR))+(0.000011344*(EquationRHA))+(-0.000138*(EquationAFC))+(0.01358*(EquationSemenCost))+(-0.000072752*(EquationMatureWeight))+(-0.046035*(LOG(EquationVetCosts)))+(0.000451*(EquationVetCosts))+(0.512031*(LOG(EquationVWP)))+(-0.006352*(EquationVWP))+(-0.000079212*(B395^2))+(0.015118*(B395))+(0.022341*(EquationMilkPrice))+(-0.022641*(EquationFeedPrice))+(0.000247*(EquationReplacementPrice))+(-0.184557*(EquationCullCost))+(-0.000542*(EquationDIMDNB))+(-0.000004986*(EquationHDR*B395^2))+(-0.000000000147*(EquationRHA*B395^2))+(-0.0000000903*(EquationSemenCost*B395^2))+(-0.000000000856*(EquationMatureWeight*B395^2))+(0.000000134*(B395^2*B395))+(-0.000000149*(B395^2*EquationMilkPrice))+(0.00000000264*(B395^2*EquationDIMDNB)))&gt;0, (-1.870102+(0.51187*(EquationCR))+(1.033374*(EquationHDR))+(0.000011344*(EquationRHA))+(-0.000138*(EquationAFC))+(0.01358*(EquationSemenCost))+(-0.000072752*(EquationMatureWeight))+(-0.046035*(LOG(EquationVetCosts)))+(0.000451*(EquationVetCosts))+(0.512031*(LOG(EquationVWP)))+(-0.006352*(EquationVWP))+(-0.000079212*(B395^2))+(0.015118*(B395))+(0.022341*(EquationMilkPrice))+(-0.022641*(EquationFeedPrice))+(0.000247*(EquationReplacementPrice))+(-0.184557*(EquationCullCost))+(-0.000542*(EquationDIMDNB))+(-0.000004986*(EquationHDR*B395^2))+(-0.000000000147*(EquationRHA*B395^2))+(-0.0000000903*(EquationSemenCost*B395^2))+(-0.000000000856*(EquationMatureWeight*B395^2))+(0.000000134*(B395^2*B395))+(-0.000000149*(B395^2*EquationMilkPrice))+(0.00000000264*(B395^2*EquationDIMDNB))), 0)</f>
        <v>6.5409165673775624E-2</v>
      </c>
      <c r="E395" s="55">
        <f>IF((-2.51389+(0.253043*(EquationCR))+(0.791564*(EquationHDR))+(0.000017482*(EquationRHA))+(0.000958*(EquationAFC))+(0.014823*(EquationSemenCost))+(0.00003361*(EquationMatureWeight))+(0.044008*(LOG(EquationVetCosts)))+(-0.000161*(EquationVetCosts))+(0.375409*(LOG(EquationVWP)))+(-0.004875*(EquationVWP))+(-0.000095702*(B395^2))+(0.02001*(B395))+(0.039073*(EquationMilkPrice))+(-0.018836*(EquationFeedPrice))+(0.000102*(EquationReplacementPrice))+(-0.124297*(EquationCullCost))+(-0.000511*(EquationDIMDNB))+(0.00000253*(EquationCR*B395^2))+(-0.000002589*(EquationHDR*B395^2))+(-0.000000000136*(EquationRHA*B395^2))+(-0.0000001*(EquationSemenCost*B395^2))+(-0.00000000108*(EquationMatureWeight*B395^2))+(0.00000015*(B395^2*B395))+(-0.000000215*(B395^2*EquationMilkPrice))+(0.00000000251*(B395^2*EquationDIMDNB)))&gt;0, (-2.51389+(0.253043*(EquationCR))+(0.791564*(EquationHDR))+(0.000017482*(EquationRHA))+(0.000958*(EquationAFC))+(0.014823*(EquationSemenCost))+(0.00003361*(EquationMatureWeight))+(0.044008*(LOG(EquationVetCosts)))+(-0.000161*(EquationVetCosts))+(0.375409*(LOG(EquationVWP)))+(-0.004875*(EquationVWP))+(-0.000095702*(B395^2))+(0.02001*(B395))+(0.039073*(EquationMilkPrice))+(-0.018836*(EquationFeedPrice))+(0.000102*(EquationReplacementPrice))+(-0.124297*(EquationCullCost))+(-0.000511*(EquationDIMDNB))+(0.00000253*(EquationCR*B395^2))+(-0.000002589*(EquationHDR*B395^2))+(-0.000000000136*(EquationRHA*B395^2))+(-0.0000001*(EquationSemenCost*B395^2))+(-0.00000000108*(EquationMatureWeight*B395^2))+(0.00000015*(B395^2*B395))+(-0.000000215*(B395^2*EquationMilkPrice))+(0.00000000251*(B395^2*EquationDIMDNB))), 0)</f>
        <v>0.12438160898215751</v>
      </c>
      <c r="F395" s="55">
        <f>IF((-1.892738+(0.137703*(EquationCR))+(0.669836*(EquationHDR))+(0.0000175*(EquationRHA))+(0.000161*(EquationAFC))+(0.013845*(EquationSemenCost))+(0.000016727*(EquationMatureWeight))+(-0.015935*(LOG(EquationVetCosts)))+(0.000118*(EquationVetCosts))+(0.160623*(LOG(EquationVWP)))+(-0.003008*(EquationVWP))+(-0.000090785*(B395^2))+(0.01937*(B395))+(0.020762*(EquationMilkPrice))+(-0.019043*(EquationFeedPrice))+(0.00001449*(EquationReplacementPrice))+(0.175818*(EquationCullCost))+(-0.000295*(EquationDIMDNB))+(0.000002704*(EquationCR*B395^2))+(-0.000001916*(EquationHDR*B395^2))+(-0.000000000127*(EquationRHA*B395^2))+(-0.0000000903*(EquationSemenCost*B395^2))+(-0.000000000771*(EquationMatureWeight*B395^2))+(0.000000137*(B395^2*B395))+(-0.00000257*(B395^2*EquationCullCost)))&gt;0, (-1.892738+(0.137703*(EquationCR))+(0.669836*(EquationHDR))+(0.0000175*(EquationRHA))+(0.000161*(EquationAFC))+(0.013845*(EquationSemenCost))+(0.000016727*(EquationMatureWeight))+(-0.015935*(LOG(EquationVetCosts)))+(0.000118*(EquationVetCosts))+(0.160623*(LOG(EquationVWP)))+(-0.003008*(EquationVWP))+(-0.000090785*(B395^2))+(0.01937*(B395))+(0.020762*(EquationMilkPrice))+(-0.019043*(EquationFeedPrice))+(0.00001449*(EquationReplacementPrice))+(0.175818*(EquationCullCost))+(-0.000295*(EquationDIMDNB))+(0.000002704*(EquationCR*B395^2))+(-0.000001916*(EquationHDR*B395^2))+(-0.000000000127*(EquationRHA*B395^2))+(-0.0000000903*(EquationSemenCost*B395^2))+(-0.000000000771*(EquationMatureWeight*B395^2))+(0.000000137*(B395^2*B395))+(-0.00000257*(B395^2*EquationCullCost))), 0)</f>
        <v>0.13202161611550745</v>
      </c>
      <c r="G395" s="56">
        <f>IF((-1.860553+(0.112009*(EquationCR))+(0.5932*(EquationHDR))+(0.000015682*(EquationRHA))+(0.000842*(EquationAFC))+(0.013148*(EquationSemenCost))+(0.000054807*(EquationMatureWeight))+(-0.025351*(LOG(EquationVetCosts)))+(0.0000512*(EquationVetCosts))+(0.087616*(LOG(EquationVWP)))+(-0.00202*(EquationVWP))+(-0.000084247*(B395^2))+(0.018329*(B395))+(0.018516*(EquationMilkPrice))+(0.0064*(EquationFeedPrice))+(0.000011343*(EquationReplacementPrice))+(0.013031*(EquationCullCost))+(-0.000245*(EquationDIMDNB))+(0.000002399*(EquationCR*B395^2))+(-0.000001548*(EquationHDR*B395^2))+(-0.000000000112*(EquationRHA*B395^2))+(-0.0000000853*(EquationSemenCost*B395^2))+(-0.000000000948*(EquationMatureWeight*B395^2))+(0.000000302*(LOG(EquationVetCosts)*B395^2))+(-0.00000000421*(EquationVWP*B395^2))+(0.000000126*(B395^2*B395))+(-0.000000254*(B395^2*EquationFeedPrice)))&gt;0, (-1.860553+(0.112009*(EquationCR))+(0.5932*(EquationHDR))+(0.000015682*(EquationRHA))+(0.000842*(EquationAFC))+(0.013148*(EquationSemenCost))+(0.000054807*(EquationMatureWeight))+(-0.025351*(LOG(EquationVetCosts)))+(0.0000512*(EquationVetCosts))+(0.087616*(LOG(EquationVWP)))+(-0.00202*(EquationVWP))+(-0.000084247*(B395^2))+(0.018329*(B395))+(0.018516*(EquationMilkPrice))+(0.0064*(EquationFeedPrice))+(0.000011343*(EquationReplacementPrice))+(0.013031*(EquationCullCost))+(-0.000245*(EquationDIMDNB))+(0.000002399*(EquationCR*B395^2))+(-0.000001548*(EquationHDR*B395^2))+(-0.000000000112*(EquationRHA*B395^2))+(-0.0000000853*(EquationSemenCost*B395^2))+(-0.000000000948*(EquationMatureWeight*B395^2))+(0.000000302*(LOG(EquationVetCosts)*B395^2))+(-0.00000000421*(EquationVWP*B395^2))+(0.000000126*(B395^2*B395))+(-0.000000254*(B395^2*EquationFeedPrice))), 0)</f>
        <v>0.12000619426845333</v>
      </c>
    </row>
    <row r="396" spans="2:7" x14ac:dyDescent="0.2">
      <c r="B396" s="42">
        <v>353</v>
      </c>
      <c r="C396" s="55">
        <f t="shared" si="5"/>
        <v>0.29659011991146228</v>
      </c>
      <c r="D396" s="55">
        <f>IF((-1.870102+(0.51187*(EquationCR))+(1.033374*(EquationHDR))+(0.000011344*(EquationRHA))+(-0.000138*(EquationAFC))+(0.01358*(EquationSemenCost))+(-0.000072752*(EquationMatureWeight))+(-0.046035*(LOG(EquationVetCosts)))+(0.000451*(EquationVetCosts))+(0.512031*(LOG(EquationVWP)))+(-0.006352*(EquationVWP))+(-0.000079212*(B396^2))+(0.015118*(B396))+(0.022341*(EquationMilkPrice))+(-0.022641*(EquationFeedPrice))+(0.000247*(EquationReplacementPrice))+(-0.184557*(EquationCullCost))+(-0.000542*(EquationDIMDNB))+(-0.000004986*(EquationHDR*B396^2))+(-0.000000000147*(EquationRHA*B396^2))+(-0.0000000903*(EquationSemenCost*B396^2))+(-0.000000000856*(EquationMatureWeight*B396^2))+(0.000000134*(B396^2*B396))+(-0.000000149*(B396^2*EquationMilkPrice))+(0.00000000264*(B396^2*EquationDIMDNB)))&gt;0, (-1.870102+(0.51187*(EquationCR))+(1.033374*(EquationHDR))+(0.000011344*(EquationRHA))+(-0.000138*(EquationAFC))+(0.01358*(EquationSemenCost))+(-0.000072752*(EquationMatureWeight))+(-0.046035*(LOG(EquationVetCosts)))+(0.000451*(EquationVetCosts))+(0.512031*(LOG(EquationVWP)))+(-0.006352*(EquationVWP))+(-0.000079212*(B396^2))+(0.015118*(B396))+(0.022341*(EquationMilkPrice))+(-0.022641*(EquationFeedPrice))+(0.000247*(EquationReplacementPrice))+(-0.184557*(EquationCullCost))+(-0.000542*(EquationDIMDNB))+(-0.000004986*(EquationHDR*B396^2))+(-0.000000000147*(EquationRHA*B396^2))+(-0.0000000903*(EquationSemenCost*B396^2))+(-0.000000000856*(EquationMatureWeight*B396^2))+(0.000000134*(B396^2*B396))+(-0.000000149*(B396^2*EquationMilkPrice))+(0.00000000264*(B396^2*EquationDIMDNB))), 0)</f>
        <v>6.7083483673776922E-2</v>
      </c>
      <c r="E396" s="55">
        <f>IF((-2.51389+(0.253043*(EquationCR))+(0.791564*(EquationHDR))+(0.000017482*(EquationRHA))+(0.000958*(EquationAFC))+(0.014823*(EquationSemenCost))+(0.00003361*(EquationMatureWeight))+(0.044008*(LOG(EquationVetCosts)))+(-0.000161*(EquationVetCosts))+(0.375409*(LOG(EquationVWP)))+(-0.004875*(EquationVWP))+(-0.000095702*(B396^2))+(0.02001*(B396))+(0.039073*(EquationMilkPrice))+(-0.018836*(EquationFeedPrice))+(0.000102*(EquationReplacementPrice))+(-0.124297*(EquationCullCost))+(-0.000511*(EquationDIMDNB))+(0.00000253*(EquationCR*B396^2))+(-0.000002589*(EquationHDR*B396^2))+(-0.000000000136*(EquationRHA*B396^2))+(-0.0000001*(EquationSemenCost*B396^2))+(-0.00000000108*(EquationMatureWeight*B396^2))+(0.00000015*(B396^2*B396))+(-0.000000215*(B396^2*EquationMilkPrice))+(0.00000000251*(B396^2*EquationDIMDNB)))&gt;0, (-2.51389+(0.253043*(EquationCR))+(0.791564*(EquationHDR))+(0.000017482*(EquationRHA))+(0.000958*(EquationAFC))+(0.014823*(EquationSemenCost))+(0.00003361*(EquationMatureWeight))+(0.044008*(LOG(EquationVetCosts)))+(-0.000161*(EquationVetCosts))+(0.375409*(LOG(EquationVWP)))+(-0.004875*(EquationVWP))+(-0.000095702*(B396^2))+(0.02001*(B396))+(0.039073*(EquationMilkPrice))+(-0.018836*(EquationFeedPrice))+(0.000102*(EquationReplacementPrice))+(-0.124297*(EquationCullCost))+(-0.000511*(EquationDIMDNB))+(0.00000253*(EquationCR*B396^2))+(-0.000002589*(EquationHDR*B396^2))+(-0.000000000136*(EquationRHA*B396^2))+(-0.0000001*(EquationSemenCost*B396^2))+(-0.00000000108*(EquationMatureWeight*B396^2))+(0.00000015*(B396^2*B396))+(-0.000000215*(B396^2*EquationMilkPrice))+(0.00000000251*(B396^2*EquationDIMDNB))), 0)</f>
        <v>0.12578775398215739</v>
      </c>
      <c r="F396" s="55">
        <f>IF((-1.892738+(0.137703*(EquationCR))+(0.669836*(EquationHDR))+(0.0000175*(EquationRHA))+(0.000161*(EquationAFC))+(0.013845*(EquationSemenCost))+(0.000016727*(EquationMatureWeight))+(-0.015935*(LOG(EquationVetCosts)))+(0.000118*(EquationVetCosts))+(0.160623*(LOG(EquationVWP)))+(-0.003008*(EquationVWP))+(-0.000090785*(B396^2))+(0.01937*(B396))+(0.020762*(EquationMilkPrice))+(-0.019043*(EquationFeedPrice))+(0.00001449*(EquationReplacementPrice))+(0.175818*(EquationCullCost))+(-0.000295*(EquationDIMDNB))+(0.000002704*(EquationCR*B396^2))+(-0.000001916*(EquationHDR*B396^2))+(-0.000000000127*(EquationRHA*B396^2))+(-0.0000000903*(EquationSemenCost*B396^2))+(-0.000000000771*(EquationMatureWeight*B396^2))+(0.000000137*(B396^2*B396))+(-0.00000257*(B396^2*EquationCullCost)))&gt;0, (-1.892738+(0.137703*(EquationCR))+(0.669836*(EquationHDR))+(0.0000175*(EquationRHA))+(0.000161*(EquationAFC))+(0.013845*(EquationSemenCost))+(0.000016727*(EquationMatureWeight))+(-0.015935*(LOG(EquationVetCosts)))+(0.000118*(EquationVetCosts))+(0.160623*(LOG(EquationVWP)))+(-0.003008*(EquationVWP))+(-0.000090785*(B396^2))+(0.01937*(B396))+(0.020762*(EquationMilkPrice))+(-0.019043*(EquationFeedPrice))+(0.00001449*(EquationReplacementPrice))+(0.175818*(EquationCullCost))+(-0.000295*(EquationDIMDNB))+(0.000002704*(EquationCR*B396^2))+(-0.000001916*(EquationHDR*B396^2))+(-0.000000000127*(EquationRHA*B396^2))+(-0.0000000903*(EquationSemenCost*B396^2))+(-0.000000000771*(EquationMatureWeight*B396^2))+(0.000000137*(B396^2*B396))+(-0.00000257*(B396^2*EquationCullCost))), 0)</f>
        <v>0.13303115911550789</v>
      </c>
      <c r="G396" s="56">
        <f>IF((-1.860553+(0.112009*(EquationCR))+(0.5932*(EquationHDR))+(0.000015682*(EquationRHA))+(0.000842*(EquationAFC))+(0.013148*(EquationSemenCost))+(0.000054807*(EquationMatureWeight))+(-0.025351*(LOG(EquationVetCosts)))+(0.0000512*(EquationVetCosts))+(0.087616*(LOG(EquationVWP)))+(-0.00202*(EquationVWP))+(-0.000084247*(B396^2))+(0.018329*(B396))+(0.018516*(EquationMilkPrice))+(0.0064*(EquationFeedPrice))+(0.000011343*(EquationReplacementPrice))+(0.013031*(EquationCullCost))+(-0.000245*(EquationDIMDNB))+(0.000002399*(EquationCR*B396^2))+(-0.000001548*(EquationHDR*B396^2))+(-0.000000000112*(EquationRHA*B396^2))+(-0.0000000853*(EquationSemenCost*B396^2))+(-0.000000000948*(EquationMatureWeight*B396^2))+(0.000000302*(LOG(EquationVetCosts)*B396^2))+(-0.00000000421*(EquationVWP*B396^2))+(0.000000126*(B396^2*B396))+(-0.000000254*(B396^2*EquationFeedPrice)))&gt;0, (-1.860553+(0.112009*(EquationCR))+(0.5932*(EquationHDR))+(0.000015682*(EquationRHA))+(0.000842*(EquationAFC))+(0.013148*(EquationSemenCost))+(0.000054807*(EquationMatureWeight))+(-0.025351*(LOG(EquationVetCosts)))+(0.0000512*(EquationVetCosts))+(0.087616*(LOG(EquationVWP)))+(-0.00202*(EquationVWP))+(-0.000084247*(B396^2))+(0.018329*(B396))+(0.018516*(EquationMilkPrice))+(0.0064*(EquationFeedPrice))+(0.000011343*(EquationReplacementPrice))+(0.013031*(EquationCullCost))+(-0.000245*(EquationDIMDNB))+(0.000002399*(EquationCR*B396^2))+(-0.000001548*(EquationHDR*B396^2))+(-0.000000000112*(EquationRHA*B396^2))+(-0.0000000853*(EquationSemenCost*B396^2))+(-0.000000000948*(EquationMatureWeight*B396^2))+(0.000000302*(LOG(EquationVetCosts)*B396^2))+(-0.00000000421*(EquationVWP*B396^2))+(0.000000126*(B396^2*B396))+(-0.000000254*(B396^2*EquationFeedPrice))), 0)</f>
        <v>0.12076324295117197</v>
      </c>
    </row>
    <row r="397" spans="2:7" x14ac:dyDescent="0.2">
      <c r="B397" s="42">
        <v>354</v>
      </c>
      <c r="C397" s="55">
        <f t="shared" si="5"/>
        <v>0.29403773988215681</v>
      </c>
      <c r="D397" s="55">
        <f>IF((-1.870102+(0.51187*(EquationCR))+(1.033374*(EquationHDR))+(0.000011344*(EquationRHA))+(-0.000138*(EquationAFC))+(0.01358*(EquationSemenCost))+(-0.000072752*(EquationMatureWeight))+(-0.046035*(LOG(EquationVetCosts)))+(0.000451*(EquationVetCosts))+(0.512031*(LOG(EquationVWP)))+(-0.006352*(EquationVWP))+(-0.000079212*(B397^2))+(0.015118*(B397))+(0.022341*(EquationMilkPrice))+(-0.022641*(EquationFeedPrice))+(0.000247*(EquationReplacementPrice))+(-0.184557*(EquationCullCost))+(-0.000542*(EquationDIMDNB))+(-0.000004986*(EquationHDR*B397^2))+(-0.000000000147*(EquationRHA*B397^2))+(-0.0000000903*(EquationSemenCost*B397^2))+(-0.000000000856*(EquationMatureWeight*B397^2))+(0.000000134*(B397^2*B397))+(-0.000000149*(B397^2*EquationMilkPrice))+(0.00000000264*(B397^2*EquationDIMDNB)))&gt;0, (-1.870102+(0.51187*(EquationCR))+(1.033374*(EquationHDR))+(0.000011344*(EquationRHA))+(-0.000138*(EquationAFC))+(0.01358*(EquationSemenCost))+(-0.000072752*(EquationMatureWeight))+(-0.046035*(LOG(EquationVetCosts)))+(0.000451*(EquationVetCosts))+(0.512031*(LOG(EquationVWP)))+(-0.006352*(EquationVWP))+(-0.000079212*(B397^2))+(0.015118*(B397))+(0.022341*(EquationMilkPrice))+(-0.022641*(EquationFeedPrice))+(0.000247*(EquationReplacementPrice))+(-0.184557*(EquationCullCost))+(-0.000542*(EquationDIMDNB))+(-0.000004986*(EquationHDR*B397^2))+(-0.000000000147*(EquationRHA*B397^2))+(-0.0000000903*(EquationSemenCost*B397^2))+(-0.000000000856*(EquationMatureWeight*B397^2))+(0.000000134*(B397^2*B397))+(-0.000000149*(B397^2*EquationMilkPrice))+(0.00000000264*(B397^2*EquationDIMDNB))), 0)</f>
        <v>6.8861770473776923E-2</v>
      </c>
      <c r="E397" s="55">
        <f>IF((-2.51389+(0.253043*(EquationCR))+(0.791564*(EquationHDR))+(0.000017482*(EquationRHA))+(0.000958*(EquationAFC))+(0.014823*(EquationSemenCost))+(0.00003361*(EquationMatureWeight))+(0.044008*(LOG(EquationVetCosts)))+(-0.000161*(EquationVetCosts))+(0.375409*(LOG(EquationVWP)))+(-0.004875*(EquationVWP))+(-0.000095702*(B397^2))+(0.02001*(B397))+(0.039073*(EquationMilkPrice))+(-0.018836*(EquationFeedPrice))+(0.000102*(EquationReplacementPrice))+(-0.124297*(EquationCullCost))+(-0.000511*(EquationDIMDNB))+(0.00000253*(EquationCR*B397^2))+(-0.000002589*(EquationHDR*B397^2))+(-0.000000000136*(EquationRHA*B397^2))+(-0.0000001*(EquationSemenCost*B397^2))+(-0.00000000108*(EquationMatureWeight*B397^2))+(0.00000015*(B397^2*B397))+(-0.000000215*(B397^2*EquationMilkPrice))+(0.00000000251*(B397^2*EquationDIMDNB)))&gt;0, (-2.51389+(0.253043*(EquationCR))+(0.791564*(EquationHDR))+(0.000017482*(EquationRHA))+(0.000958*(EquationAFC))+(0.014823*(EquationSemenCost))+(0.00003361*(EquationMatureWeight))+(0.044008*(LOG(EquationVetCosts)))+(-0.000161*(EquationVetCosts))+(0.375409*(LOG(EquationVWP)))+(-0.004875*(EquationVWP))+(-0.000095702*(B397^2))+(0.02001*(B397))+(0.039073*(EquationMilkPrice))+(-0.018836*(EquationFeedPrice))+(0.000102*(EquationReplacementPrice))+(-0.124297*(EquationCullCost))+(-0.000511*(EquationDIMDNB))+(0.00000253*(EquationCR*B397^2))+(-0.000002589*(EquationHDR*B397^2))+(-0.000000000136*(EquationRHA*B397^2))+(-0.0000001*(EquationSemenCost*B397^2))+(-0.00000000108*(EquationMatureWeight*B397^2))+(0.00000015*(B397^2*B397))+(-0.000000215*(B397^2*EquationMilkPrice))+(0.00000000251*(B397^2*EquationDIMDNB))), 0)</f>
        <v>0.1273001969821575</v>
      </c>
      <c r="F397" s="55">
        <f>IF((-1.892738+(0.137703*(EquationCR))+(0.669836*(EquationHDR))+(0.0000175*(EquationRHA))+(0.000161*(EquationAFC))+(0.013845*(EquationSemenCost))+(0.000016727*(EquationMatureWeight))+(-0.015935*(LOG(EquationVetCosts)))+(0.000118*(EquationVetCosts))+(0.160623*(LOG(EquationVWP)))+(-0.003008*(EquationVWP))+(-0.000090785*(B397^2))+(0.01937*(B397))+(0.020762*(EquationMilkPrice))+(-0.019043*(EquationFeedPrice))+(0.00001449*(EquationReplacementPrice))+(0.175818*(EquationCullCost))+(-0.000295*(EquationDIMDNB))+(0.000002704*(EquationCR*B397^2))+(-0.000001916*(EquationHDR*B397^2))+(-0.000000000127*(EquationRHA*B397^2))+(-0.0000000903*(EquationSemenCost*B397^2))+(-0.000000000771*(EquationMatureWeight*B397^2))+(0.000000137*(B397^2*B397))+(-0.00000257*(B397^2*EquationCullCost)))&gt;0, (-1.892738+(0.137703*(EquationCR))+(0.669836*(EquationHDR))+(0.0000175*(EquationRHA))+(0.000161*(EquationAFC))+(0.013845*(EquationSemenCost))+(0.000016727*(EquationMatureWeight))+(-0.015935*(LOG(EquationVetCosts)))+(0.000118*(EquationVetCosts))+(0.160623*(LOG(EquationVWP)))+(-0.003008*(EquationVWP))+(-0.000090785*(B397^2))+(0.01937*(B397))+(0.020762*(EquationMilkPrice))+(-0.019043*(EquationFeedPrice))+(0.00001449*(EquationReplacementPrice))+(0.175818*(EquationCullCost))+(-0.000295*(EquationDIMDNB))+(0.000002704*(EquationCR*B397^2))+(-0.000001916*(EquationHDR*B397^2))+(-0.000000000127*(EquationRHA*B397^2))+(-0.0000000903*(EquationSemenCost*B397^2))+(-0.000000000771*(EquationMatureWeight*B397^2))+(0.000000137*(B397^2*B397))+(-0.00000257*(B397^2*EquationCullCost))), 0)</f>
        <v>0.13413390411550785</v>
      </c>
      <c r="G397" s="56">
        <f>IF((-1.860553+(0.112009*(EquationCR))+(0.5932*(EquationHDR))+(0.000015682*(EquationRHA))+(0.000842*(EquationAFC))+(0.013148*(EquationSemenCost))+(0.000054807*(EquationMatureWeight))+(-0.025351*(LOG(EquationVetCosts)))+(0.0000512*(EquationVetCosts))+(0.087616*(LOG(EquationVWP)))+(-0.00202*(EquationVWP))+(-0.000084247*(B397^2))+(0.018329*(B397))+(0.018516*(EquationMilkPrice))+(0.0064*(EquationFeedPrice))+(0.000011343*(EquationReplacementPrice))+(0.013031*(EquationCullCost))+(-0.000245*(EquationDIMDNB))+(0.000002399*(EquationCR*B397^2))+(-0.000001548*(EquationHDR*B397^2))+(-0.000000000112*(EquationRHA*B397^2))+(-0.0000000853*(EquationSemenCost*B397^2))+(-0.000000000948*(EquationMatureWeight*B397^2))+(0.000000302*(LOG(EquationVetCosts)*B397^2))+(-0.00000000421*(EquationVWP*B397^2))+(0.000000126*(B397^2*B397))+(-0.000000254*(B397^2*EquationFeedPrice)))&gt;0, (-1.860553+(0.112009*(EquationCR))+(0.5932*(EquationHDR))+(0.000015682*(EquationRHA))+(0.000842*(EquationAFC))+(0.013148*(EquationSemenCost))+(0.000054807*(EquationMatureWeight))+(-0.025351*(LOG(EquationVetCosts)))+(0.0000512*(EquationVetCosts))+(0.087616*(LOG(EquationVWP)))+(-0.00202*(EquationVWP))+(-0.000084247*(B397^2))+(0.018329*(B397))+(0.018516*(EquationMilkPrice))+(0.0064*(EquationFeedPrice))+(0.000011343*(EquationReplacementPrice))+(0.013031*(EquationCullCost))+(-0.000245*(EquationDIMDNB))+(0.000002399*(EquationCR*B397^2))+(-0.000001548*(EquationHDR*B397^2))+(-0.000000000112*(EquationRHA*B397^2))+(-0.0000000853*(EquationSemenCost*B397^2))+(-0.000000000948*(EquationMatureWeight*B397^2))+(0.000000302*(LOG(EquationVetCosts)*B397^2))+(-0.00000000421*(EquationVWP*B397^2))+(0.000000126*(B397^2*B397))+(-0.000000254*(B397^2*EquationFeedPrice))), 0)</f>
        <v>0.12160406503724791</v>
      </c>
    </row>
    <row r="398" spans="2:7" x14ac:dyDescent="0.2">
      <c r="B398" s="42">
        <v>355</v>
      </c>
      <c r="C398" s="55">
        <f t="shared" si="5"/>
        <v>0.29149676513084799</v>
      </c>
      <c r="D398" s="55">
        <f>IF((-1.870102+(0.51187*(EquationCR))+(1.033374*(EquationHDR))+(0.000011344*(EquationRHA))+(-0.000138*(EquationAFC))+(0.01358*(EquationSemenCost))+(-0.000072752*(EquationMatureWeight))+(-0.046035*(LOG(EquationVetCosts)))+(0.000451*(EquationVetCosts))+(0.512031*(LOG(EquationVWP)))+(-0.006352*(EquationVWP))+(-0.000079212*(B398^2))+(0.015118*(B398))+(0.022341*(EquationMilkPrice))+(-0.022641*(EquationFeedPrice))+(0.000247*(EquationReplacementPrice))+(-0.184557*(EquationCullCost))+(-0.000542*(EquationDIMDNB))+(-0.000004986*(EquationHDR*B398^2))+(-0.000000000147*(EquationRHA*B398^2))+(-0.0000000903*(EquationSemenCost*B398^2))+(-0.000000000856*(EquationMatureWeight*B398^2))+(0.000000134*(B398^2*B398))+(-0.000000149*(B398^2*EquationMilkPrice))+(0.00000000264*(B398^2*EquationDIMDNB)))&gt;0, (-1.870102+(0.51187*(EquationCR))+(1.033374*(EquationHDR))+(0.000011344*(EquationRHA))+(-0.000138*(EquationAFC))+(0.01358*(EquationSemenCost))+(-0.000072752*(EquationMatureWeight))+(-0.046035*(LOG(EquationVetCosts)))+(0.000451*(EquationVetCosts))+(0.512031*(LOG(EquationVWP)))+(-0.006352*(EquationVWP))+(-0.000079212*(B398^2))+(0.015118*(B398))+(0.022341*(EquationMilkPrice))+(-0.022641*(EquationFeedPrice))+(0.000247*(EquationReplacementPrice))+(-0.184557*(EquationCullCost))+(-0.000542*(EquationDIMDNB))+(-0.000004986*(EquationHDR*B398^2))+(-0.000000000147*(EquationRHA*B398^2))+(-0.0000000903*(EquationSemenCost*B398^2))+(-0.000000000856*(EquationMatureWeight*B398^2))+(0.000000134*(B398^2*B398))+(-0.000000149*(B398^2*EquationMilkPrice))+(0.00000000264*(B398^2*EquationDIMDNB))), 0)</f>
        <v>7.0744830073776299E-2</v>
      </c>
      <c r="E398" s="55">
        <f>IF((-2.51389+(0.253043*(EquationCR))+(0.791564*(EquationHDR))+(0.000017482*(EquationRHA))+(0.000958*(EquationAFC))+(0.014823*(EquationSemenCost))+(0.00003361*(EquationMatureWeight))+(0.044008*(LOG(EquationVetCosts)))+(-0.000161*(EquationVetCosts))+(0.375409*(LOG(EquationVWP)))+(-0.004875*(EquationVWP))+(-0.000095702*(B398^2))+(0.02001*(B398))+(0.039073*(EquationMilkPrice))+(-0.018836*(EquationFeedPrice))+(0.000102*(EquationReplacementPrice))+(-0.124297*(EquationCullCost))+(-0.000511*(EquationDIMDNB))+(0.00000253*(EquationCR*B398^2))+(-0.000002589*(EquationHDR*B398^2))+(-0.000000000136*(EquationRHA*B398^2))+(-0.0000001*(EquationSemenCost*B398^2))+(-0.00000000108*(EquationMatureWeight*B398^2))+(0.00000015*(B398^2*B398))+(-0.000000215*(B398^2*EquationMilkPrice))+(0.00000000251*(B398^2*EquationDIMDNB)))&gt;0, (-2.51389+(0.253043*(EquationCR))+(0.791564*(EquationHDR))+(0.000017482*(EquationRHA))+(0.000958*(EquationAFC))+(0.014823*(EquationSemenCost))+(0.00003361*(EquationMatureWeight))+(0.044008*(LOG(EquationVetCosts)))+(-0.000161*(EquationVetCosts))+(0.375409*(LOG(EquationVWP)))+(-0.004875*(EquationVWP))+(-0.000095702*(B398^2))+(0.02001*(B398))+(0.039073*(EquationMilkPrice))+(-0.018836*(EquationFeedPrice))+(0.000102*(EquationReplacementPrice))+(-0.124297*(EquationCullCost))+(-0.000511*(EquationDIMDNB))+(0.00000253*(EquationCR*B398^2))+(-0.000002589*(EquationHDR*B398^2))+(-0.000000000136*(EquationRHA*B398^2))+(-0.0000001*(EquationSemenCost*B398^2))+(-0.00000000108*(EquationMatureWeight*B398^2))+(0.00000015*(B398^2*B398))+(-0.000000215*(B398^2*EquationMilkPrice))+(0.00000000251*(B398^2*EquationDIMDNB))), 0)</f>
        <v>0.1289198379821567</v>
      </c>
      <c r="F398" s="55">
        <f>IF((-1.892738+(0.137703*(EquationCR))+(0.669836*(EquationHDR))+(0.0000175*(EquationRHA))+(0.000161*(EquationAFC))+(0.013845*(EquationSemenCost))+(0.000016727*(EquationMatureWeight))+(-0.015935*(LOG(EquationVetCosts)))+(0.000118*(EquationVetCosts))+(0.160623*(LOG(EquationVWP)))+(-0.003008*(EquationVWP))+(-0.000090785*(B398^2))+(0.01937*(B398))+(0.020762*(EquationMilkPrice))+(-0.019043*(EquationFeedPrice))+(0.00001449*(EquationReplacementPrice))+(0.175818*(EquationCullCost))+(-0.000295*(EquationDIMDNB))+(0.000002704*(EquationCR*B398^2))+(-0.000001916*(EquationHDR*B398^2))+(-0.000000000127*(EquationRHA*B398^2))+(-0.0000000903*(EquationSemenCost*B398^2))+(-0.000000000771*(EquationMatureWeight*B398^2))+(0.000000137*(B398^2*B398))+(-0.00000257*(B398^2*EquationCullCost)))&gt;0, (-1.892738+(0.137703*(EquationCR))+(0.669836*(EquationHDR))+(0.0000175*(EquationRHA))+(0.000161*(EquationAFC))+(0.013845*(EquationSemenCost))+(0.000016727*(EquationMatureWeight))+(-0.015935*(LOG(EquationVetCosts)))+(0.000118*(EquationVetCosts))+(0.160623*(LOG(EquationVWP)))+(-0.003008*(EquationVWP))+(-0.000090785*(B398^2))+(0.01937*(B398))+(0.020762*(EquationMilkPrice))+(-0.019043*(EquationFeedPrice))+(0.00001449*(EquationReplacementPrice))+(0.175818*(EquationCullCost))+(-0.000295*(EquationDIMDNB))+(0.000002704*(EquationCR*B398^2))+(-0.000001916*(EquationHDR*B398^2))+(-0.000000000127*(EquationRHA*B398^2))+(-0.0000000903*(EquationSemenCost*B398^2))+(-0.000000000771*(EquationMatureWeight*B398^2))+(0.000000137*(B398^2*B398))+(-0.00000257*(B398^2*EquationCullCost))), 0)</f>
        <v>0.13533067311550689</v>
      </c>
      <c r="G398" s="56">
        <f>IF((-1.860553+(0.112009*(EquationCR))+(0.5932*(EquationHDR))+(0.000015682*(EquationRHA))+(0.000842*(EquationAFC))+(0.013148*(EquationSemenCost))+(0.000054807*(EquationMatureWeight))+(-0.025351*(LOG(EquationVetCosts)))+(0.0000512*(EquationVetCosts))+(0.087616*(LOG(EquationVWP)))+(-0.00202*(EquationVWP))+(-0.000084247*(B398^2))+(0.018329*(B398))+(0.018516*(EquationMilkPrice))+(0.0064*(EquationFeedPrice))+(0.000011343*(EquationReplacementPrice))+(0.013031*(EquationCullCost))+(-0.000245*(EquationDIMDNB))+(0.000002399*(EquationCR*B398^2))+(-0.000001548*(EquationHDR*B398^2))+(-0.000000000112*(EquationRHA*B398^2))+(-0.0000000853*(EquationSemenCost*B398^2))+(-0.000000000948*(EquationMatureWeight*B398^2))+(0.000000302*(LOG(EquationVetCosts)*B398^2))+(-0.00000000421*(EquationVWP*B398^2))+(0.000000126*(B398^2*B398))+(-0.000000254*(B398^2*EquationFeedPrice)))&gt;0, (-1.860553+(0.112009*(EquationCR))+(0.5932*(EquationHDR))+(0.000015682*(EquationRHA))+(0.000842*(EquationAFC))+(0.013148*(EquationSemenCost))+(0.000054807*(EquationMatureWeight))+(-0.025351*(LOG(EquationVetCosts)))+(0.0000512*(EquationVetCosts))+(0.087616*(LOG(EquationVWP)))+(-0.00202*(EquationVWP))+(-0.000084247*(B398^2))+(0.018329*(B398))+(0.018516*(EquationMilkPrice))+(0.0064*(EquationFeedPrice))+(0.000011343*(EquationReplacementPrice))+(0.013031*(EquationCullCost))+(-0.000245*(EquationDIMDNB))+(0.000002399*(EquationCR*B398^2))+(-0.000001548*(EquationHDR*B398^2))+(-0.000000000112*(EquationRHA*B398^2))+(-0.0000000853*(EquationSemenCost*B398^2))+(-0.000000000948*(EquationMatureWeight*B398^2))+(0.000000302*(LOG(EquationVetCosts)*B398^2))+(-0.00000000421*(EquationVWP*B398^2))+(0.000000126*(B398^2*B398))+(-0.000000254*(B398^2*EquationFeedPrice))), 0)</f>
        <v>0.12252941652667804</v>
      </c>
    </row>
    <row r="399" spans="2:7" x14ac:dyDescent="0.2">
      <c r="B399" s="42">
        <v>356</v>
      </c>
      <c r="C399" s="55">
        <f t="shared" si="5"/>
        <v>0.28896756405752899</v>
      </c>
      <c r="D399" s="55">
        <f>IF((-1.870102+(0.51187*(EquationCR))+(1.033374*(EquationHDR))+(0.000011344*(EquationRHA))+(-0.000138*(EquationAFC))+(0.01358*(EquationSemenCost))+(-0.000072752*(EquationMatureWeight))+(-0.046035*(LOG(EquationVetCosts)))+(0.000451*(EquationVetCosts))+(0.512031*(LOG(EquationVWP)))+(-0.006352*(EquationVWP))+(-0.000079212*(B399^2))+(0.015118*(B399))+(0.022341*(EquationMilkPrice))+(-0.022641*(EquationFeedPrice))+(0.000247*(EquationReplacementPrice))+(-0.184557*(EquationCullCost))+(-0.000542*(EquationDIMDNB))+(-0.000004986*(EquationHDR*B399^2))+(-0.000000000147*(EquationRHA*B399^2))+(-0.0000000903*(EquationSemenCost*B399^2))+(-0.000000000856*(EquationMatureWeight*B399^2))+(0.000000134*(B399^2*B399))+(-0.000000149*(B399^2*EquationMilkPrice))+(0.00000000264*(B399^2*EquationDIMDNB)))&gt;0, (-1.870102+(0.51187*(EquationCR))+(1.033374*(EquationHDR))+(0.000011344*(EquationRHA))+(-0.000138*(EquationAFC))+(0.01358*(EquationSemenCost))+(-0.000072752*(EquationMatureWeight))+(-0.046035*(LOG(EquationVetCosts)))+(0.000451*(EquationVetCosts))+(0.512031*(LOG(EquationVWP)))+(-0.006352*(EquationVWP))+(-0.000079212*(B399^2))+(0.015118*(B399))+(0.022341*(EquationMilkPrice))+(-0.022641*(EquationFeedPrice))+(0.000247*(EquationReplacementPrice))+(-0.184557*(EquationCullCost))+(-0.000542*(EquationDIMDNB))+(-0.000004986*(EquationHDR*B399^2))+(-0.000000000147*(EquationRHA*B399^2))+(-0.0000000903*(EquationSemenCost*B399^2))+(-0.000000000856*(EquationMatureWeight*B399^2))+(0.000000134*(B399^2*B399))+(-0.000000149*(B399^2*EquationMilkPrice))+(0.00000000264*(B399^2*EquationDIMDNB))), 0)</f>
        <v>7.2733466473775946E-2</v>
      </c>
      <c r="E399" s="55">
        <f>IF((-2.51389+(0.253043*(EquationCR))+(0.791564*(EquationHDR))+(0.000017482*(EquationRHA))+(0.000958*(EquationAFC))+(0.014823*(EquationSemenCost))+(0.00003361*(EquationMatureWeight))+(0.044008*(LOG(EquationVetCosts)))+(-0.000161*(EquationVetCosts))+(0.375409*(LOG(EquationVWP)))+(-0.004875*(EquationVWP))+(-0.000095702*(B399^2))+(0.02001*(B399))+(0.039073*(EquationMilkPrice))+(-0.018836*(EquationFeedPrice))+(0.000102*(EquationReplacementPrice))+(-0.124297*(EquationCullCost))+(-0.000511*(EquationDIMDNB))+(0.00000253*(EquationCR*B399^2))+(-0.000002589*(EquationHDR*B399^2))+(-0.000000000136*(EquationRHA*B399^2))+(-0.0000001*(EquationSemenCost*B399^2))+(-0.00000000108*(EquationMatureWeight*B399^2))+(0.00000015*(B399^2*B399))+(-0.000000215*(B399^2*EquationMilkPrice))+(0.00000000251*(B399^2*EquationDIMDNB)))&gt;0, (-2.51389+(0.253043*(EquationCR))+(0.791564*(EquationHDR))+(0.000017482*(EquationRHA))+(0.000958*(EquationAFC))+(0.014823*(EquationSemenCost))+(0.00003361*(EquationMatureWeight))+(0.044008*(LOG(EquationVetCosts)))+(-0.000161*(EquationVetCosts))+(0.375409*(LOG(EquationVWP)))+(-0.004875*(EquationVWP))+(-0.000095702*(B399^2))+(0.02001*(B399))+(0.039073*(EquationMilkPrice))+(-0.018836*(EquationFeedPrice))+(0.000102*(EquationReplacementPrice))+(-0.124297*(EquationCullCost))+(-0.000511*(EquationDIMDNB))+(0.00000253*(EquationCR*B399^2))+(-0.000002589*(EquationHDR*B399^2))+(-0.000000000136*(EquationRHA*B399^2))+(-0.0000001*(EquationSemenCost*B399^2))+(-0.00000000108*(EquationMatureWeight*B399^2))+(0.00000015*(B399^2*B399))+(-0.000000215*(B399^2*EquationMilkPrice))+(0.00000000251*(B399^2*EquationDIMDNB))), 0)</f>
        <v>0.13064757698215593</v>
      </c>
      <c r="F399" s="55">
        <f>IF((-1.892738+(0.137703*(EquationCR))+(0.669836*(EquationHDR))+(0.0000175*(EquationRHA))+(0.000161*(EquationAFC))+(0.013845*(EquationSemenCost))+(0.000016727*(EquationMatureWeight))+(-0.015935*(LOG(EquationVetCosts)))+(0.000118*(EquationVetCosts))+(0.160623*(LOG(EquationVWP)))+(-0.003008*(EquationVWP))+(-0.000090785*(B399^2))+(0.01937*(B399))+(0.020762*(EquationMilkPrice))+(-0.019043*(EquationFeedPrice))+(0.00001449*(EquationReplacementPrice))+(0.175818*(EquationCullCost))+(-0.000295*(EquationDIMDNB))+(0.000002704*(EquationCR*B399^2))+(-0.000001916*(EquationHDR*B399^2))+(-0.000000000127*(EquationRHA*B399^2))+(-0.0000000903*(EquationSemenCost*B399^2))+(-0.000000000771*(EquationMatureWeight*B399^2))+(0.000000137*(B399^2*B399))+(-0.00000257*(B399^2*EquationCullCost)))&gt;0, (-1.892738+(0.137703*(EquationCR))+(0.669836*(EquationHDR))+(0.0000175*(EquationRHA))+(0.000161*(EquationAFC))+(0.013845*(EquationSemenCost))+(0.000016727*(EquationMatureWeight))+(-0.015935*(LOG(EquationVetCosts)))+(0.000118*(EquationVetCosts))+(0.160623*(LOG(EquationVWP)))+(-0.003008*(EquationVWP))+(-0.000090785*(B399^2))+(0.01937*(B399))+(0.020762*(EquationMilkPrice))+(-0.019043*(EquationFeedPrice))+(0.00001449*(EquationReplacementPrice))+(0.175818*(EquationCullCost))+(-0.000295*(EquationDIMDNB))+(0.000002704*(EquationCR*B399^2))+(-0.000001916*(EquationHDR*B399^2))+(-0.000000000127*(EquationRHA*B399^2))+(-0.0000000903*(EquationSemenCost*B399^2))+(-0.000000000771*(EquationMatureWeight*B399^2))+(0.000000137*(B399^2*B399))+(-0.00000257*(B399^2*EquationCullCost))), 0)</f>
        <v>0.13662228811550658</v>
      </c>
      <c r="G399" s="56">
        <f>IF((-1.860553+(0.112009*(EquationCR))+(0.5932*(EquationHDR))+(0.000015682*(EquationRHA))+(0.000842*(EquationAFC))+(0.013148*(EquationSemenCost))+(0.000054807*(EquationMatureWeight))+(-0.025351*(LOG(EquationVetCosts)))+(0.0000512*(EquationVetCosts))+(0.087616*(LOG(EquationVWP)))+(-0.00202*(EquationVWP))+(-0.000084247*(B399^2))+(0.018329*(B399))+(0.018516*(EquationMilkPrice))+(0.0064*(EquationFeedPrice))+(0.000011343*(EquationReplacementPrice))+(0.013031*(EquationCullCost))+(-0.000245*(EquationDIMDNB))+(0.000002399*(EquationCR*B399^2))+(-0.000001548*(EquationHDR*B399^2))+(-0.000000000112*(EquationRHA*B399^2))+(-0.0000000853*(EquationSemenCost*B399^2))+(-0.000000000948*(EquationMatureWeight*B399^2))+(0.000000302*(LOG(EquationVetCosts)*B399^2))+(-0.00000000421*(EquationVWP*B399^2))+(0.000000126*(B399^2*B399))+(-0.000000254*(B399^2*EquationFeedPrice)))&gt;0, (-1.860553+(0.112009*(EquationCR))+(0.5932*(EquationHDR))+(0.000015682*(EquationRHA))+(0.000842*(EquationAFC))+(0.013148*(EquationSemenCost))+(0.000054807*(EquationMatureWeight))+(-0.025351*(LOG(EquationVetCosts)))+(0.0000512*(EquationVetCosts))+(0.087616*(LOG(EquationVWP)))+(-0.00202*(EquationVWP))+(-0.000084247*(B399^2))+(0.018329*(B399))+(0.018516*(EquationMilkPrice))+(0.0064*(EquationFeedPrice))+(0.000011343*(EquationReplacementPrice))+(0.013031*(EquationCullCost))+(-0.000245*(EquationDIMDNB))+(0.000002399*(EquationCR*B399^2))+(-0.000001548*(EquationHDR*B399^2))+(-0.000000000112*(EquationRHA*B399^2))+(-0.0000000853*(EquationSemenCost*B399^2))+(-0.000000000948*(EquationMatureWeight*B399^2))+(0.000000302*(LOG(EquationVetCosts)*B399^2))+(-0.00000000421*(EquationVWP*B399^2))+(0.000000126*(B399^2*B399))+(-0.000000254*(B399^2*EquationFeedPrice))), 0)</f>
        <v>0.12354005341946178</v>
      </c>
    </row>
    <row r="400" spans="2:7" x14ac:dyDescent="0.2">
      <c r="B400" s="42">
        <v>357</v>
      </c>
      <c r="C400" s="55">
        <f t="shared" si="5"/>
        <v>0.28645050506220565</v>
      </c>
      <c r="D400" s="55">
        <f>IF((-1.870102+(0.51187*(EquationCR))+(1.033374*(EquationHDR))+(0.000011344*(EquationRHA))+(-0.000138*(EquationAFC))+(0.01358*(EquationSemenCost))+(-0.000072752*(EquationMatureWeight))+(-0.046035*(LOG(EquationVetCosts)))+(0.000451*(EquationVetCosts))+(0.512031*(LOG(EquationVWP)))+(-0.006352*(EquationVWP))+(-0.000079212*(B400^2))+(0.015118*(B400))+(0.022341*(EquationMilkPrice))+(-0.022641*(EquationFeedPrice))+(0.000247*(EquationReplacementPrice))+(-0.184557*(EquationCullCost))+(-0.000542*(EquationDIMDNB))+(-0.000004986*(EquationHDR*B400^2))+(-0.000000000147*(EquationRHA*B400^2))+(-0.0000000903*(EquationSemenCost*B400^2))+(-0.000000000856*(EquationMatureWeight*B400^2))+(0.000000134*(B400^2*B400))+(-0.000000149*(B400^2*EquationMilkPrice))+(0.00000000264*(B400^2*EquationDIMDNB)))&gt;0, (-1.870102+(0.51187*(EquationCR))+(1.033374*(EquationHDR))+(0.000011344*(EquationRHA))+(-0.000138*(EquationAFC))+(0.01358*(EquationSemenCost))+(-0.000072752*(EquationMatureWeight))+(-0.046035*(LOG(EquationVetCosts)))+(0.000451*(EquationVetCosts))+(0.512031*(LOG(EquationVWP)))+(-0.006352*(EquationVWP))+(-0.000079212*(B400^2))+(0.015118*(B400))+(0.022341*(EquationMilkPrice))+(-0.022641*(EquationFeedPrice))+(0.000247*(EquationReplacementPrice))+(-0.184557*(EquationCullCost))+(-0.000542*(EquationDIMDNB))+(-0.000004986*(EquationHDR*B400^2))+(-0.000000000147*(EquationRHA*B400^2))+(-0.0000000903*(EquationSemenCost*B400^2))+(-0.000000000856*(EquationMatureWeight*B400^2))+(0.000000134*(B400^2*B400))+(-0.000000149*(B400^2*EquationMilkPrice))+(0.00000000264*(B400^2*EquationDIMDNB))), 0)</f>
        <v>7.4828483673777521E-2</v>
      </c>
      <c r="E400" s="55">
        <f>IF((-2.51389+(0.253043*(EquationCR))+(0.791564*(EquationHDR))+(0.000017482*(EquationRHA))+(0.000958*(EquationAFC))+(0.014823*(EquationSemenCost))+(0.00003361*(EquationMatureWeight))+(0.044008*(LOG(EquationVetCosts)))+(-0.000161*(EquationVetCosts))+(0.375409*(LOG(EquationVWP)))+(-0.004875*(EquationVWP))+(-0.000095702*(B400^2))+(0.02001*(B400))+(0.039073*(EquationMilkPrice))+(-0.018836*(EquationFeedPrice))+(0.000102*(EquationReplacementPrice))+(-0.124297*(EquationCullCost))+(-0.000511*(EquationDIMDNB))+(0.00000253*(EquationCR*B400^2))+(-0.000002589*(EquationHDR*B400^2))+(-0.000000000136*(EquationRHA*B400^2))+(-0.0000001*(EquationSemenCost*B400^2))+(-0.00000000108*(EquationMatureWeight*B400^2))+(0.00000015*(B400^2*B400))+(-0.000000215*(B400^2*EquationMilkPrice))+(0.00000000251*(B400^2*EquationDIMDNB)))&gt;0, (-2.51389+(0.253043*(EquationCR))+(0.791564*(EquationHDR))+(0.000017482*(EquationRHA))+(0.000958*(EquationAFC))+(0.014823*(EquationSemenCost))+(0.00003361*(EquationMatureWeight))+(0.044008*(LOG(EquationVetCosts)))+(-0.000161*(EquationVetCosts))+(0.375409*(LOG(EquationVWP)))+(-0.004875*(EquationVWP))+(-0.000095702*(B400^2))+(0.02001*(B400))+(0.039073*(EquationMilkPrice))+(-0.018836*(EquationFeedPrice))+(0.000102*(EquationReplacementPrice))+(-0.124297*(EquationCullCost))+(-0.000511*(EquationDIMDNB))+(0.00000253*(EquationCR*B400^2))+(-0.000002589*(EquationHDR*B400^2))+(-0.000000000136*(EquationRHA*B400^2))+(-0.0000001*(EquationSemenCost*B400^2))+(-0.00000000108*(EquationMatureWeight*B400^2))+(0.00000015*(B400^2*B400))+(-0.000000215*(B400^2*EquationMilkPrice))+(0.00000000251*(B400^2*EquationDIMDNB))), 0)</f>
        <v>0.13248431398215754</v>
      </c>
      <c r="F400" s="55">
        <f>IF((-1.892738+(0.137703*(EquationCR))+(0.669836*(EquationHDR))+(0.0000175*(EquationRHA))+(0.000161*(EquationAFC))+(0.013845*(EquationSemenCost))+(0.000016727*(EquationMatureWeight))+(-0.015935*(LOG(EquationVetCosts)))+(0.000118*(EquationVetCosts))+(0.160623*(LOG(EquationVWP)))+(-0.003008*(EquationVWP))+(-0.000090785*(B400^2))+(0.01937*(B400))+(0.020762*(EquationMilkPrice))+(-0.019043*(EquationFeedPrice))+(0.00001449*(EquationReplacementPrice))+(0.175818*(EquationCullCost))+(-0.000295*(EquationDIMDNB))+(0.000002704*(EquationCR*B400^2))+(-0.000001916*(EquationHDR*B400^2))+(-0.000000000127*(EquationRHA*B400^2))+(-0.0000000903*(EquationSemenCost*B400^2))+(-0.000000000771*(EquationMatureWeight*B400^2))+(0.000000137*(B400^2*B400))+(-0.00000257*(B400^2*EquationCullCost)))&gt;0, (-1.892738+(0.137703*(EquationCR))+(0.669836*(EquationHDR))+(0.0000175*(EquationRHA))+(0.000161*(EquationAFC))+(0.013845*(EquationSemenCost))+(0.000016727*(EquationMatureWeight))+(-0.015935*(LOG(EquationVetCosts)))+(0.000118*(EquationVetCosts))+(0.160623*(LOG(EquationVWP)))+(-0.003008*(EquationVWP))+(-0.000090785*(B400^2))+(0.01937*(B400))+(0.020762*(EquationMilkPrice))+(-0.019043*(EquationFeedPrice))+(0.00001449*(EquationReplacementPrice))+(0.175818*(EquationCullCost))+(-0.000295*(EquationDIMDNB))+(0.000002704*(EquationCR*B400^2))+(-0.000001916*(EquationHDR*B400^2))+(-0.000000000127*(EquationRHA*B400^2))+(-0.0000000903*(EquationSemenCost*B400^2))+(-0.000000000771*(EquationMatureWeight*B400^2))+(0.000000137*(B400^2*B400))+(-0.00000257*(B400^2*EquationCullCost))), 0)</f>
        <v>0.13800957111550727</v>
      </c>
      <c r="G400" s="56">
        <f>IF((-1.860553+(0.112009*(EquationCR))+(0.5932*(EquationHDR))+(0.000015682*(EquationRHA))+(0.000842*(EquationAFC))+(0.013148*(EquationSemenCost))+(0.000054807*(EquationMatureWeight))+(-0.025351*(LOG(EquationVetCosts)))+(0.0000512*(EquationVetCosts))+(0.087616*(LOG(EquationVWP)))+(-0.00202*(EquationVWP))+(-0.000084247*(B400^2))+(0.018329*(B400))+(0.018516*(EquationMilkPrice))+(0.0064*(EquationFeedPrice))+(0.000011343*(EquationReplacementPrice))+(0.013031*(EquationCullCost))+(-0.000245*(EquationDIMDNB))+(0.000002399*(EquationCR*B400^2))+(-0.000001548*(EquationHDR*B400^2))+(-0.000000000112*(EquationRHA*B400^2))+(-0.0000000853*(EquationSemenCost*B400^2))+(-0.000000000948*(EquationMatureWeight*B400^2))+(0.000000302*(LOG(EquationVetCosts)*B400^2))+(-0.00000000421*(EquationVWP*B400^2))+(0.000000126*(B400^2*B400))+(-0.000000254*(B400^2*EquationFeedPrice)))&gt;0, (-1.860553+(0.112009*(EquationCR))+(0.5932*(EquationHDR))+(0.000015682*(EquationRHA))+(0.000842*(EquationAFC))+(0.013148*(EquationSemenCost))+(0.000054807*(EquationMatureWeight))+(-0.025351*(LOG(EquationVetCosts)))+(0.0000512*(EquationVetCosts))+(0.087616*(LOG(EquationVWP)))+(-0.00202*(EquationVWP))+(-0.000084247*(B400^2))+(0.018329*(B400))+(0.018516*(EquationMilkPrice))+(0.0064*(EquationFeedPrice))+(0.000011343*(EquationReplacementPrice))+(0.013031*(EquationCullCost))+(-0.000245*(EquationDIMDNB))+(0.000002399*(EquationCR*B400^2))+(-0.000001548*(EquationHDR*B400^2))+(-0.000000000112*(EquationRHA*B400^2))+(-0.0000000853*(EquationSemenCost*B400^2))+(-0.000000000948*(EquationMatureWeight*B400^2))+(0.000000302*(LOG(EquationVetCosts)*B400^2))+(-0.00000000421*(EquationVWP*B400^2))+(0.000000126*(B400^2*B400))+(-0.000000254*(B400^2*EquationFeedPrice))), 0)</f>
        <v>0.12463673171560047</v>
      </c>
    </row>
    <row r="401" spans="2:7" x14ac:dyDescent="0.2">
      <c r="B401" s="42">
        <v>358</v>
      </c>
      <c r="C401" s="55">
        <f t="shared" si="5"/>
        <v>0.28394595654487287</v>
      </c>
      <c r="D401" s="55">
        <f>IF((-1.870102+(0.51187*(EquationCR))+(1.033374*(EquationHDR))+(0.000011344*(EquationRHA))+(-0.000138*(EquationAFC))+(0.01358*(EquationSemenCost))+(-0.000072752*(EquationMatureWeight))+(-0.046035*(LOG(EquationVetCosts)))+(0.000451*(EquationVetCosts))+(0.512031*(LOG(EquationVWP)))+(-0.006352*(EquationVWP))+(-0.000079212*(B401^2))+(0.015118*(B401))+(0.022341*(EquationMilkPrice))+(-0.022641*(EquationFeedPrice))+(0.000247*(EquationReplacementPrice))+(-0.184557*(EquationCullCost))+(-0.000542*(EquationDIMDNB))+(-0.000004986*(EquationHDR*B401^2))+(-0.000000000147*(EquationRHA*B401^2))+(-0.0000000903*(EquationSemenCost*B401^2))+(-0.000000000856*(EquationMatureWeight*B401^2))+(0.000000134*(B401^2*B401))+(-0.000000149*(B401^2*EquationMilkPrice))+(0.00000000264*(B401^2*EquationDIMDNB)))&gt;0, (-1.870102+(0.51187*(EquationCR))+(1.033374*(EquationHDR))+(0.000011344*(EquationRHA))+(-0.000138*(EquationAFC))+(0.01358*(EquationSemenCost))+(-0.000072752*(EquationMatureWeight))+(-0.046035*(LOG(EquationVetCosts)))+(0.000451*(EquationVetCosts))+(0.512031*(LOG(EquationVWP)))+(-0.006352*(EquationVWP))+(-0.000079212*(B401^2))+(0.015118*(B401))+(0.022341*(EquationMilkPrice))+(-0.022641*(EquationFeedPrice))+(0.000247*(EquationReplacementPrice))+(-0.184557*(EquationCullCost))+(-0.000542*(EquationDIMDNB))+(-0.000004986*(EquationHDR*B401^2))+(-0.000000000147*(EquationRHA*B401^2))+(-0.0000000903*(EquationSemenCost*B401^2))+(-0.000000000856*(EquationMatureWeight*B401^2))+(0.000000134*(B401^2*B401))+(-0.000000149*(B401^2*EquationMilkPrice))+(0.00000000264*(B401^2*EquationDIMDNB))), 0)</f>
        <v>7.7030685673775592E-2</v>
      </c>
      <c r="E401" s="55">
        <f>IF((-2.51389+(0.253043*(EquationCR))+(0.791564*(EquationHDR))+(0.000017482*(EquationRHA))+(0.000958*(EquationAFC))+(0.014823*(EquationSemenCost))+(0.00003361*(EquationMatureWeight))+(0.044008*(LOG(EquationVetCosts)))+(-0.000161*(EquationVetCosts))+(0.375409*(LOG(EquationVWP)))+(-0.004875*(EquationVWP))+(-0.000095702*(B401^2))+(0.02001*(B401))+(0.039073*(EquationMilkPrice))+(-0.018836*(EquationFeedPrice))+(0.000102*(EquationReplacementPrice))+(-0.124297*(EquationCullCost))+(-0.000511*(EquationDIMDNB))+(0.00000253*(EquationCR*B401^2))+(-0.000002589*(EquationHDR*B401^2))+(-0.000000000136*(EquationRHA*B401^2))+(-0.0000001*(EquationSemenCost*B401^2))+(-0.00000000108*(EquationMatureWeight*B401^2))+(0.00000015*(B401^2*B401))+(-0.000000215*(B401^2*EquationMilkPrice))+(0.00000000251*(B401^2*EquationDIMDNB)))&gt;0, (-2.51389+(0.253043*(EquationCR))+(0.791564*(EquationHDR))+(0.000017482*(EquationRHA))+(0.000958*(EquationAFC))+(0.014823*(EquationSemenCost))+(0.00003361*(EquationMatureWeight))+(0.044008*(LOG(EquationVetCosts)))+(-0.000161*(EquationVetCosts))+(0.375409*(LOG(EquationVWP)))+(-0.004875*(EquationVWP))+(-0.000095702*(B401^2))+(0.02001*(B401))+(0.039073*(EquationMilkPrice))+(-0.018836*(EquationFeedPrice))+(0.000102*(EquationReplacementPrice))+(-0.124297*(EquationCullCost))+(-0.000511*(EquationDIMDNB))+(0.00000253*(EquationCR*B401^2))+(-0.000002589*(EquationHDR*B401^2))+(-0.000000000136*(EquationRHA*B401^2))+(-0.0000001*(EquationSemenCost*B401^2))+(-0.00000000108*(EquationMatureWeight*B401^2))+(0.00000015*(B401^2*B401))+(-0.000000215*(B401^2*EquationMilkPrice))+(0.00000000251*(B401^2*EquationDIMDNB))), 0)</f>
        <v>0.13443094898215602</v>
      </c>
      <c r="F401" s="55">
        <f>IF((-1.892738+(0.137703*(EquationCR))+(0.669836*(EquationHDR))+(0.0000175*(EquationRHA))+(0.000161*(EquationAFC))+(0.013845*(EquationSemenCost))+(0.000016727*(EquationMatureWeight))+(-0.015935*(LOG(EquationVetCosts)))+(0.000118*(EquationVetCosts))+(0.160623*(LOG(EquationVWP)))+(-0.003008*(EquationVWP))+(-0.000090785*(B401^2))+(0.01937*(B401))+(0.020762*(EquationMilkPrice))+(-0.019043*(EquationFeedPrice))+(0.00001449*(EquationReplacementPrice))+(0.175818*(EquationCullCost))+(-0.000295*(EquationDIMDNB))+(0.000002704*(EquationCR*B401^2))+(-0.000001916*(EquationHDR*B401^2))+(-0.000000000127*(EquationRHA*B401^2))+(-0.0000000903*(EquationSemenCost*B401^2))+(-0.000000000771*(EquationMatureWeight*B401^2))+(0.000000137*(B401^2*B401))+(-0.00000257*(B401^2*EquationCullCost)))&gt;0, (-1.892738+(0.137703*(EquationCR))+(0.669836*(EquationHDR))+(0.0000175*(EquationRHA))+(0.000161*(EquationAFC))+(0.013845*(EquationSemenCost))+(0.000016727*(EquationMatureWeight))+(-0.015935*(LOG(EquationVetCosts)))+(0.000118*(EquationVetCosts))+(0.160623*(LOG(EquationVWP)))+(-0.003008*(EquationVWP))+(-0.000090785*(B401^2))+(0.01937*(B401))+(0.020762*(EquationMilkPrice))+(-0.019043*(EquationFeedPrice))+(0.00001449*(EquationReplacementPrice))+(0.175818*(EquationCullCost))+(-0.000295*(EquationDIMDNB))+(0.000002704*(EquationCR*B401^2))+(-0.000001916*(EquationHDR*B401^2))+(-0.000000000127*(EquationRHA*B401^2))+(-0.0000000903*(EquationSemenCost*B401^2))+(-0.000000000771*(EquationMatureWeight*B401^2))+(0.000000137*(B401^2*B401))+(-0.00000257*(B401^2*EquationCullCost))), 0)</f>
        <v>0.13949334411550685</v>
      </c>
      <c r="G401" s="56">
        <f>IF((-1.860553+(0.112009*(EquationCR))+(0.5932*(EquationHDR))+(0.000015682*(EquationRHA))+(0.000842*(EquationAFC))+(0.013148*(EquationSemenCost))+(0.000054807*(EquationMatureWeight))+(-0.025351*(LOG(EquationVetCosts)))+(0.0000512*(EquationVetCosts))+(0.087616*(LOG(EquationVWP)))+(-0.00202*(EquationVWP))+(-0.000084247*(B401^2))+(0.018329*(B401))+(0.018516*(EquationMilkPrice))+(0.0064*(EquationFeedPrice))+(0.000011343*(EquationReplacementPrice))+(0.013031*(EquationCullCost))+(-0.000245*(EquationDIMDNB))+(0.000002399*(EquationCR*B401^2))+(-0.000001548*(EquationHDR*B401^2))+(-0.000000000112*(EquationRHA*B401^2))+(-0.0000000853*(EquationSemenCost*B401^2))+(-0.000000000948*(EquationMatureWeight*B401^2))+(0.000000302*(LOG(EquationVetCosts)*B401^2))+(-0.00000000421*(EquationVWP*B401^2))+(0.000000126*(B401^2*B401))+(-0.000000254*(B401^2*EquationFeedPrice)))&gt;0, (-1.860553+(0.112009*(EquationCR))+(0.5932*(EquationHDR))+(0.000015682*(EquationRHA))+(0.000842*(EquationAFC))+(0.013148*(EquationSemenCost))+(0.000054807*(EquationMatureWeight))+(-0.025351*(LOG(EquationVetCosts)))+(0.0000512*(EquationVetCosts))+(0.087616*(LOG(EquationVWP)))+(-0.00202*(EquationVWP))+(-0.000084247*(B401^2))+(0.018329*(B401))+(0.018516*(EquationMilkPrice))+(0.0064*(EquationFeedPrice))+(0.000011343*(EquationReplacementPrice))+(0.013031*(EquationCullCost))+(-0.000245*(EquationDIMDNB))+(0.000002399*(EquationCR*B401^2))+(-0.000001548*(EquationHDR*B401^2))+(-0.000000000112*(EquationRHA*B401^2))+(-0.0000000853*(EquationSemenCost*B401^2))+(-0.000000000948*(EquationMatureWeight*B401^2))+(0.000000302*(LOG(EquationVetCosts)*B401^2))+(-0.00000000421*(EquationVWP*B401^2))+(0.000000126*(B401^2*B401))+(-0.000000254*(B401^2*EquationFeedPrice))), 0)</f>
        <v>0.12582020741509714</v>
      </c>
    </row>
    <row r="402" spans="2:7" x14ac:dyDescent="0.2">
      <c r="B402" s="42">
        <v>359</v>
      </c>
      <c r="C402" s="55">
        <f t="shared" si="5"/>
        <v>0.28145428690553775</v>
      </c>
      <c r="D402" s="55">
        <f>IF((-1.870102+(0.51187*(EquationCR))+(1.033374*(EquationHDR))+(0.000011344*(EquationRHA))+(-0.000138*(EquationAFC))+(0.01358*(EquationSemenCost))+(-0.000072752*(EquationMatureWeight))+(-0.046035*(LOG(EquationVetCosts)))+(0.000451*(EquationVetCosts))+(0.512031*(LOG(EquationVWP)))+(-0.006352*(EquationVWP))+(-0.000079212*(B402^2))+(0.015118*(B402))+(0.022341*(EquationMilkPrice))+(-0.022641*(EquationFeedPrice))+(0.000247*(EquationReplacementPrice))+(-0.184557*(EquationCullCost))+(-0.000542*(EquationDIMDNB))+(-0.000004986*(EquationHDR*B402^2))+(-0.000000000147*(EquationRHA*B402^2))+(-0.0000000903*(EquationSemenCost*B402^2))+(-0.000000000856*(EquationMatureWeight*B402^2))+(0.000000134*(B402^2*B402))+(-0.000000149*(B402^2*EquationMilkPrice))+(0.00000000264*(B402^2*EquationDIMDNB)))&gt;0, (-1.870102+(0.51187*(EquationCR))+(1.033374*(EquationHDR))+(0.000011344*(EquationRHA))+(-0.000138*(EquationAFC))+(0.01358*(EquationSemenCost))+(-0.000072752*(EquationMatureWeight))+(-0.046035*(LOG(EquationVetCosts)))+(0.000451*(EquationVetCosts))+(0.512031*(LOG(EquationVWP)))+(-0.006352*(EquationVWP))+(-0.000079212*(B402^2))+(0.015118*(B402))+(0.022341*(EquationMilkPrice))+(-0.022641*(EquationFeedPrice))+(0.000247*(EquationReplacementPrice))+(-0.184557*(EquationCullCost))+(-0.000542*(EquationDIMDNB))+(-0.000004986*(EquationHDR*B402^2))+(-0.000000000147*(EquationRHA*B402^2))+(-0.0000000903*(EquationSemenCost*B402^2))+(-0.000000000856*(EquationMatureWeight*B402^2))+(0.000000134*(B402^2*B402))+(-0.000000149*(B402^2*EquationMilkPrice))+(0.00000000264*(B402^2*EquationDIMDNB))), 0)</f>
        <v>7.9340876473775454E-2</v>
      </c>
      <c r="E402" s="55">
        <f>IF((-2.51389+(0.253043*(EquationCR))+(0.791564*(EquationHDR))+(0.000017482*(EquationRHA))+(0.000958*(EquationAFC))+(0.014823*(EquationSemenCost))+(0.00003361*(EquationMatureWeight))+(0.044008*(LOG(EquationVetCosts)))+(-0.000161*(EquationVetCosts))+(0.375409*(LOG(EquationVWP)))+(-0.004875*(EquationVWP))+(-0.000095702*(B402^2))+(0.02001*(B402))+(0.039073*(EquationMilkPrice))+(-0.018836*(EquationFeedPrice))+(0.000102*(EquationReplacementPrice))+(-0.124297*(EquationCullCost))+(-0.000511*(EquationDIMDNB))+(0.00000253*(EquationCR*B402^2))+(-0.000002589*(EquationHDR*B402^2))+(-0.000000000136*(EquationRHA*B402^2))+(-0.0000001*(EquationSemenCost*B402^2))+(-0.00000000108*(EquationMatureWeight*B402^2))+(0.00000015*(B402^2*B402))+(-0.000000215*(B402^2*EquationMilkPrice))+(0.00000000251*(B402^2*EquationDIMDNB)))&gt;0, (-2.51389+(0.253043*(EquationCR))+(0.791564*(EquationHDR))+(0.000017482*(EquationRHA))+(0.000958*(EquationAFC))+(0.014823*(EquationSemenCost))+(0.00003361*(EquationMatureWeight))+(0.044008*(LOG(EquationVetCosts)))+(-0.000161*(EquationVetCosts))+(0.375409*(LOG(EquationVWP)))+(-0.004875*(EquationVWP))+(-0.000095702*(B402^2))+(0.02001*(B402))+(0.039073*(EquationMilkPrice))+(-0.018836*(EquationFeedPrice))+(0.000102*(EquationReplacementPrice))+(-0.124297*(EquationCullCost))+(-0.000511*(EquationDIMDNB))+(0.00000253*(EquationCR*B402^2))+(-0.000002589*(EquationHDR*B402^2))+(-0.000000000136*(EquationRHA*B402^2))+(-0.0000001*(EquationSemenCost*B402^2))+(-0.00000000108*(EquationMatureWeight*B402^2))+(0.00000015*(B402^2*B402))+(-0.000000215*(B402^2*EquationMilkPrice))+(0.00000000251*(B402^2*EquationDIMDNB))), 0)</f>
        <v>0.13648838198215585</v>
      </c>
      <c r="F402" s="55">
        <f>IF((-1.892738+(0.137703*(EquationCR))+(0.669836*(EquationHDR))+(0.0000175*(EquationRHA))+(0.000161*(EquationAFC))+(0.013845*(EquationSemenCost))+(0.000016727*(EquationMatureWeight))+(-0.015935*(LOG(EquationVetCosts)))+(0.000118*(EquationVetCosts))+(0.160623*(LOG(EquationVWP)))+(-0.003008*(EquationVWP))+(-0.000090785*(B402^2))+(0.01937*(B402))+(0.020762*(EquationMilkPrice))+(-0.019043*(EquationFeedPrice))+(0.00001449*(EquationReplacementPrice))+(0.175818*(EquationCullCost))+(-0.000295*(EquationDIMDNB))+(0.000002704*(EquationCR*B402^2))+(-0.000001916*(EquationHDR*B402^2))+(-0.000000000127*(EquationRHA*B402^2))+(-0.0000000903*(EquationSemenCost*B402^2))+(-0.000000000771*(EquationMatureWeight*B402^2))+(0.000000137*(B402^2*B402))+(-0.00000257*(B402^2*EquationCullCost)))&gt;0, (-1.892738+(0.137703*(EquationCR))+(0.669836*(EquationHDR))+(0.0000175*(EquationRHA))+(0.000161*(EquationAFC))+(0.013845*(EquationSemenCost))+(0.000016727*(EquationMatureWeight))+(-0.015935*(LOG(EquationVetCosts)))+(0.000118*(EquationVetCosts))+(0.160623*(LOG(EquationVWP)))+(-0.003008*(EquationVWP))+(-0.000090785*(B402^2))+(0.01937*(B402))+(0.020762*(EquationMilkPrice))+(-0.019043*(EquationFeedPrice))+(0.00001449*(EquationReplacementPrice))+(0.175818*(EquationCullCost))+(-0.000295*(EquationDIMDNB))+(0.000002704*(EquationCR*B402^2))+(-0.000001916*(EquationHDR*B402^2))+(-0.000000000127*(EquationRHA*B402^2))+(-0.0000000903*(EquationSemenCost*B402^2))+(-0.000000000771*(EquationMatureWeight*B402^2))+(0.000000137*(B402^2*B402))+(-0.00000257*(B402^2*EquationCullCost))), 0)</f>
        <v>0.14107442911550672</v>
      </c>
      <c r="G402" s="56">
        <f>IF((-1.860553+(0.112009*(EquationCR))+(0.5932*(EquationHDR))+(0.000015682*(EquationRHA))+(0.000842*(EquationAFC))+(0.013148*(EquationSemenCost))+(0.000054807*(EquationMatureWeight))+(-0.025351*(LOG(EquationVetCosts)))+(0.0000512*(EquationVetCosts))+(0.087616*(LOG(EquationVWP)))+(-0.00202*(EquationVWP))+(-0.000084247*(B402^2))+(0.018329*(B402))+(0.018516*(EquationMilkPrice))+(0.0064*(EquationFeedPrice))+(0.000011343*(EquationReplacementPrice))+(0.013031*(EquationCullCost))+(-0.000245*(EquationDIMDNB))+(0.000002399*(EquationCR*B402^2))+(-0.000001548*(EquationHDR*B402^2))+(-0.000000000112*(EquationRHA*B402^2))+(-0.0000000853*(EquationSemenCost*B402^2))+(-0.000000000948*(EquationMatureWeight*B402^2))+(0.000000302*(LOG(EquationVetCosts)*B402^2))+(-0.00000000421*(EquationVWP*B402^2))+(0.000000126*(B402^2*B402))+(-0.000000254*(B402^2*EquationFeedPrice)))&gt;0, (-1.860553+(0.112009*(EquationCR))+(0.5932*(EquationHDR))+(0.000015682*(EquationRHA))+(0.000842*(EquationAFC))+(0.013148*(EquationSemenCost))+(0.000054807*(EquationMatureWeight))+(-0.025351*(LOG(EquationVetCosts)))+(0.0000512*(EquationVetCosts))+(0.087616*(LOG(EquationVWP)))+(-0.00202*(EquationVWP))+(-0.000084247*(B402^2))+(0.018329*(B402))+(0.018516*(EquationMilkPrice))+(0.0064*(EquationFeedPrice))+(0.000011343*(EquationReplacementPrice))+(0.013031*(EquationCullCost))+(-0.000245*(EquationDIMDNB))+(0.000002399*(EquationCR*B402^2))+(-0.000001548*(EquationHDR*B402^2))+(-0.000000000112*(EquationRHA*B402^2))+(-0.0000000853*(EquationSemenCost*B402^2))+(-0.000000000948*(EquationMatureWeight*B402^2))+(0.000000302*(LOG(EquationVetCosts)*B402^2))+(-0.00000000421*(EquationVWP*B402^2))+(0.000000126*(B402^2*B402))+(-0.000000254*(B402^2*EquationFeedPrice))), 0)</f>
        <v>0.12709123651794774</v>
      </c>
    </row>
    <row r="403" spans="2:7" x14ac:dyDescent="0.2">
      <c r="B403" s="42">
        <v>360</v>
      </c>
      <c r="C403" s="55">
        <f t="shared" si="5"/>
        <v>0.27897586454419276</v>
      </c>
      <c r="D403" s="55">
        <f>IF((-1.870102+(0.51187*(EquationCR))+(1.033374*(EquationHDR))+(0.000011344*(EquationRHA))+(-0.000138*(EquationAFC))+(0.01358*(EquationSemenCost))+(-0.000072752*(EquationMatureWeight))+(-0.046035*(LOG(EquationVetCosts)))+(0.000451*(EquationVetCosts))+(0.512031*(LOG(EquationVWP)))+(-0.006352*(EquationVWP))+(-0.000079212*(B403^2))+(0.015118*(B403))+(0.022341*(EquationMilkPrice))+(-0.022641*(EquationFeedPrice))+(0.000247*(EquationReplacementPrice))+(-0.184557*(EquationCullCost))+(-0.000542*(EquationDIMDNB))+(-0.000004986*(EquationHDR*B403^2))+(-0.000000000147*(EquationRHA*B403^2))+(-0.0000000903*(EquationSemenCost*B403^2))+(-0.000000000856*(EquationMatureWeight*B403^2))+(0.000000134*(B403^2*B403))+(-0.000000149*(B403^2*EquationMilkPrice))+(0.00000000264*(B403^2*EquationDIMDNB)))&gt;0, (-1.870102+(0.51187*(EquationCR))+(1.033374*(EquationHDR))+(0.000011344*(EquationRHA))+(-0.000138*(EquationAFC))+(0.01358*(EquationSemenCost))+(-0.000072752*(EquationMatureWeight))+(-0.046035*(LOG(EquationVetCosts)))+(0.000451*(EquationVetCosts))+(0.512031*(LOG(EquationVWP)))+(-0.006352*(EquationVWP))+(-0.000079212*(B403^2))+(0.015118*(B403))+(0.022341*(EquationMilkPrice))+(-0.022641*(EquationFeedPrice))+(0.000247*(EquationReplacementPrice))+(-0.184557*(EquationCullCost))+(-0.000542*(EquationDIMDNB))+(-0.000004986*(EquationHDR*B403^2))+(-0.000000000147*(EquationRHA*B403^2))+(-0.0000000903*(EquationSemenCost*B403^2))+(-0.000000000856*(EquationMatureWeight*B403^2))+(0.000000134*(B403^2*B403))+(-0.000000149*(B403^2*EquationMilkPrice))+(0.00000000264*(B403^2*EquationDIMDNB))), 0)</f>
        <v>8.1759860073776017E-2</v>
      </c>
      <c r="E403" s="55">
        <f>IF((-2.51389+(0.253043*(EquationCR))+(0.791564*(EquationHDR))+(0.000017482*(EquationRHA))+(0.000958*(EquationAFC))+(0.014823*(EquationSemenCost))+(0.00003361*(EquationMatureWeight))+(0.044008*(LOG(EquationVetCosts)))+(-0.000161*(EquationVetCosts))+(0.375409*(LOG(EquationVWP)))+(-0.004875*(EquationVWP))+(-0.000095702*(B403^2))+(0.02001*(B403))+(0.039073*(EquationMilkPrice))+(-0.018836*(EquationFeedPrice))+(0.000102*(EquationReplacementPrice))+(-0.124297*(EquationCullCost))+(-0.000511*(EquationDIMDNB))+(0.00000253*(EquationCR*B403^2))+(-0.000002589*(EquationHDR*B403^2))+(-0.000000000136*(EquationRHA*B403^2))+(-0.0000001*(EquationSemenCost*B403^2))+(-0.00000000108*(EquationMatureWeight*B403^2))+(0.00000015*(B403^2*B403))+(-0.000000215*(B403^2*EquationMilkPrice))+(0.00000000251*(B403^2*EquationDIMDNB)))&gt;0, (-2.51389+(0.253043*(EquationCR))+(0.791564*(EquationHDR))+(0.000017482*(EquationRHA))+(0.000958*(EquationAFC))+(0.014823*(EquationSemenCost))+(0.00003361*(EquationMatureWeight))+(0.044008*(LOG(EquationVetCosts)))+(-0.000161*(EquationVetCosts))+(0.375409*(LOG(EquationVWP)))+(-0.004875*(EquationVWP))+(-0.000095702*(B403^2))+(0.02001*(B403))+(0.039073*(EquationMilkPrice))+(-0.018836*(EquationFeedPrice))+(0.000102*(EquationReplacementPrice))+(-0.124297*(EquationCullCost))+(-0.000511*(EquationDIMDNB))+(0.00000253*(EquationCR*B403^2))+(-0.000002589*(EquationHDR*B403^2))+(-0.000000000136*(EquationRHA*B403^2))+(-0.0000001*(EquationSemenCost*B403^2))+(-0.00000000108*(EquationMatureWeight*B403^2))+(0.00000015*(B403^2*B403))+(-0.000000215*(B403^2*EquationMilkPrice))+(0.00000000251*(B403^2*EquationDIMDNB))), 0)</f>
        <v>0.13865751298215495</v>
      </c>
      <c r="F403" s="55">
        <f>IF((-1.892738+(0.137703*(EquationCR))+(0.669836*(EquationHDR))+(0.0000175*(EquationRHA))+(0.000161*(EquationAFC))+(0.013845*(EquationSemenCost))+(0.000016727*(EquationMatureWeight))+(-0.015935*(LOG(EquationVetCosts)))+(0.000118*(EquationVetCosts))+(0.160623*(LOG(EquationVWP)))+(-0.003008*(EquationVWP))+(-0.000090785*(B403^2))+(0.01937*(B403))+(0.020762*(EquationMilkPrice))+(-0.019043*(EquationFeedPrice))+(0.00001449*(EquationReplacementPrice))+(0.175818*(EquationCullCost))+(-0.000295*(EquationDIMDNB))+(0.000002704*(EquationCR*B403^2))+(-0.000001916*(EquationHDR*B403^2))+(-0.000000000127*(EquationRHA*B403^2))+(-0.0000000903*(EquationSemenCost*B403^2))+(-0.000000000771*(EquationMatureWeight*B403^2))+(0.000000137*(B403^2*B403))+(-0.00000257*(B403^2*EquationCullCost)))&gt;0, (-1.892738+(0.137703*(EquationCR))+(0.669836*(EquationHDR))+(0.0000175*(EquationRHA))+(0.000161*(EquationAFC))+(0.013845*(EquationSemenCost))+(0.000016727*(EquationMatureWeight))+(-0.015935*(LOG(EquationVetCosts)))+(0.000118*(EquationVetCosts))+(0.160623*(LOG(EquationVWP)))+(-0.003008*(EquationVWP))+(-0.000090785*(B403^2))+(0.01937*(B403))+(0.020762*(EquationMilkPrice))+(-0.019043*(EquationFeedPrice))+(0.00001449*(EquationReplacementPrice))+(0.175818*(EquationCullCost))+(-0.000295*(EquationDIMDNB))+(0.000002704*(EquationCR*B403^2))+(-0.000001916*(EquationHDR*B403^2))+(-0.000000000127*(EquationRHA*B403^2))+(-0.0000000903*(EquationSemenCost*B403^2))+(-0.000000000771*(EquationMatureWeight*B403^2))+(0.000000137*(B403^2*B403))+(-0.00000257*(B403^2*EquationCullCost))), 0)</f>
        <v>0.14275364811550828</v>
      </c>
      <c r="G403" s="56">
        <f>IF((-1.860553+(0.112009*(EquationCR))+(0.5932*(EquationHDR))+(0.000015682*(EquationRHA))+(0.000842*(EquationAFC))+(0.013148*(EquationSemenCost))+(0.000054807*(EquationMatureWeight))+(-0.025351*(LOG(EquationVetCosts)))+(0.0000512*(EquationVetCosts))+(0.087616*(LOG(EquationVWP)))+(-0.00202*(EquationVWP))+(-0.000084247*(B403^2))+(0.018329*(B403))+(0.018516*(EquationMilkPrice))+(0.0064*(EquationFeedPrice))+(0.000011343*(EquationReplacementPrice))+(0.013031*(EquationCullCost))+(-0.000245*(EquationDIMDNB))+(0.000002399*(EquationCR*B403^2))+(-0.000001548*(EquationHDR*B403^2))+(-0.000000000112*(EquationRHA*B403^2))+(-0.0000000853*(EquationSemenCost*B403^2))+(-0.000000000948*(EquationMatureWeight*B403^2))+(0.000000302*(LOG(EquationVetCosts)*B403^2))+(-0.00000000421*(EquationVWP*B403^2))+(0.000000126*(B403^2*B403))+(-0.000000254*(B403^2*EquationFeedPrice)))&gt;0, (-1.860553+(0.112009*(EquationCR))+(0.5932*(EquationHDR))+(0.000015682*(EquationRHA))+(0.000842*(EquationAFC))+(0.013148*(EquationSemenCost))+(0.000054807*(EquationMatureWeight))+(-0.025351*(LOG(EquationVetCosts)))+(0.0000512*(EquationVetCosts))+(0.087616*(LOG(EquationVWP)))+(-0.00202*(EquationVWP))+(-0.000084247*(B403^2))+(0.018329*(B403))+(0.018516*(EquationMilkPrice))+(0.0064*(EquationFeedPrice))+(0.000011343*(EquationReplacementPrice))+(0.013031*(EquationCullCost))+(-0.000245*(EquationDIMDNB))+(0.000002399*(EquationCR*B403^2))+(-0.000001548*(EquationHDR*B403^2))+(-0.000000000112*(EquationRHA*B403^2))+(-0.0000000853*(EquationSemenCost*B403^2))+(-0.000000000948*(EquationMatureWeight*B403^2))+(0.000000302*(LOG(EquationVetCosts)*B403^2))+(-0.00000000421*(EquationVWP*B403^2))+(0.000000126*(B403^2*B403))+(-0.000000254*(B403^2*EquationFeedPrice))), 0)</f>
        <v>0.12845057502415347</v>
      </c>
    </row>
    <row r="404" spans="2:7" x14ac:dyDescent="0.2">
      <c r="B404" s="42">
        <v>361</v>
      </c>
      <c r="C404" s="55">
        <f t="shared" si="5"/>
        <v>0.27651105786084357</v>
      </c>
      <c r="D404" s="55">
        <f>IF((-1.870102+(0.51187*(EquationCR))+(1.033374*(EquationHDR))+(0.000011344*(EquationRHA))+(-0.000138*(EquationAFC))+(0.01358*(EquationSemenCost))+(-0.000072752*(EquationMatureWeight))+(-0.046035*(LOG(EquationVetCosts)))+(0.000451*(EquationVetCosts))+(0.512031*(LOG(EquationVWP)))+(-0.006352*(EquationVWP))+(-0.000079212*(B404^2))+(0.015118*(B404))+(0.022341*(EquationMilkPrice))+(-0.022641*(EquationFeedPrice))+(0.000247*(EquationReplacementPrice))+(-0.184557*(EquationCullCost))+(-0.000542*(EquationDIMDNB))+(-0.000004986*(EquationHDR*B404^2))+(-0.000000000147*(EquationRHA*B404^2))+(-0.0000000903*(EquationSemenCost*B404^2))+(-0.000000000856*(EquationMatureWeight*B404^2))+(0.000000134*(B404^2*B404))+(-0.000000149*(B404^2*EquationMilkPrice))+(0.00000000264*(B404^2*EquationDIMDNB)))&gt;0, (-1.870102+(0.51187*(EquationCR))+(1.033374*(EquationHDR))+(0.000011344*(EquationRHA))+(-0.000138*(EquationAFC))+(0.01358*(EquationSemenCost))+(-0.000072752*(EquationMatureWeight))+(-0.046035*(LOG(EquationVetCosts)))+(0.000451*(EquationVetCosts))+(0.512031*(LOG(EquationVWP)))+(-0.006352*(EquationVWP))+(-0.000079212*(B404^2))+(0.015118*(B404))+(0.022341*(EquationMilkPrice))+(-0.022641*(EquationFeedPrice))+(0.000247*(EquationReplacementPrice))+(-0.184557*(EquationCullCost))+(-0.000542*(EquationDIMDNB))+(-0.000004986*(EquationHDR*B404^2))+(-0.000000000147*(EquationRHA*B404^2))+(-0.0000000903*(EquationSemenCost*B404^2))+(-0.000000000856*(EquationMatureWeight*B404^2))+(0.000000134*(B404^2*B404))+(-0.000000149*(B404^2*EquationMilkPrice))+(0.00000000264*(B404^2*EquationDIMDNB))), 0)</f>
        <v>8.4288440473776413E-2</v>
      </c>
      <c r="E404" s="55">
        <f>IF((-2.51389+(0.253043*(EquationCR))+(0.791564*(EquationHDR))+(0.000017482*(EquationRHA))+(0.000958*(EquationAFC))+(0.014823*(EquationSemenCost))+(0.00003361*(EquationMatureWeight))+(0.044008*(LOG(EquationVetCosts)))+(-0.000161*(EquationVetCosts))+(0.375409*(LOG(EquationVWP)))+(-0.004875*(EquationVWP))+(-0.000095702*(B404^2))+(0.02001*(B404))+(0.039073*(EquationMilkPrice))+(-0.018836*(EquationFeedPrice))+(0.000102*(EquationReplacementPrice))+(-0.124297*(EquationCullCost))+(-0.000511*(EquationDIMDNB))+(0.00000253*(EquationCR*B404^2))+(-0.000002589*(EquationHDR*B404^2))+(-0.000000000136*(EquationRHA*B404^2))+(-0.0000001*(EquationSemenCost*B404^2))+(-0.00000000108*(EquationMatureWeight*B404^2))+(0.00000015*(B404^2*B404))+(-0.000000215*(B404^2*EquationMilkPrice))+(0.00000000251*(B404^2*EquationDIMDNB)))&gt;0, (-2.51389+(0.253043*(EquationCR))+(0.791564*(EquationHDR))+(0.000017482*(EquationRHA))+(0.000958*(EquationAFC))+(0.014823*(EquationSemenCost))+(0.00003361*(EquationMatureWeight))+(0.044008*(LOG(EquationVetCosts)))+(-0.000161*(EquationVetCosts))+(0.375409*(LOG(EquationVWP)))+(-0.004875*(EquationVWP))+(-0.000095702*(B404^2))+(0.02001*(B404))+(0.039073*(EquationMilkPrice))+(-0.018836*(EquationFeedPrice))+(0.000102*(EquationReplacementPrice))+(-0.124297*(EquationCullCost))+(-0.000511*(EquationDIMDNB))+(0.00000253*(EquationCR*B404^2))+(-0.000002589*(EquationHDR*B404^2))+(-0.000000000136*(EquationRHA*B404^2))+(-0.0000001*(EquationSemenCost*B404^2))+(-0.00000000108*(EquationMatureWeight*B404^2))+(0.00000015*(B404^2*B404))+(-0.000000215*(B404^2*EquationMilkPrice))+(0.00000000251*(B404^2*EquationDIMDNB))), 0)</f>
        <v>0.14093924198215602</v>
      </c>
      <c r="F404" s="55">
        <f>IF((-1.892738+(0.137703*(EquationCR))+(0.669836*(EquationHDR))+(0.0000175*(EquationRHA))+(0.000161*(EquationAFC))+(0.013845*(EquationSemenCost))+(0.000016727*(EquationMatureWeight))+(-0.015935*(LOG(EquationVetCosts)))+(0.000118*(EquationVetCosts))+(0.160623*(LOG(EquationVWP)))+(-0.003008*(EquationVWP))+(-0.000090785*(B404^2))+(0.01937*(B404))+(0.020762*(EquationMilkPrice))+(-0.019043*(EquationFeedPrice))+(0.00001449*(EquationReplacementPrice))+(0.175818*(EquationCullCost))+(-0.000295*(EquationDIMDNB))+(0.000002704*(EquationCR*B404^2))+(-0.000001916*(EquationHDR*B404^2))+(-0.000000000127*(EquationRHA*B404^2))+(-0.0000000903*(EquationSemenCost*B404^2))+(-0.000000000771*(EquationMatureWeight*B404^2))+(0.000000137*(B404^2*B404))+(-0.00000257*(B404^2*EquationCullCost)))&gt;0, (-1.892738+(0.137703*(EquationCR))+(0.669836*(EquationHDR))+(0.0000175*(EquationRHA))+(0.000161*(EquationAFC))+(0.013845*(EquationSemenCost))+(0.000016727*(EquationMatureWeight))+(-0.015935*(LOG(EquationVetCosts)))+(0.000118*(EquationVetCosts))+(0.160623*(LOG(EquationVWP)))+(-0.003008*(EquationVWP))+(-0.000090785*(B404^2))+(0.01937*(B404))+(0.020762*(EquationMilkPrice))+(-0.019043*(EquationFeedPrice))+(0.00001449*(EquationReplacementPrice))+(0.175818*(EquationCullCost))+(-0.000295*(EquationDIMDNB))+(0.000002704*(EquationCR*B404^2))+(-0.000001916*(EquationHDR*B404^2))+(-0.000000000127*(EquationRHA*B404^2))+(-0.0000000903*(EquationSemenCost*B404^2))+(-0.000000000771*(EquationMatureWeight*B404^2))+(0.000000137*(B404^2*B404))+(-0.00000257*(B404^2*EquationCullCost))), 0)</f>
        <v>0.14453182311550855</v>
      </c>
      <c r="G404" s="56">
        <f>IF((-1.860553+(0.112009*(EquationCR))+(0.5932*(EquationHDR))+(0.000015682*(EquationRHA))+(0.000842*(EquationAFC))+(0.013148*(EquationSemenCost))+(0.000054807*(EquationMatureWeight))+(-0.025351*(LOG(EquationVetCosts)))+(0.0000512*(EquationVetCosts))+(0.087616*(LOG(EquationVWP)))+(-0.00202*(EquationVWP))+(-0.000084247*(B404^2))+(0.018329*(B404))+(0.018516*(EquationMilkPrice))+(0.0064*(EquationFeedPrice))+(0.000011343*(EquationReplacementPrice))+(0.013031*(EquationCullCost))+(-0.000245*(EquationDIMDNB))+(0.000002399*(EquationCR*B404^2))+(-0.000001548*(EquationHDR*B404^2))+(-0.000000000112*(EquationRHA*B404^2))+(-0.0000000853*(EquationSemenCost*B404^2))+(-0.000000000948*(EquationMatureWeight*B404^2))+(0.000000302*(LOG(EquationVetCosts)*B404^2))+(-0.00000000421*(EquationVWP*B404^2))+(0.000000126*(B404^2*B404))+(-0.000000254*(B404^2*EquationFeedPrice)))&gt;0, (-1.860553+(0.112009*(EquationCR))+(0.5932*(EquationHDR))+(0.000015682*(EquationRHA))+(0.000842*(EquationAFC))+(0.013148*(EquationSemenCost))+(0.000054807*(EquationMatureWeight))+(-0.025351*(LOG(EquationVetCosts)))+(0.0000512*(EquationVetCosts))+(0.087616*(LOG(EquationVWP)))+(-0.00202*(EquationVWP))+(-0.000084247*(B404^2))+(0.018329*(B404))+(0.018516*(EquationMilkPrice))+(0.0064*(EquationFeedPrice))+(0.000011343*(EquationReplacementPrice))+(0.013031*(EquationCullCost))+(-0.000245*(EquationDIMDNB))+(0.000002399*(EquationCR*B404^2))+(-0.000001548*(EquationHDR*B404^2))+(-0.000000000112*(EquationRHA*B404^2))+(-0.0000000853*(EquationSemenCost*B404^2))+(-0.000000000948*(EquationMatureWeight*B404^2))+(0.000000302*(LOG(EquationVetCosts)*B404^2))+(-0.00000000421*(EquationVWP*B404^2))+(0.000000126*(B404^2*B404))+(-0.000000254*(B404^2*EquationFeedPrice))), 0)</f>
        <v>0.12989897893371388</v>
      </c>
    </row>
    <row r="405" spans="2:7" x14ac:dyDescent="0.2">
      <c r="B405" s="42">
        <v>362</v>
      </c>
      <c r="C405" s="55">
        <f t="shared" si="5"/>
        <v>0.27406023525548695</v>
      </c>
      <c r="D405" s="55">
        <f>IF((-1.870102+(0.51187*(EquationCR))+(1.033374*(EquationHDR))+(0.000011344*(EquationRHA))+(-0.000138*(EquationAFC))+(0.01358*(EquationSemenCost))+(-0.000072752*(EquationMatureWeight))+(-0.046035*(LOG(EquationVetCosts)))+(0.000451*(EquationVetCosts))+(0.512031*(LOG(EquationVWP)))+(-0.006352*(EquationVWP))+(-0.000079212*(B405^2))+(0.015118*(B405))+(0.022341*(EquationMilkPrice))+(-0.022641*(EquationFeedPrice))+(0.000247*(EquationReplacementPrice))+(-0.184557*(EquationCullCost))+(-0.000542*(EquationDIMDNB))+(-0.000004986*(EquationHDR*B405^2))+(-0.000000000147*(EquationRHA*B405^2))+(-0.0000000903*(EquationSemenCost*B405^2))+(-0.000000000856*(EquationMatureWeight*B405^2))+(0.000000134*(B405^2*B405))+(-0.000000149*(B405^2*EquationMilkPrice))+(0.00000000264*(B405^2*EquationDIMDNB)))&gt;0, (-1.870102+(0.51187*(EquationCR))+(1.033374*(EquationHDR))+(0.000011344*(EquationRHA))+(-0.000138*(EquationAFC))+(0.01358*(EquationSemenCost))+(-0.000072752*(EquationMatureWeight))+(-0.046035*(LOG(EquationVetCosts)))+(0.000451*(EquationVetCosts))+(0.512031*(LOG(EquationVWP)))+(-0.006352*(EquationVWP))+(-0.000079212*(B405^2))+(0.015118*(B405))+(0.022341*(EquationMilkPrice))+(-0.022641*(EquationFeedPrice))+(0.000247*(EquationReplacementPrice))+(-0.184557*(EquationCullCost))+(-0.000542*(EquationDIMDNB))+(-0.000004986*(EquationHDR*B405^2))+(-0.000000000147*(EquationRHA*B405^2))+(-0.0000000903*(EquationSemenCost*B405^2))+(-0.000000000856*(EquationMatureWeight*B405^2))+(0.000000134*(B405^2*B405))+(-0.000000149*(B405^2*EquationMilkPrice))+(0.00000000264*(B405^2*EquationDIMDNB))), 0)</f>
        <v>8.6927421673775609E-2</v>
      </c>
      <c r="E405" s="55">
        <f>IF((-2.51389+(0.253043*(EquationCR))+(0.791564*(EquationHDR))+(0.000017482*(EquationRHA))+(0.000958*(EquationAFC))+(0.014823*(EquationSemenCost))+(0.00003361*(EquationMatureWeight))+(0.044008*(LOG(EquationVetCosts)))+(-0.000161*(EquationVetCosts))+(0.375409*(LOG(EquationVWP)))+(-0.004875*(EquationVWP))+(-0.000095702*(B405^2))+(0.02001*(B405))+(0.039073*(EquationMilkPrice))+(-0.018836*(EquationFeedPrice))+(0.000102*(EquationReplacementPrice))+(-0.124297*(EquationCullCost))+(-0.000511*(EquationDIMDNB))+(0.00000253*(EquationCR*B405^2))+(-0.000002589*(EquationHDR*B405^2))+(-0.000000000136*(EquationRHA*B405^2))+(-0.0000001*(EquationSemenCost*B405^2))+(-0.00000000108*(EquationMatureWeight*B405^2))+(0.00000015*(B405^2*B405))+(-0.000000215*(B405^2*EquationMilkPrice))+(0.00000000251*(B405^2*EquationDIMDNB)))&gt;0, (-2.51389+(0.253043*(EquationCR))+(0.791564*(EquationHDR))+(0.000017482*(EquationRHA))+(0.000958*(EquationAFC))+(0.014823*(EquationSemenCost))+(0.00003361*(EquationMatureWeight))+(0.044008*(LOG(EquationVetCosts)))+(-0.000161*(EquationVetCosts))+(0.375409*(LOG(EquationVWP)))+(-0.004875*(EquationVWP))+(-0.000095702*(B405^2))+(0.02001*(B405))+(0.039073*(EquationMilkPrice))+(-0.018836*(EquationFeedPrice))+(0.000102*(EquationReplacementPrice))+(-0.124297*(EquationCullCost))+(-0.000511*(EquationDIMDNB))+(0.00000253*(EquationCR*B405^2))+(-0.000002589*(EquationHDR*B405^2))+(-0.000000000136*(EquationRHA*B405^2))+(-0.0000001*(EquationSemenCost*B405^2))+(-0.00000000108*(EquationMatureWeight*B405^2))+(0.00000015*(B405^2*B405))+(-0.000000215*(B405^2*EquationMilkPrice))+(0.00000000251*(B405^2*EquationDIMDNB))), 0)</f>
        <v>0.14333446898215524</v>
      </c>
      <c r="F405" s="55">
        <f>IF((-1.892738+(0.137703*(EquationCR))+(0.669836*(EquationHDR))+(0.0000175*(EquationRHA))+(0.000161*(EquationAFC))+(0.013845*(EquationSemenCost))+(0.000016727*(EquationMatureWeight))+(-0.015935*(LOG(EquationVetCosts)))+(0.000118*(EquationVetCosts))+(0.160623*(LOG(EquationVWP)))+(-0.003008*(EquationVWP))+(-0.000090785*(B405^2))+(0.01937*(B405))+(0.020762*(EquationMilkPrice))+(-0.019043*(EquationFeedPrice))+(0.00001449*(EquationReplacementPrice))+(0.175818*(EquationCullCost))+(-0.000295*(EquationDIMDNB))+(0.000002704*(EquationCR*B405^2))+(-0.000001916*(EquationHDR*B405^2))+(-0.000000000127*(EquationRHA*B405^2))+(-0.0000000903*(EquationSemenCost*B405^2))+(-0.000000000771*(EquationMatureWeight*B405^2))+(0.000000137*(B405^2*B405))+(-0.00000257*(B405^2*EquationCullCost)))&gt;0, (-1.892738+(0.137703*(EquationCR))+(0.669836*(EquationHDR))+(0.0000175*(EquationRHA))+(0.000161*(EquationAFC))+(0.013845*(EquationSemenCost))+(0.000016727*(EquationMatureWeight))+(-0.015935*(LOG(EquationVetCosts)))+(0.000118*(EquationVetCosts))+(0.160623*(LOG(EquationVWP)))+(-0.003008*(EquationVWP))+(-0.000090785*(B405^2))+(0.01937*(B405))+(0.020762*(EquationMilkPrice))+(-0.019043*(EquationFeedPrice))+(0.00001449*(EquationReplacementPrice))+(0.175818*(EquationCullCost))+(-0.000295*(EquationDIMDNB))+(0.000002704*(EquationCR*B405^2))+(-0.000001916*(EquationHDR*B405^2))+(-0.000000000127*(EquationRHA*B405^2))+(-0.0000000903*(EquationSemenCost*B405^2))+(-0.000000000771*(EquationMatureWeight*B405^2))+(0.000000137*(B405^2*B405))+(-0.00000257*(B405^2*EquationCullCost))), 0)</f>
        <v>0.14640977611550615</v>
      </c>
      <c r="G405" s="56">
        <f>IF((-1.860553+(0.112009*(EquationCR))+(0.5932*(EquationHDR))+(0.000015682*(EquationRHA))+(0.000842*(EquationAFC))+(0.013148*(EquationSemenCost))+(0.000054807*(EquationMatureWeight))+(-0.025351*(LOG(EquationVetCosts)))+(0.0000512*(EquationVetCosts))+(0.087616*(LOG(EquationVWP)))+(-0.00202*(EquationVWP))+(-0.000084247*(B405^2))+(0.018329*(B405))+(0.018516*(EquationMilkPrice))+(0.0064*(EquationFeedPrice))+(0.000011343*(EquationReplacementPrice))+(0.013031*(EquationCullCost))+(-0.000245*(EquationDIMDNB))+(0.000002399*(EquationCR*B405^2))+(-0.000001548*(EquationHDR*B405^2))+(-0.000000000112*(EquationRHA*B405^2))+(-0.0000000853*(EquationSemenCost*B405^2))+(-0.000000000948*(EquationMatureWeight*B405^2))+(0.000000302*(LOG(EquationVetCosts)*B405^2))+(-0.00000000421*(EquationVWP*B405^2))+(0.000000126*(B405^2*B405))+(-0.000000254*(B405^2*EquationFeedPrice)))&gt;0, (-1.860553+(0.112009*(EquationCR))+(0.5932*(EquationHDR))+(0.000015682*(EquationRHA))+(0.000842*(EquationAFC))+(0.013148*(EquationSemenCost))+(0.000054807*(EquationMatureWeight))+(-0.025351*(LOG(EquationVetCosts)))+(0.0000512*(EquationVetCosts))+(0.087616*(LOG(EquationVWP)))+(-0.00202*(EquationVWP))+(-0.000084247*(B405^2))+(0.018329*(B405))+(0.018516*(EquationMilkPrice))+(0.0064*(EquationFeedPrice))+(0.000011343*(EquationReplacementPrice))+(0.013031*(EquationCullCost))+(-0.000245*(EquationDIMDNB))+(0.000002399*(EquationCR*B405^2))+(-0.000001548*(EquationHDR*B405^2))+(-0.000000000112*(EquationRHA*B405^2))+(-0.0000000853*(EquationSemenCost*B405^2))+(-0.000000000948*(EquationMatureWeight*B405^2))+(0.000000302*(LOG(EquationVetCosts)*B405^2))+(-0.00000000421*(EquationVWP*B405^2))+(0.000000126*(B405^2*B405))+(-0.000000254*(B405^2*EquationFeedPrice))), 0)</f>
        <v>0.13143720424663108</v>
      </c>
    </row>
    <row r="406" spans="2:7" x14ac:dyDescent="0.2">
      <c r="B406" s="42">
        <v>363</v>
      </c>
      <c r="C406" s="55">
        <f t="shared" si="5"/>
        <v>0.2716237651281237</v>
      </c>
      <c r="D406" s="55">
        <f>IF((-1.870102+(0.51187*(EquationCR))+(1.033374*(EquationHDR))+(0.000011344*(EquationRHA))+(-0.000138*(EquationAFC))+(0.01358*(EquationSemenCost))+(-0.000072752*(EquationMatureWeight))+(-0.046035*(LOG(EquationVetCosts)))+(0.000451*(EquationVetCosts))+(0.512031*(LOG(EquationVWP)))+(-0.006352*(EquationVWP))+(-0.000079212*(B406^2))+(0.015118*(B406))+(0.022341*(EquationMilkPrice))+(-0.022641*(EquationFeedPrice))+(0.000247*(EquationReplacementPrice))+(-0.184557*(EquationCullCost))+(-0.000542*(EquationDIMDNB))+(-0.000004986*(EquationHDR*B406^2))+(-0.000000000147*(EquationRHA*B406^2))+(-0.0000000903*(EquationSemenCost*B406^2))+(-0.000000000856*(EquationMatureWeight*B406^2))+(0.000000134*(B406^2*B406))+(-0.000000149*(B406^2*EquationMilkPrice))+(0.00000000264*(B406^2*EquationDIMDNB)))&gt;0, (-1.870102+(0.51187*(EquationCR))+(1.033374*(EquationHDR))+(0.000011344*(EquationRHA))+(-0.000138*(EquationAFC))+(0.01358*(EquationSemenCost))+(-0.000072752*(EquationMatureWeight))+(-0.046035*(LOG(EquationVetCosts)))+(0.000451*(EquationVetCosts))+(0.512031*(LOG(EquationVWP)))+(-0.006352*(EquationVWP))+(-0.000079212*(B406^2))+(0.015118*(B406))+(0.022341*(EquationMilkPrice))+(-0.022641*(EquationFeedPrice))+(0.000247*(EquationReplacementPrice))+(-0.184557*(EquationCullCost))+(-0.000542*(EquationDIMDNB))+(-0.000004986*(EquationHDR*B406^2))+(-0.000000000147*(EquationRHA*B406^2))+(-0.0000000903*(EquationSemenCost*B406^2))+(-0.000000000856*(EquationMatureWeight*B406^2))+(0.000000134*(B406^2*B406))+(-0.000000149*(B406^2*EquationMilkPrice))+(0.00000000264*(B406^2*EquationDIMDNB))), 0)</f>
        <v>8.9677607673776236E-2</v>
      </c>
      <c r="E406" s="55">
        <f>IF((-2.51389+(0.253043*(EquationCR))+(0.791564*(EquationHDR))+(0.000017482*(EquationRHA))+(0.000958*(EquationAFC))+(0.014823*(EquationSemenCost))+(0.00003361*(EquationMatureWeight))+(0.044008*(LOG(EquationVetCosts)))+(-0.000161*(EquationVetCosts))+(0.375409*(LOG(EquationVWP)))+(-0.004875*(EquationVWP))+(-0.000095702*(B406^2))+(0.02001*(B406))+(0.039073*(EquationMilkPrice))+(-0.018836*(EquationFeedPrice))+(0.000102*(EquationReplacementPrice))+(-0.124297*(EquationCullCost))+(-0.000511*(EquationDIMDNB))+(0.00000253*(EquationCR*B406^2))+(-0.000002589*(EquationHDR*B406^2))+(-0.000000000136*(EquationRHA*B406^2))+(-0.0000001*(EquationSemenCost*B406^2))+(-0.00000000108*(EquationMatureWeight*B406^2))+(0.00000015*(B406^2*B406))+(-0.000000215*(B406^2*EquationMilkPrice))+(0.00000000251*(B406^2*EquationDIMDNB)))&gt;0, (-2.51389+(0.253043*(EquationCR))+(0.791564*(EquationHDR))+(0.000017482*(EquationRHA))+(0.000958*(EquationAFC))+(0.014823*(EquationSemenCost))+(0.00003361*(EquationMatureWeight))+(0.044008*(LOG(EquationVetCosts)))+(-0.000161*(EquationVetCosts))+(0.375409*(LOG(EquationVWP)))+(-0.004875*(EquationVWP))+(-0.000095702*(B406^2))+(0.02001*(B406))+(0.039073*(EquationMilkPrice))+(-0.018836*(EquationFeedPrice))+(0.000102*(EquationReplacementPrice))+(-0.124297*(EquationCullCost))+(-0.000511*(EquationDIMDNB))+(0.00000253*(EquationCR*B406^2))+(-0.000002589*(EquationHDR*B406^2))+(-0.000000000136*(EquationRHA*B406^2))+(-0.0000001*(EquationSemenCost*B406^2))+(-0.00000000108*(EquationMatureWeight*B406^2))+(0.00000015*(B406^2*B406))+(-0.000000215*(B406^2*EquationMilkPrice))+(0.00000000251*(B406^2*EquationDIMDNB))), 0)</f>
        <v>0.14584409398215514</v>
      </c>
      <c r="F406" s="55">
        <f>IF((-1.892738+(0.137703*(EquationCR))+(0.669836*(EquationHDR))+(0.0000175*(EquationRHA))+(0.000161*(EquationAFC))+(0.013845*(EquationSemenCost))+(0.000016727*(EquationMatureWeight))+(-0.015935*(LOG(EquationVetCosts)))+(0.000118*(EquationVetCosts))+(0.160623*(LOG(EquationVWP)))+(-0.003008*(EquationVWP))+(-0.000090785*(B406^2))+(0.01937*(B406))+(0.020762*(EquationMilkPrice))+(-0.019043*(EquationFeedPrice))+(0.00001449*(EquationReplacementPrice))+(0.175818*(EquationCullCost))+(-0.000295*(EquationDIMDNB))+(0.000002704*(EquationCR*B406^2))+(-0.000001916*(EquationHDR*B406^2))+(-0.000000000127*(EquationRHA*B406^2))+(-0.0000000903*(EquationSemenCost*B406^2))+(-0.000000000771*(EquationMatureWeight*B406^2))+(0.000000137*(B406^2*B406))+(-0.00000257*(B406^2*EquationCullCost)))&gt;0, (-1.892738+(0.137703*(EquationCR))+(0.669836*(EquationHDR))+(0.0000175*(EquationRHA))+(0.000161*(EquationAFC))+(0.013845*(EquationSemenCost))+(0.000016727*(EquationMatureWeight))+(-0.015935*(LOG(EquationVetCosts)))+(0.000118*(EquationVetCosts))+(0.160623*(LOG(EquationVWP)))+(-0.003008*(EquationVWP))+(-0.000090785*(B406^2))+(0.01937*(B406))+(0.020762*(EquationMilkPrice))+(-0.019043*(EquationFeedPrice))+(0.00001449*(EquationReplacementPrice))+(0.175818*(EquationCullCost))+(-0.000295*(EquationDIMDNB))+(0.000002704*(EquationCR*B406^2))+(-0.000001916*(EquationHDR*B406^2))+(-0.000000000127*(EquationRHA*B406^2))+(-0.0000000903*(EquationSemenCost*B406^2))+(-0.000000000771*(EquationMatureWeight*B406^2))+(0.000000137*(B406^2*B406))+(-0.00000257*(B406^2*EquationCullCost))), 0)</f>
        <v>0.14838832911550703</v>
      </c>
      <c r="G406" s="56">
        <f>IF((-1.860553+(0.112009*(EquationCR))+(0.5932*(EquationHDR))+(0.000015682*(EquationRHA))+(0.000842*(EquationAFC))+(0.013148*(EquationSemenCost))+(0.000054807*(EquationMatureWeight))+(-0.025351*(LOG(EquationVetCosts)))+(0.0000512*(EquationVetCosts))+(0.087616*(LOG(EquationVWP)))+(-0.00202*(EquationVWP))+(-0.000084247*(B406^2))+(0.018329*(B406))+(0.018516*(EquationMilkPrice))+(0.0064*(EquationFeedPrice))+(0.000011343*(EquationReplacementPrice))+(0.013031*(EquationCullCost))+(-0.000245*(EquationDIMDNB))+(0.000002399*(EquationCR*B406^2))+(-0.000001548*(EquationHDR*B406^2))+(-0.000000000112*(EquationRHA*B406^2))+(-0.0000000853*(EquationSemenCost*B406^2))+(-0.000000000948*(EquationMatureWeight*B406^2))+(0.000000302*(LOG(EquationVetCosts)*B406^2))+(-0.00000000421*(EquationVWP*B406^2))+(0.000000126*(B406^2*B406))+(-0.000000254*(B406^2*EquationFeedPrice)))&gt;0, (-1.860553+(0.112009*(EquationCR))+(0.5932*(EquationHDR))+(0.000015682*(EquationRHA))+(0.000842*(EquationAFC))+(0.013148*(EquationSemenCost))+(0.000054807*(EquationMatureWeight))+(-0.025351*(LOG(EquationVetCosts)))+(0.0000512*(EquationVetCosts))+(0.087616*(LOG(EquationVWP)))+(-0.00202*(EquationVWP))+(-0.000084247*(B406^2))+(0.018329*(B406))+(0.018516*(EquationMilkPrice))+(0.0064*(EquationFeedPrice))+(0.000011343*(EquationReplacementPrice))+(0.013031*(EquationCullCost))+(-0.000245*(EquationDIMDNB))+(0.000002399*(EquationCR*B406^2))+(-0.000001548*(EquationHDR*B406^2))+(-0.000000000112*(EquationRHA*B406^2))+(-0.0000000853*(EquationSemenCost*B406^2))+(-0.000000000948*(EquationMatureWeight*B406^2))+(0.000000302*(LOG(EquationVetCosts)*B406^2))+(-0.00000000421*(EquationVWP*B406^2))+(0.000000126*(B406^2*B406))+(-0.000000254*(B406^2*EquationFeedPrice))), 0)</f>
        <v>0.13306600696290283</v>
      </c>
    </row>
    <row r="407" spans="2:7" x14ac:dyDescent="0.2">
      <c r="B407" s="42">
        <v>364</v>
      </c>
      <c r="C407" s="55">
        <f t="shared" si="5"/>
        <v>0.26920201587875342</v>
      </c>
      <c r="D407" s="55">
        <f>IF((-1.870102+(0.51187*(EquationCR))+(1.033374*(EquationHDR))+(0.000011344*(EquationRHA))+(-0.000138*(EquationAFC))+(0.01358*(EquationSemenCost))+(-0.000072752*(EquationMatureWeight))+(-0.046035*(LOG(EquationVetCosts)))+(0.000451*(EquationVetCosts))+(0.512031*(LOG(EquationVWP)))+(-0.006352*(EquationVWP))+(-0.000079212*(B407^2))+(0.015118*(B407))+(0.022341*(EquationMilkPrice))+(-0.022641*(EquationFeedPrice))+(0.000247*(EquationReplacementPrice))+(-0.184557*(EquationCullCost))+(-0.000542*(EquationDIMDNB))+(-0.000004986*(EquationHDR*B407^2))+(-0.000000000147*(EquationRHA*B407^2))+(-0.0000000903*(EquationSemenCost*B407^2))+(-0.000000000856*(EquationMatureWeight*B407^2))+(0.000000134*(B407^2*B407))+(-0.000000149*(B407^2*EquationMilkPrice))+(0.00000000264*(B407^2*EquationDIMDNB)))&gt;0, (-1.870102+(0.51187*(EquationCR))+(1.033374*(EquationHDR))+(0.000011344*(EquationRHA))+(-0.000138*(EquationAFC))+(0.01358*(EquationSemenCost))+(-0.000072752*(EquationMatureWeight))+(-0.046035*(LOG(EquationVetCosts)))+(0.000451*(EquationVetCosts))+(0.512031*(LOG(EquationVWP)))+(-0.006352*(EquationVWP))+(-0.000079212*(B407^2))+(0.015118*(B407))+(0.022341*(EquationMilkPrice))+(-0.022641*(EquationFeedPrice))+(0.000247*(EquationReplacementPrice))+(-0.184557*(EquationCullCost))+(-0.000542*(EquationDIMDNB))+(-0.000004986*(EquationHDR*B407^2))+(-0.000000000147*(EquationRHA*B407^2))+(-0.0000000903*(EquationSemenCost*B407^2))+(-0.000000000856*(EquationMatureWeight*B407^2))+(0.000000134*(B407^2*B407))+(-0.000000149*(B407^2*EquationMilkPrice))+(0.00000000264*(B407^2*EquationDIMDNB))), 0)</f>
        <v>9.2539802473776314E-2</v>
      </c>
      <c r="E407" s="55">
        <f>IF((-2.51389+(0.253043*(EquationCR))+(0.791564*(EquationHDR))+(0.000017482*(EquationRHA))+(0.000958*(EquationAFC))+(0.014823*(EquationSemenCost))+(0.00003361*(EquationMatureWeight))+(0.044008*(LOG(EquationVetCosts)))+(-0.000161*(EquationVetCosts))+(0.375409*(LOG(EquationVWP)))+(-0.004875*(EquationVWP))+(-0.000095702*(B407^2))+(0.02001*(B407))+(0.039073*(EquationMilkPrice))+(-0.018836*(EquationFeedPrice))+(0.000102*(EquationReplacementPrice))+(-0.124297*(EquationCullCost))+(-0.000511*(EquationDIMDNB))+(0.00000253*(EquationCR*B407^2))+(-0.000002589*(EquationHDR*B407^2))+(-0.000000000136*(EquationRHA*B407^2))+(-0.0000001*(EquationSemenCost*B407^2))+(-0.00000000108*(EquationMatureWeight*B407^2))+(0.00000015*(B407^2*B407))+(-0.000000215*(B407^2*EquationMilkPrice))+(0.00000000251*(B407^2*EquationDIMDNB)))&gt;0, (-2.51389+(0.253043*(EquationCR))+(0.791564*(EquationHDR))+(0.000017482*(EquationRHA))+(0.000958*(EquationAFC))+(0.014823*(EquationSemenCost))+(0.00003361*(EquationMatureWeight))+(0.044008*(LOG(EquationVetCosts)))+(-0.000161*(EquationVetCosts))+(0.375409*(LOG(EquationVWP)))+(-0.004875*(EquationVWP))+(-0.000095702*(B407^2))+(0.02001*(B407))+(0.039073*(EquationMilkPrice))+(-0.018836*(EquationFeedPrice))+(0.000102*(EquationReplacementPrice))+(-0.124297*(EquationCullCost))+(-0.000511*(EquationDIMDNB))+(0.00000253*(EquationCR*B407^2))+(-0.000002589*(EquationHDR*B407^2))+(-0.000000000136*(EquationRHA*B407^2))+(-0.0000001*(EquationSemenCost*B407^2))+(-0.00000000108*(EquationMatureWeight*B407^2))+(0.00000015*(B407^2*B407))+(-0.000000215*(B407^2*EquationMilkPrice))+(0.00000000251*(B407^2*EquationDIMDNB))), 0)</f>
        <v>0.14846901698215745</v>
      </c>
      <c r="F407" s="55">
        <f>IF((-1.892738+(0.137703*(EquationCR))+(0.669836*(EquationHDR))+(0.0000175*(EquationRHA))+(0.000161*(EquationAFC))+(0.013845*(EquationSemenCost))+(0.000016727*(EquationMatureWeight))+(-0.015935*(LOG(EquationVetCosts)))+(0.000118*(EquationVetCosts))+(0.160623*(LOG(EquationVWP)))+(-0.003008*(EquationVWP))+(-0.000090785*(B407^2))+(0.01937*(B407))+(0.020762*(EquationMilkPrice))+(-0.019043*(EquationFeedPrice))+(0.00001449*(EquationReplacementPrice))+(0.175818*(EquationCullCost))+(-0.000295*(EquationDIMDNB))+(0.000002704*(EquationCR*B407^2))+(-0.000001916*(EquationHDR*B407^2))+(-0.000000000127*(EquationRHA*B407^2))+(-0.0000000903*(EquationSemenCost*B407^2))+(-0.000000000771*(EquationMatureWeight*B407^2))+(0.000000137*(B407^2*B407))+(-0.00000257*(B407^2*EquationCullCost)))&gt;0, (-1.892738+(0.137703*(EquationCR))+(0.669836*(EquationHDR))+(0.0000175*(EquationRHA))+(0.000161*(EquationAFC))+(0.013845*(EquationSemenCost))+(0.000016727*(EquationMatureWeight))+(-0.015935*(LOG(EquationVetCosts)))+(0.000118*(EquationVetCosts))+(0.160623*(LOG(EquationVWP)))+(-0.003008*(EquationVWP))+(-0.000090785*(B407^2))+(0.01937*(B407))+(0.020762*(EquationMilkPrice))+(-0.019043*(EquationFeedPrice))+(0.00001449*(EquationReplacementPrice))+(0.175818*(EquationCullCost))+(-0.000295*(EquationDIMDNB))+(0.000002704*(EquationCR*B407^2))+(-0.000001916*(EquationHDR*B407^2))+(-0.000000000127*(EquationRHA*B407^2))+(-0.0000000903*(EquationSemenCost*B407^2))+(-0.000000000771*(EquationMatureWeight*B407^2))+(0.000000137*(B407^2*B407))+(-0.00000257*(B407^2*EquationCullCost))), 0)</f>
        <v>0.1504683041155081</v>
      </c>
      <c r="G407" s="56">
        <f>IF((-1.860553+(0.112009*(EquationCR))+(0.5932*(EquationHDR))+(0.000015682*(EquationRHA))+(0.000842*(EquationAFC))+(0.013148*(EquationSemenCost))+(0.000054807*(EquationMatureWeight))+(-0.025351*(LOG(EquationVetCosts)))+(0.0000512*(EquationVetCosts))+(0.087616*(LOG(EquationVWP)))+(-0.00202*(EquationVWP))+(-0.000084247*(B407^2))+(0.018329*(B407))+(0.018516*(EquationMilkPrice))+(0.0064*(EquationFeedPrice))+(0.000011343*(EquationReplacementPrice))+(0.013031*(EquationCullCost))+(-0.000245*(EquationDIMDNB))+(0.000002399*(EquationCR*B407^2))+(-0.000001548*(EquationHDR*B407^2))+(-0.000000000112*(EquationRHA*B407^2))+(-0.0000000853*(EquationSemenCost*B407^2))+(-0.000000000948*(EquationMatureWeight*B407^2))+(0.000000302*(LOG(EquationVetCosts)*B407^2))+(-0.00000000421*(EquationVWP*B407^2))+(0.000000126*(B407^2*B407))+(-0.000000254*(B407^2*EquationFeedPrice)))&gt;0, (-1.860553+(0.112009*(EquationCR))+(0.5932*(EquationHDR))+(0.000015682*(EquationRHA))+(0.000842*(EquationAFC))+(0.013148*(EquationSemenCost))+(0.000054807*(EquationMatureWeight))+(-0.025351*(LOG(EquationVetCosts)))+(0.0000512*(EquationVetCosts))+(0.087616*(LOG(EquationVWP)))+(-0.00202*(EquationVWP))+(-0.000084247*(B407^2))+(0.018329*(B407))+(0.018516*(EquationMilkPrice))+(0.0064*(EquationFeedPrice))+(0.000011343*(EquationReplacementPrice))+(0.013031*(EquationCullCost))+(-0.000245*(EquationDIMDNB))+(0.000002399*(EquationCR*B407^2))+(-0.000001548*(EquationHDR*B407^2))+(-0.000000000112*(EquationRHA*B407^2))+(-0.0000000853*(EquationSemenCost*B407^2))+(-0.000000000948*(EquationMatureWeight*B407^2))+(0.000000302*(LOG(EquationVetCosts)*B407^2))+(-0.00000000421*(EquationVWP*B407^2))+(0.000000126*(B407^2*B407))+(-0.000000254*(B407^2*EquationFeedPrice))), 0)</f>
        <v>0.13478614308252862</v>
      </c>
    </row>
    <row r="408" spans="2:7" x14ac:dyDescent="0.2">
      <c r="B408" s="42">
        <v>365</v>
      </c>
      <c r="C408" s="55">
        <f t="shared" si="5"/>
        <v>0.26679535590737752</v>
      </c>
      <c r="D408" s="55">
        <f>IF((-1.870102+(0.51187*(EquationCR))+(1.033374*(EquationHDR))+(0.000011344*(EquationRHA))+(-0.000138*(EquationAFC))+(0.01358*(EquationSemenCost))+(-0.000072752*(EquationMatureWeight))+(-0.046035*(LOG(EquationVetCosts)))+(0.000451*(EquationVetCosts))+(0.512031*(LOG(EquationVWP)))+(-0.006352*(EquationVWP))+(-0.000079212*(B408^2))+(0.015118*(B408))+(0.022341*(EquationMilkPrice))+(-0.022641*(EquationFeedPrice))+(0.000247*(EquationReplacementPrice))+(-0.184557*(EquationCullCost))+(-0.000542*(EquationDIMDNB))+(-0.000004986*(EquationHDR*B408^2))+(-0.000000000147*(EquationRHA*B408^2))+(-0.0000000903*(EquationSemenCost*B408^2))+(-0.000000000856*(EquationMatureWeight*B408^2))+(0.000000134*(B408^2*B408))+(-0.000000149*(B408^2*EquationMilkPrice))+(0.00000000264*(B408^2*EquationDIMDNB)))&gt;0, (-1.870102+(0.51187*(EquationCR))+(1.033374*(EquationHDR))+(0.000011344*(EquationRHA))+(-0.000138*(EquationAFC))+(0.01358*(EquationSemenCost))+(-0.000072752*(EquationMatureWeight))+(-0.046035*(LOG(EquationVetCosts)))+(0.000451*(EquationVetCosts))+(0.512031*(LOG(EquationVWP)))+(-0.006352*(EquationVWP))+(-0.000079212*(B408^2))+(0.015118*(B408))+(0.022341*(EquationMilkPrice))+(-0.022641*(EquationFeedPrice))+(0.000247*(EquationReplacementPrice))+(-0.184557*(EquationCullCost))+(-0.000542*(EquationDIMDNB))+(-0.000004986*(EquationHDR*B408^2))+(-0.000000000147*(EquationRHA*B408^2))+(-0.0000000903*(EquationSemenCost*B408^2))+(-0.000000000856*(EquationMatureWeight*B408^2))+(0.000000134*(B408^2*B408))+(-0.000000149*(B408^2*EquationMilkPrice))+(0.00000000264*(B408^2*EquationDIMDNB))), 0)</f>
        <v>9.5514810073774992E-2</v>
      </c>
      <c r="E408" s="55">
        <f>IF((-2.51389+(0.253043*(EquationCR))+(0.791564*(EquationHDR))+(0.000017482*(EquationRHA))+(0.000958*(EquationAFC))+(0.014823*(EquationSemenCost))+(0.00003361*(EquationMatureWeight))+(0.044008*(LOG(EquationVetCosts)))+(-0.000161*(EquationVetCosts))+(0.375409*(LOG(EquationVWP)))+(-0.004875*(EquationVWP))+(-0.000095702*(B408^2))+(0.02001*(B408))+(0.039073*(EquationMilkPrice))+(-0.018836*(EquationFeedPrice))+(0.000102*(EquationReplacementPrice))+(-0.124297*(EquationCullCost))+(-0.000511*(EquationDIMDNB))+(0.00000253*(EquationCR*B408^2))+(-0.000002589*(EquationHDR*B408^2))+(-0.000000000136*(EquationRHA*B408^2))+(-0.0000001*(EquationSemenCost*B408^2))+(-0.00000000108*(EquationMatureWeight*B408^2))+(0.00000015*(B408^2*B408))+(-0.000000215*(B408^2*EquationMilkPrice))+(0.00000000251*(B408^2*EquationDIMDNB)))&gt;0, (-2.51389+(0.253043*(EquationCR))+(0.791564*(EquationHDR))+(0.000017482*(EquationRHA))+(0.000958*(EquationAFC))+(0.014823*(EquationSemenCost))+(0.00003361*(EquationMatureWeight))+(0.044008*(LOG(EquationVetCosts)))+(-0.000161*(EquationVetCosts))+(0.375409*(LOG(EquationVWP)))+(-0.004875*(EquationVWP))+(-0.000095702*(B408^2))+(0.02001*(B408))+(0.039073*(EquationMilkPrice))+(-0.018836*(EquationFeedPrice))+(0.000102*(EquationReplacementPrice))+(-0.124297*(EquationCullCost))+(-0.000511*(EquationDIMDNB))+(0.00000253*(EquationCR*B408^2))+(-0.000002589*(EquationHDR*B408^2))+(-0.000000000136*(EquationRHA*B408^2))+(-0.0000001*(EquationSemenCost*B408^2))+(-0.00000000108*(EquationMatureWeight*B408^2))+(0.00000015*(B408^2*B408))+(-0.000000215*(B408^2*EquationMilkPrice))+(0.00000000251*(B408^2*EquationDIMDNB))), 0)</f>
        <v>0.15121013798215655</v>
      </c>
      <c r="F408" s="55">
        <f>IF((-1.892738+(0.137703*(EquationCR))+(0.669836*(EquationHDR))+(0.0000175*(EquationRHA))+(0.000161*(EquationAFC))+(0.013845*(EquationSemenCost))+(0.000016727*(EquationMatureWeight))+(-0.015935*(LOG(EquationVetCosts)))+(0.000118*(EquationVetCosts))+(0.160623*(LOG(EquationVWP)))+(-0.003008*(EquationVWP))+(-0.000090785*(B408^2))+(0.01937*(B408))+(0.020762*(EquationMilkPrice))+(-0.019043*(EquationFeedPrice))+(0.00001449*(EquationReplacementPrice))+(0.175818*(EquationCullCost))+(-0.000295*(EquationDIMDNB))+(0.000002704*(EquationCR*B408^2))+(-0.000001916*(EquationHDR*B408^2))+(-0.000000000127*(EquationRHA*B408^2))+(-0.0000000903*(EquationSemenCost*B408^2))+(-0.000000000771*(EquationMatureWeight*B408^2))+(0.000000137*(B408^2*B408))+(-0.00000257*(B408^2*EquationCullCost)))&gt;0, (-1.892738+(0.137703*(EquationCR))+(0.669836*(EquationHDR))+(0.0000175*(EquationRHA))+(0.000161*(EquationAFC))+(0.013845*(EquationSemenCost))+(0.000016727*(EquationMatureWeight))+(-0.015935*(LOG(EquationVetCosts)))+(0.000118*(EquationVetCosts))+(0.160623*(LOG(EquationVWP)))+(-0.003008*(EquationVWP))+(-0.000090785*(B408^2))+(0.01937*(B408))+(0.020762*(EquationMilkPrice))+(-0.019043*(EquationFeedPrice))+(0.00001449*(EquationReplacementPrice))+(0.175818*(EquationCullCost))+(-0.000295*(EquationDIMDNB))+(0.000002704*(EquationCR*B408^2))+(-0.000001916*(EquationHDR*B408^2))+(-0.000000000127*(EquationRHA*B408^2))+(-0.0000000903*(EquationSemenCost*B408^2))+(-0.000000000771*(EquationMatureWeight*B408^2))+(0.000000137*(B408^2*B408))+(-0.00000257*(B408^2*EquationCullCost))), 0)</f>
        <v>0.15265052311550625</v>
      </c>
      <c r="G408" s="56">
        <f>IF((-1.860553+(0.112009*(EquationCR))+(0.5932*(EquationHDR))+(0.000015682*(EquationRHA))+(0.000842*(EquationAFC))+(0.013148*(EquationSemenCost))+(0.000054807*(EquationMatureWeight))+(-0.025351*(LOG(EquationVetCosts)))+(0.0000512*(EquationVetCosts))+(0.087616*(LOG(EquationVWP)))+(-0.00202*(EquationVWP))+(-0.000084247*(B408^2))+(0.018329*(B408))+(0.018516*(EquationMilkPrice))+(0.0064*(EquationFeedPrice))+(0.000011343*(EquationReplacementPrice))+(0.013031*(EquationCullCost))+(-0.000245*(EquationDIMDNB))+(0.000002399*(EquationCR*B408^2))+(-0.000001548*(EquationHDR*B408^2))+(-0.000000000112*(EquationRHA*B408^2))+(-0.0000000853*(EquationSemenCost*B408^2))+(-0.000000000948*(EquationMatureWeight*B408^2))+(0.000000302*(LOG(EquationVetCosts)*B408^2))+(-0.00000000421*(EquationVWP*B408^2))+(0.000000126*(B408^2*B408))+(-0.000000254*(B408^2*EquationFeedPrice)))&gt;0, (-1.860553+(0.112009*(EquationCR))+(0.5932*(EquationHDR))+(0.000015682*(EquationRHA))+(0.000842*(EquationAFC))+(0.013148*(EquationSemenCost))+(0.000054807*(EquationMatureWeight))+(-0.025351*(LOG(EquationVetCosts)))+(0.0000512*(EquationVetCosts))+(0.087616*(LOG(EquationVWP)))+(-0.00202*(EquationVWP))+(-0.000084247*(B408^2))+(0.018329*(B408))+(0.018516*(EquationMilkPrice))+(0.0064*(EquationFeedPrice))+(0.000011343*(EquationReplacementPrice))+(0.013031*(EquationCullCost))+(-0.000245*(EquationDIMDNB))+(0.000002399*(EquationCR*B408^2))+(-0.000001548*(EquationHDR*B408^2))+(-0.000000000112*(EquationRHA*B408^2))+(-0.0000000853*(EquationSemenCost*B408^2))+(-0.000000000948*(EquationMatureWeight*B408^2))+(0.000000302*(LOG(EquationVetCosts)*B408^2))+(-0.00000000421*(EquationVWP*B408^2))+(0.000000126*(B408^2*B408))+(-0.000000254*(B408^2*EquationFeedPrice))), 0)</f>
        <v>0.13659836860551056</v>
      </c>
    </row>
    <row r="409" spans="2:7" x14ac:dyDescent="0.2">
      <c r="B409" s="42">
        <v>366</v>
      </c>
      <c r="C409" s="55">
        <f t="shared" si="5"/>
        <v>0.26440415361399472</v>
      </c>
      <c r="D409" s="55">
        <f>IF((-1.870102+(0.51187*(EquationCR))+(1.033374*(EquationHDR))+(0.000011344*(EquationRHA))+(-0.000138*(EquationAFC))+(0.01358*(EquationSemenCost))+(-0.000072752*(EquationMatureWeight))+(-0.046035*(LOG(EquationVetCosts)))+(0.000451*(EquationVetCosts))+(0.512031*(LOG(EquationVWP)))+(-0.006352*(EquationVWP))+(-0.000079212*(B409^2))+(0.015118*(B409))+(0.022341*(EquationMilkPrice))+(-0.022641*(EquationFeedPrice))+(0.000247*(EquationReplacementPrice))+(-0.184557*(EquationCullCost))+(-0.000542*(EquationDIMDNB))+(-0.000004986*(EquationHDR*B409^2))+(-0.000000000147*(EquationRHA*B409^2))+(-0.0000000903*(EquationSemenCost*B409^2))+(-0.000000000856*(EquationMatureWeight*B409^2))+(0.000000134*(B409^2*B409))+(-0.000000149*(B409^2*EquationMilkPrice))+(0.00000000264*(B409^2*EquationDIMDNB)))&gt;0, (-1.870102+(0.51187*(EquationCR))+(1.033374*(EquationHDR))+(0.000011344*(EquationRHA))+(-0.000138*(EquationAFC))+(0.01358*(EquationSemenCost))+(-0.000072752*(EquationMatureWeight))+(-0.046035*(LOG(EquationVetCosts)))+(0.000451*(EquationVetCosts))+(0.512031*(LOG(EquationVWP)))+(-0.006352*(EquationVWP))+(-0.000079212*(B409^2))+(0.015118*(B409))+(0.022341*(EquationMilkPrice))+(-0.022641*(EquationFeedPrice))+(0.000247*(EquationReplacementPrice))+(-0.184557*(EquationCullCost))+(-0.000542*(EquationDIMDNB))+(-0.000004986*(EquationHDR*B409^2))+(-0.000000000147*(EquationRHA*B409^2))+(-0.0000000903*(EquationSemenCost*B409^2))+(-0.000000000856*(EquationMatureWeight*B409^2))+(0.000000134*(B409^2*B409))+(-0.000000149*(B409^2*EquationMilkPrice))+(0.00000000264*(B409^2*EquationDIMDNB))), 0)</f>
        <v>9.8603434473777424E-2</v>
      </c>
      <c r="E409" s="55">
        <f>IF((-2.51389+(0.253043*(EquationCR))+(0.791564*(EquationHDR))+(0.000017482*(EquationRHA))+(0.000958*(EquationAFC))+(0.014823*(EquationSemenCost))+(0.00003361*(EquationMatureWeight))+(0.044008*(LOG(EquationVetCosts)))+(-0.000161*(EquationVetCosts))+(0.375409*(LOG(EquationVWP)))+(-0.004875*(EquationVWP))+(-0.000095702*(B409^2))+(0.02001*(B409))+(0.039073*(EquationMilkPrice))+(-0.018836*(EquationFeedPrice))+(0.000102*(EquationReplacementPrice))+(-0.124297*(EquationCullCost))+(-0.000511*(EquationDIMDNB))+(0.00000253*(EquationCR*B409^2))+(-0.000002589*(EquationHDR*B409^2))+(-0.000000000136*(EquationRHA*B409^2))+(-0.0000001*(EquationSemenCost*B409^2))+(-0.00000000108*(EquationMatureWeight*B409^2))+(0.00000015*(B409^2*B409))+(-0.000000215*(B409^2*EquationMilkPrice))+(0.00000000251*(B409^2*EquationDIMDNB)))&gt;0, (-2.51389+(0.253043*(EquationCR))+(0.791564*(EquationHDR))+(0.000017482*(EquationRHA))+(0.000958*(EquationAFC))+(0.014823*(EquationSemenCost))+(0.00003361*(EquationMatureWeight))+(0.044008*(LOG(EquationVetCosts)))+(-0.000161*(EquationVetCosts))+(0.375409*(LOG(EquationVWP)))+(-0.004875*(EquationVWP))+(-0.000095702*(B409^2))+(0.02001*(B409))+(0.039073*(EquationMilkPrice))+(-0.018836*(EquationFeedPrice))+(0.000102*(EquationReplacementPrice))+(-0.124297*(EquationCullCost))+(-0.000511*(EquationDIMDNB))+(0.00000253*(EquationCR*B409^2))+(-0.000002589*(EquationHDR*B409^2))+(-0.000000000136*(EquationRHA*B409^2))+(-0.0000001*(EquationSemenCost*B409^2))+(-0.00000000108*(EquationMatureWeight*B409^2))+(0.00000015*(B409^2*B409))+(-0.000000215*(B409^2*EquationMilkPrice))+(0.00000000251*(B409^2*EquationDIMDNB))), 0)</f>
        <v>0.15406835698215765</v>
      </c>
      <c r="F409" s="55">
        <f>IF((-1.892738+(0.137703*(EquationCR))+(0.669836*(EquationHDR))+(0.0000175*(EquationRHA))+(0.000161*(EquationAFC))+(0.013845*(EquationSemenCost))+(0.000016727*(EquationMatureWeight))+(-0.015935*(LOG(EquationVetCosts)))+(0.000118*(EquationVetCosts))+(0.160623*(LOG(EquationVWP)))+(-0.003008*(EquationVWP))+(-0.000090785*(B409^2))+(0.01937*(B409))+(0.020762*(EquationMilkPrice))+(-0.019043*(EquationFeedPrice))+(0.00001449*(EquationReplacementPrice))+(0.175818*(EquationCullCost))+(-0.000295*(EquationDIMDNB))+(0.000002704*(EquationCR*B409^2))+(-0.000001916*(EquationHDR*B409^2))+(-0.000000000127*(EquationRHA*B409^2))+(-0.0000000903*(EquationSemenCost*B409^2))+(-0.000000000771*(EquationMatureWeight*B409^2))+(0.000000137*(B409^2*B409))+(-0.00000257*(B409^2*EquationCullCost)))&gt;0, (-1.892738+(0.137703*(EquationCR))+(0.669836*(EquationHDR))+(0.0000175*(EquationRHA))+(0.000161*(EquationAFC))+(0.013845*(EquationSemenCost))+(0.000016727*(EquationMatureWeight))+(-0.015935*(LOG(EquationVetCosts)))+(0.000118*(EquationVetCosts))+(0.160623*(LOG(EquationVWP)))+(-0.003008*(EquationVWP))+(-0.000090785*(B409^2))+(0.01937*(B409))+(0.020762*(EquationMilkPrice))+(-0.019043*(EquationFeedPrice))+(0.00001449*(EquationReplacementPrice))+(0.175818*(EquationCullCost))+(-0.000295*(EquationDIMDNB))+(0.000002704*(EquationCR*B409^2))+(-0.000001916*(EquationHDR*B409^2))+(-0.000000000127*(EquationRHA*B409^2))+(-0.0000000903*(EquationSemenCost*B409^2))+(-0.000000000771*(EquationMatureWeight*B409^2))+(0.000000137*(B409^2*B409))+(-0.00000257*(B409^2*EquationCullCost))), 0)</f>
        <v>0.15493580811550745</v>
      </c>
      <c r="G409" s="56">
        <f>IF((-1.860553+(0.112009*(EquationCR))+(0.5932*(EquationHDR))+(0.000015682*(EquationRHA))+(0.000842*(EquationAFC))+(0.013148*(EquationSemenCost))+(0.000054807*(EquationMatureWeight))+(-0.025351*(LOG(EquationVetCosts)))+(0.0000512*(EquationVetCosts))+(0.087616*(LOG(EquationVWP)))+(-0.00202*(EquationVWP))+(-0.000084247*(B409^2))+(0.018329*(B409))+(0.018516*(EquationMilkPrice))+(0.0064*(EquationFeedPrice))+(0.000011343*(EquationReplacementPrice))+(0.013031*(EquationCullCost))+(-0.000245*(EquationDIMDNB))+(0.000002399*(EquationCR*B409^2))+(-0.000001548*(EquationHDR*B409^2))+(-0.000000000112*(EquationRHA*B409^2))+(-0.0000000853*(EquationSemenCost*B409^2))+(-0.000000000948*(EquationMatureWeight*B409^2))+(0.000000302*(LOG(EquationVetCosts)*B409^2))+(-0.00000000421*(EquationVWP*B409^2))+(0.000000126*(B409^2*B409))+(-0.000000254*(B409^2*EquationFeedPrice)))&gt;0, (-1.860553+(0.112009*(EquationCR))+(0.5932*(EquationHDR))+(0.000015682*(EquationRHA))+(0.000842*(EquationAFC))+(0.013148*(EquationSemenCost))+(0.000054807*(EquationMatureWeight))+(-0.025351*(LOG(EquationVetCosts)))+(0.0000512*(EquationVetCosts))+(0.087616*(LOG(EquationVWP)))+(-0.00202*(EquationVWP))+(-0.000084247*(B409^2))+(0.018329*(B409))+(0.018516*(EquationMilkPrice))+(0.0064*(EquationFeedPrice))+(0.000011343*(EquationReplacementPrice))+(0.013031*(EquationCullCost))+(-0.000245*(EquationDIMDNB))+(0.000002399*(EquationCR*B409^2))+(-0.000001548*(EquationHDR*B409^2))+(-0.000000000112*(EquationRHA*B409^2))+(-0.0000000853*(EquationSemenCost*B409^2))+(-0.000000000948*(EquationMatureWeight*B409^2))+(0.000000302*(LOG(EquationVetCosts)*B409^2))+(-0.00000000421*(EquationVWP*B409^2))+(0.000000126*(B409^2*B409))+(-0.000000254*(B409^2*EquationFeedPrice))), 0)</f>
        <v>0.13850343953184907</v>
      </c>
    </row>
    <row r="410" spans="2:7" x14ac:dyDescent="0.2">
      <c r="B410" s="42">
        <v>367</v>
      </c>
      <c r="C410" s="55">
        <f t="shared" si="5"/>
        <v>0.26202877739860614</v>
      </c>
      <c r="D410" s="55">
        <f>IF((-1.870102+(0.51187*(EquationCR))+(1.033374*(EquationHDR))+(0.000011344*(EquationRHA))+(-0.000138*(EquationAFC))+(0.01358*(EquationSemenCost))+(-0.000072752*(EquationMatureWeight))+(-0.046035*(LOG(EquationVetCosts)))+(0.000451*(EquationVetCosts))+(0.512031*(LOG(EquationVWP)))+(-0.006352*(EquationVWP))+(-0.000079212*(B410^2))+(0.015118*(B410))+(0.022341*(EquationMilkPrice))+(-0.022641*(EquationFeedPrice))+(0.000247*(EquationReplacementPrice))+(-0.184557*(EquationCullCost))+(-0.000542*(EquationDIMDNB))+(-0.000004986*(EquationHDR*B410^2))+(-0.000000000147*(EquationRHA*B410^2))+(-0.0000000903*(EquationSemenCost*B410^2))+(-0.000000000856*(EquationMatureWeight*B410^2))+(0.000000134*(B410^2*B410))+(-0.000000149*(B410^2*EquationMilkPrice))+(0.00000000264*(B410^2*EquationDIMDNB)))&gt;0, (-1.870102+(0.51187*(EquationCR))+(1.033374*(EquationHDR))+(0.000011344*(EquationRHA))+(-0.000138*(EquationAFC))+(0.01358*(EquationSemenCost))+(-0.000072752*(EquationMatureWeight))+(-0.046035*(LOG(EquationVetCosts)))+(0.000451*(EquationVetCosts))+(0.512031*(LOG(EquationVWP)))+(-0.006352*(EquationVWP))+(-0.000079212*(B410^2))+(0.015118*(B410))+(0.022341*(EquationMilkPrice))+(-0.022641*(EquationFeedPrice))+(0.000247*(EquationReplacementPrice))+(-0.184557*(EquationCullCost))+(-0.000542*(EquationDIMDNB))+(-0.000004986*(EquationHDR*B410^2))+(-0.000000000147*(EquationRHA*B410^2))+(-0.0000000903*(EquationSemenCost*B410^2))+(-0.000000000856*(EquationMatureWeight*B410^2))+(0.000000134*(B410^2*B410))+(-0.000000149*(B410^2*EquationMilkPrice))+(0.00000000264*(B410^2*EquationDIMDNB))), 0)</f>
        <v>0.10180647967377733</v>
      </c>
      <c r="E410" s="55">
        <f>IF((-2.51389+(0.253043*(EquationCR))+(0.791564*(EquationHDR))+(0.000017482*(EquationRHA))+(0.000958*(EquationAFC))+(0.014823*(EquationSemenCost))+(0.00003361*(EquationMatureWeight))+(0.044008*(LOG(EquationVetCosts)))+(-0.000161*(EquationVetCosts))+(0.375409*(LOG(EquationVWP)))+(-0.004875*(EquationVWP))+(-0.000095702*(B410^2))+(0.02001*(B410))+(0.039073*(EquationMilkPrice))+(-0.018836*(EquationFeedPrice))+(0.000102*(EquationReplacementPrice))+(-0.124297*(EquationCullCost))+(-0.000511*(EquationDIMDNB))+(0.00000253*(EquationCR*B410^2))+(-0.000002589*(EquationHDR*B410^2))+(-0.000000000136*(EquationRHA*B410^2))+(-0.0000001*(EquationSemenCost*B410^2))+(-0.00000000108*(EquationMatureWeight*B410^2))+(0.00000015*(B410^2*B410))+(-0.000000215*(B410^2*EquationMilkPrice))+(0.00000000251*(B410^2*EquationDIMDNB)))&gt;0, (-2.51389+(0.253043*(EquationCR))+(0.791564*(EquationHDR))+(0.000017482*(EquationRHA))+(0.000958*(EquationAFC))+(0.014823*(EquationSemenCost))+(0.00003361*(EquationMatureWeight))+(0.044008*(LOG(EquationVetCosts)))+(-0.000161*(EquationVetCosts))+(0.375409*(LOG(EquationVWP)))+(-0.004875*(EquationVWP))+(-0.000095702*(B410^2))+(0.02001*(B410))+(0.039073*(EquationMilkPrice))+(-0.018836*(EquationFeedPrice))+(0.000102*(EquationReplacementPrice))+(-0.124297*(EquationCullCost))+(-0.000511*(EquationDIMDNB))+(0.00000253*(EquationCR*B410^2))+(-0.000002589*(EquationHDR*B410^2))+(-0.000000000136*(EquationRHA*B410^2))+(-0.0000001*(EquationSemenCost*B410^2))+(-0.00000000108*(EquationMatureWeight*B410^2))+(0.00000015*(B410^2*B410))+(-0.000000215*(B410^2*EquationMilkPrice))+(0.00000000251*(B410^2*EquationDIMDNB))), 0)</f>
        <v>0.15704457398215638</v>
      </c>
      <c r="F410" s="55">
        <f>IF((-1.892738+(0.137703*(EquationCR))+(0.669836*(EquationHDR))+(0.0000175*(EquationRHA))+(0.000161*(EquationAFC))+(0.013845*(EquationSemenCost))+(0.000016727*(EquationMatureWeight))+(-0.015935*(LOG(EquationVetCosts)))+(0.000118*(EquationVetCosts))+(0.160623*(LOG(EquationVWP)))+(-0.003008*(EquationVWP))+(-0.000090785*(B410^2))+(0.01937*(B410))+(0.020762*(EquationMilkPrice))+(-0.019043*(EquationFeedPrice))+(0.00001449*(EquationReplacementPrice))+(0.175818*(EquationCullCost))+(-0.000295*(EquationDIMDNB))+(0.000002704*(EquationCR*B410^2))+(-0.000001916*(EquationHDR*B410^2))+(-0.000000000127*(EquationRHA*B410^2))+(-0.0000000903*(EquationSemenCost*B410^2))+(-0.000000000771*(EquationMatureWeight*B410^2))+(0.000000137*(B410^2*B410))+(-0.00000257*(B410^2*EquationCullCost)))&gt;0, (-1.892738+(0.137703*(EquationCR))+(0.669836*(EquationHDR))+(0.0000175*(EquationRHA))+(0.000161*(EquationAFC))+(0.013845*(EquationSemenCost))+(0.000016727*(EquationMatureWeight))+(-0.015935*(LOG(EquationVetCosts)))+(0.000118*(EquationVetCosts))+(0.160623*(LOG(EquationVWP)))+(-0.003008*(EquationVWP))+(-0.000090785*(B410^2))+(0.01937*(B410))+(0.020762*(EquationMilkPrice))+(-0.019043*(EquationFeedPrice))+(0.00001449*(EquationReplacementPrice))+(0.175818*(EquationCullCost))+(-0.000295*(EquationDIMDNB))+(0.000002704*(EquationCR*B410^2))+(-0.000001916*(EquationHDR*B410^2))+(-0.000000000127*(EquationRHA*B410^2))+(-0.0000000903*(EquationSemenCost*B410^2))+(-0.000000000771*(EquationMatureWeight*B410^2))+(0.000000137*(B410^2*B410))+(-0.00000257*(B410^2*EquationCullCost))), 0)</f>
        <v>0.1573249811155068</v>
      </c>
      <c r="G410" s="56">
        <f>IF((-1.860553+(0.112009*(EquationCR))+(0.5932*(EquationHDR))+(0.000015682*(EquationRHA))+(0.000842*(EquationAFC))+(0.013148*(EquationSemenCost))+(0.000054807*(EquationMatureWeight))+(-0.025351*(LOG(EquationVetCosts)))+(0.0000512*(EquationVetCosts))+(0.087616*(LOG(EquationVWP)))+(-0.00202*(EquationVWP))+(-0.000084247*(B410^2))+(0.018329*(B410))+(0.018516*(EquationMilkPrice))+(0.0064*(EquationFeedPrice))+(0.000011343*(EquationReplacementPrice))+(0.013031*(EquationCullCost))+(-0.000245*(EquationDIMDNB))+(0.000002399*(EquationCR*B410^2))+(-0.000001548*(EquationHDR*B410^2))+(-0.000000000112*(EquationRHA*B410^2))+(-0.0000000853*(EquationSemenCost*B410^2))+(-0.000000000948*(EquationMatureWeight*B410^2))+(0.000000302*(LOG(EquationVetCosts)*B410^2))+(-0.00000000421*(EquationVWP*B410^2))+(0.000000126*(B410^2*B410))+(-0.000000254*(B410^2*EquationFeedPrice)))&gt;0, (-1.860553+(0.112009*(EquationCR))+(0.5932*(EquationHDR))+(0.000015682*(EquationRHA))+(0.000842*(EquationAFC))+(0.013148*(EquationSemenCost))+(0.000054807*(EquationMatureWeight))+(-0.025351*(LOG(EquationVetCosts)))+(0.0000512*(EquationVetCosts))+(0.087616*(LOG(EquationVWP)))+(-0.00202*(EquationVWP))+(-0.000084247*(B410^2))+(0.018329*(B410))+(0.018516*(EquationMilkPrice))+(0.0064*(EquationFeedPrice))+(0.000011343*(EquationReplacementPrice))+(0.013031*(EquationCullCost))+(-0.000245*(EquationDIMDNB))+(0.000002399*(EquationCR*B410^2))+(-0.000001548*(EquationHDR*B410^2))+(-0.000000000112*(EquationRHA*B410^2))+(-0.0000000853*(EquationSemenCost*B410^2))+(-0.000000000948*(EquationMatureWeight*B410^2))+(0.000000302*(LOG(EquationVetCosts)*B410^2))+(-0.00000000421*(EquationVWP*B410^2))+(0.000000126*(B410^2*B410))+(-0.000000254*(B410^2*EquationFeedPrice))), 0)</f>
        <v>0.14050211186154188</v>
      </c>
    </row>
    <row r="411" spans="2:7" x14ac:dyDescent="0.2">
      <c r="B411" s="42">
        <v>368</v>
      </c>
      <c r="C411" s="55">
        <f t="shared" si="5"/>
        <v>0.25966959566121017</v>
      </c>
      <c r="D411" s="55">
        <f>IF((-1.870102+(0.51187*(EquationCR))+(1.033374*(EquationHDR))+(0.000011344*(EquationRHA))+(-0.000138*(EquationAFC))+(0.01358*(EquationSemenCost))+(-0.000072752*(EquationMatureWeight))+(-0.046035*(LOG(EquationVetCosts)))+(0.000451*(EquationVetCosts))+(0.512031*(LOG(EquationVWP)))+(-0.006352*(EquationVWP))+(-0.000079212*(B411^2))+(0.015118*(B411))+(0.022341*(EquationMilkPrice))+(-0.022641*(EquationFeedPrice))+(0.000247*(EquationReplacementPrice))+(-0.184557*(EquationCullCost))+(-0.000542*(EquationDIMDNB))+(-0.000004986*(EquationHDR*B411^2))+(-0.000000000147*(EquationRHA*B411^2))+(-0.0000000903*(EquationSemenCost*B411^2))+(-0.000000000856*(EquationMatureWeight*B411^2))+(0.000000134*(B411^2*B411))+(-0.000000149*(B411^2*EquationMilkPrice))+(0.00000000264*(B411^2*EquationDIMDNB)))&gt;0, (-1.870102+(0.51187*(EquationCR))+(1.033374*(EquationHDR))+(0.000011344*(EquationRHA))+(-0.000138*(EquationAFC))+(0.01358*(EquationSemenCost))+(-0.000072752*(EquationMatureWeight))+(-0.046035*(LOG(EquationVetCosts)))+(0.000451*(EquationVetCosts))+(0.512031*(LOG(EquationVWP)))+(-0.006352*(EquationVWP))+(-0.000079212*(B411^2))+(0.015118*(B411))+(0.022341*(EquationMilkPrice))+(-0.022641*(EquationFeedPrice))+(0.000247*(EquationReplacementPrice))+(-0.184557*(EquationCullCost))+(-0.000542*(EquationDIMDNB))+(-0.000004986*(EquationHDR*B411^2))+(-0.000000000147*(EquationRHA*B411^2))+(-0.0000000903*(EquationSemenCost*B411^2))+(-0.000000000856*(EquationMatureWeight*B411^2))+(0.000000134*(B411^2*B411))+(-0.000000149*(B411^2*EquationMilkPrice))+(0.00000000264*(B411^2*EquationDIMDNB))), 0)</f>
        <v>0.10512474967377554</v>
      </c>
      <c r="E411" s="55">
        <f>IF((-2.51389+(0.253043*(EquationCR))+(0.791564*(EquationHDR))+(0.000017482*(EquationRHA))+(0.000958*(EquationAFC))+(0.014823*(EquationSemenCost))+(0.00003361*(EquationMatureWeight))+(0.044008*(LOG(EquationVetCosts)))+(-0.000161*(EquationVetCosts))+(0.375409*(LOG(EquationVWP)))+(-0.004875*(EquationVWP))+(-0.000095702*(B411^2))+(0.02001*(B411))+(0.039073*(EquationMilkPrice))+(-0.018836*(EquationFeedPrice))+(0.000102*(EquationReplacementPrice))+(-0.124297*(EquationCullCost))+(-0.000511*(EquationDIMDNB))+(0.00000253*(EquationCR*B411^2))+(-0.000002589*(EquationHDR*B411^2))+(-0.000000000136*(EquationRHA*B411^2))+(-0.0000001*(EquationSemenCost*B411^2))+(-0.00000000108*(EquationMatureWeight*B411^2))+(0.00000015*(B411^2*B411))+(-0.000000215*(B411^2*EquationMilkPrice))+(0.00000000251*(B411^2*EquationDIMDNB)))&gt;0, (-2.51389+(0.253043*(EquationCR))+(0.791564*(EquationHDR))+(0.000017482*(EquationRHA))+(0.000958*(EquationAFC))+(0.014823*(EquationSemenCost))+(0.00003361*(EquationMatureWeight))+(0.044008*(LOG(EquationVetCosts)))+(-0.000161*(EquationVetCosts))+(0.375409*(LOG(EquationVWP)))+(-0.004875*(EquationVWP))+(-0.000095702*(B411^2))+(0.02001*(B411))+(0.039073*(EquationMilkPrice))+(-0.018836*(EquationFeedPrice))+(0.000102*(EquationReplacementPrice))+(-0.124297*(EquationCullCost))+(-0.000511*(EquationDIMDNB))+(0.00000253*(EquationCR*B411^2))+(-0.000002589*(EquationHDR*B411^2))+(-0.000000000136*(EquationRHA*B411^2))+(-0.0000001*(EquationSemenCost*B411^2))+(-0.00000000108*(EquationMatureWeight*B411^2))+(0.00000015*(B411^2*B411))+(-0.000000215*(B411^2*EquationMilkPrice))+(0.00000000251*(B411^2*EquationDIMDNB))), 0)</f>
        <v>0.16013968898215758</v>
      </c>
      <c r="F411" s="55">
        <f>IF((-1.892738+(0.137703*(EquationCR))+(0.669836*(EquationHDR))+(0.0000175*(EquationRHA))+(0.000161*(EquationAFC))+(0.013845*(EquationSemenCost))+(0.000016727*(EquationMatureWeight))+(-0.015935*(LOG(EquationVetCosts)))+(0.000118*(EquationVetCosts))+(0.160623*(LOG(EquationVWP)))+(-0.003008*(EquationVWP))+(-0.000090785*(B411^2))+(0.01937*(B411))+(0.020762*(EquationMilkPrice))+(-0.019043*(EquationFeedPrice))+(0.00001449*(EquationReplacementPrice))+(0.175818*(EquationCullCost))+(-0.000295*(EquationDIMDNB))+(0.000002704*(EquationCR*B411^2))+(-0.000001916*(EquationHDR*B411^2))+(-0.000000000127*(EquationRHA*B411^2))+(-0.0000000903*(EquationSemenCost*B411^2))+(-0.000000000771*(EquationMatureWeight*B411^2))+(0.000000137*(B411^2*B411))+(-0.00000257*(B411^2*EquationCullCost)))&gt;0, (-1.892738+(0.137703*(EquationCR))+(0.669836*(EquationHDR))+(0.0000175*(EquationRHA))+(0.000161*(EquationAFC))+(0.013845*(EquationSemenCost))+(0.000016727*(EquationMatureWeight))+(-0.015935*(LOG(EquationVetCosts)))+(0.000118*(EquationVetCosts))+(0.160623*(LOG(EquationVWP)))+(-0.003008*(EquationVWP))+(-0.000090785*(B411^2))+(0.01937*(B411))+(0.020762*(EquationMilkPrice))+(-0.019043*(EquationFeedPrice))+(0.00001449*(EquationReplacementPrice))+(0.175818*(EquationCullCost))+(-0.000295*(EquationDIMDNB))+(0.000002704*(EquationCR*B411^2))+(-0.000001916*(EquationHDR*B411^2))+(-0.000000000127*(EquationRHA*B411^2))+(-0.0000000903*(EquationSemenCost*B411^2))+(-0.000000000771*(EquationMatureWeight*B411^2))+(0.000000137*(B411^2*B411))+(-0.00000257*(B411^2*EquationCullCost))), 0)</f>
        <v>0.15981886411550661</v>
      </c>
      <c r="G411" s="56">
        <f>IF((-1.860553+(0.112009*(EquationCR))+(0.5932*(EquationHDR))+(0.000015682*(EquationRHA))+(0.000842*(EquationAFC))+(0.013148*(EquationSemenCost))+(0.000054807*(EquationMatureWeight))+(-0.025351*(LOG(EquationVetCosts)))+(0.0000512*(EquationVetCosts))+(0.087616*(LOG(EquationVWP)))+(-0.00202*(EquationVWP))+(-0.000084247*(B411^2))+(0.018329*(B411))+(0.018516*(EquationMilkPrice))+(0.0064*(EquationFeedPrice))+(0.000011343*(EquationReplacementPrice))+(0.013031*(EquationCullCost))+(-0.000245*(EquationDIMDNB))+(0.000002399*(EquationCR*B411^2))+(-0.000001548*(EquationHDR*B411^2))+(-0.000000000112*(EquationRHA*B411^2))+(-0.0000000853*(EquationSemenCost*B411^2))+(-0.000000000948*(EquationMatureWeight*B411^2))+(0.000000302*(LOG(EquationVetCosts)*B411^2))+(-0.00000000421*(EquationVWP*B411^2))+(0.000000126*(B411^2*B411))+(-0.000000254*(B411^2*EquationFeedPrice)))&gt;0, (-1.860553+(0.112009*(EquationCR))+(0.5932*(EquationHDR))+(0.000015682*(EquationRHA))+(0.000842*(EquationAFC))+(0.013148*(EquationSemenCost))+(0.000054807*(EquationMatureWeight))+(-0.025351*(LOG(EquationVetCosts)))+(0.0000512*(EquationVetCosts))+(0.087616*(LOG(EquationVWP)))+(-0.00202*(EquationVWP))+(-0.000084247*(B411^2))+(0.018329*(B411))+(0.018516*(EquationMilkPrice))+(0.0064*(EquationFeedPrice))+(0.000011343*(EquationReplacementPrice))+(0.013031*(EquationCullCost))+(-0.000245*(EquationDIMDNB))+(0.000002399*(EquationCR*B411^2))+(-0.000001548*(EquationHDR*B411^2))+(-0.000000000112*(EquationRHA*B411^2))+(-0.0000000853*(EquationSemenCost*B411^2))+(-0.000000000948*(EquationMatureWeight*B411^2))+(0.000000302*(LOG(EquationVetCosts)*B411^2))+(-0.00000000421*(EquationVWP*B411^2))+(0.000000126*(B411^2*B411))+(-0.000000254*(B411^2*EquationFeedPrice))), 0)</f>
        <v>0.14259514159458753</v>
      </c>
    </row>
    <row r="412" spans="2:7" x14ac:dyDescent="0.2">
      <c r="B412" s="42">
        <v>369</v>
      </c>
      <c r="C412" s="55">
        <f t="shared" si="5"/>
        <v>0.25732697680180849</v>
      </c>
      <c r="D412" s="55">
        <f>IF((-1.870102+(0.51187*(EquationCR))+(1.033374*(EquationHDR))+(0.000011344*(EquationRHA))+(-0.000138*(EquationAFC))+(0.01358*(EquationSemenCost))+(-0.000072752*(EquationMatureWeight))+(-0.046035*(LOG(EquationVetCosts)))+(0.000451*(EquationVetCosts))+(0.512031*(LOG(EquationVWP)))+(-0.006352*(EquationVWP))+(-0.000079212*(B412^2))+(0.015118*(B412))+(0.022341*(EquationMilkPrice))+(-0.022641*(EquationFeedPrice))+(0.000247*(EquationReplacementPrice))+(-0.184557*(EquationCullCost))+(-0.000542*(EquationDIMDNB))+(-0.000004986*(EquationHDR*B412^2))+(-0.000000000147*(EquationRHA*B412^2))+(-0.0000000903*(EquationSemenCost*B412^2))+(-0.000000000856*(EquationMatureWeight*B412^2))+(0.000000134*(B412^2*B412))+(-0.000000149*(B412^2*EquationMilkPrice))+(0.00000000264*(B412^2*EquationDIMDNB)))&gt;0, (-1.870102+(0.51187*(EquationCR))+(1.033374*(EquationHDR))+(0.000011344*(EquationRHA))+(-0.000138*(EquationAFC))+(0.01358*(EquationSemenCost))+(-0.000072752*(EquationMatureWeight))+(-0.046035*(LOG(EquationVetCosts)))+(0.000451*(EquationVetCosts))+(0.512031*(LOG(EquationVWP)))+(-0.006352*(EquationVWP))+(-0.000079212*(B412^2))+(0.015118*(B412))+(0.022341*(EquationMilkPrice))+(-0.022641*(EquationFeedPrice))+(0.000247*(EquationReplacementPrice))+(-0.184557*(EquationCullCost))+(-0.000542*(EquationDIMDNB))+(-0.000004986*(EquationHDR*B412^2))+(-0.000000000147*(EquationRHA*B412^2))+(-0.0000000903*(EquationSemenCost*B412^2))+(-0.000000000856*(EquationMatureWeight*B412^2))+(0.000000134*(B412^2*B412))+(-0.000000149*(B412^2*EquationMilkPrice))+(0.00000000264*(B412^2*EquationDIMDNB))), 0)</f>
        <v>0.10855904847377637</v>
      </c>
      <c r="E412" s="55">
        <f>IF((-2.51389+(0.253043*(EquationCR))+(0.791564*(EquationHDR))+(0.000017482*(EquationRHA))+(0.000958*(EquationAFC))+(0.014823*(EquationSemenCost))+(0.00003361*(EquationMatureWeight))+(0.044008*(LOG(EquationVetCosts)))+(-0.000161*(EquationVetCosts))+(0.375409*(LOG(EquationVWP)))+(-0.004875*(EquationVWP))+(-0.000095702*(B412^2))+(0.02001*(B412))+(0.039073*(EquationMilkPrice))+(-0.018836*(EquationFeedPrice))+(0.000102*(EquationReplacementPrice))+(-0.124297*(EquationCullCost))+(-0.000511*(EquationDIMDNB))+(0.00000253*(EquationCR*B412^2))+(-0.000002589*(EquationHDR*B412^2))+(-0.000000000136*(EquationRHA*B412^2))+(-0.0000001*(EquationSemenCost*B412^2))+(-0.00000000108*(EquationMatureWeight*B412^2))+(0.00000015*(B412^2*B412))+(-0.000000215*(B412^2*EquationMilkPrice))+(0.00000000251*(B412^2*EquationDIMDNB)))&gt;0, (-2.51389+(0.253043*(EquationCR))+(0.791564*(EquationHDR))+(0.000017482*(EquationRHA))+(0.000958*(EquationAFC))+(0.014823*(EquationSemenCost))+(0.00003361*(EquationMatureWeight))+(0.044008*(LOG(EquationVetCosts)))+(-0.000161*(EquationVetCosts))+(0.375409*(LOG(EquationVWP)))+(-0.004875*(EquationVWP))+(-0.000095702*(B412^2))+(0.02001*(B412))+(0.039073*(EquationMilkPrice))+(-0.018836*(EquationFeedPrice))+(0.000102*(EquationReplacementPrice))+(-0.124297*(EquationCullCost))+(-0.000511*(EquationDIMDNB))+(0.00000253*(EquationCR*B412^2))+(-0.000002589*(EquationHDR*B412^2))+(-0.000000000136*(EquationRHA*B412^2))+(-0.0000001*(EquationSemenCost*B412^2))+(-0.00000000108*(EquationMatureWeight*B412^2))+(0.00000015*(B412^2*B412))+(-0.000000215*(B412^2*EquationMilkPrice))+(0.00000000251*(B412^2*EquationDIMDNB))), 0)</f>
        <v>0.16335460198215618</v>
      </c>
      <c r="F412" s="55">
        <f>IF((-1.892738+(0.137703*(EquationCR))+(0.669836*(EquationHDR))+(0.0000175*(EquationRHA))+(0.000161*(EquationAFC))+(0.013845*(EquationSemenCost))+(0.000016727*(EquationMatureWeight))+(-0.015935*(LOG(EquationVetCosts)))+(0.000118*(EquationVetCosts))+(0.160623*(LOG(EquationVWP)))+(-0.003008*(EquationVWP))+(-0.000090785*(B412^2))+(0.01937*(B412))+(0.020762*(EquationMilkPrice))+(-0.019043*(EquationFeedPrice))+(0.00001449*(EquationReplacementPrice))+(0.175818*(EquationCullCost))+(-0.000295*(EquationDIMDNB))+(0.000002704*(EquationCR*B412^2))+(-0.000001916*(EquationHDR*B412^2))+(-0.000000000127*(EquationRHA*B412^2))+(-0.0000000903*(EquationSemenCost*B412^2))+(-0.000000000771*(EquationMatureWeight*B412^2))+(0.000000137*(B412^2*B412))+(-0.00000257*(B412^2*EquationCullCost)))&gt;0, (-1.892738+(0.137703*(EquationCR))+(0.669836*(EquationHDR))+(0.0000175*(EquationRHA))+(0.000161*(EquationAFC))+(0.013845*(EquationSemenCost))+(0.000016727*(EquationMatureWeight))+(-0.015935*(LOG(EquationVetCosts)))+(0.000118*(EquationVetCosts))+(0.160623*(LOG(EquationVWP)))+(-0.003008*(EquationVWP))+(-0.000090785*(B412^2))+(0.01937*(B412))+(0.020762*(EquationMilkPrice))+(-0.019043*(EquationFeedPrice))+(0.00001449*(EquationReplacementPrice))+(0.175818*(EquationCullCost))+(-0.000295*(EquationDIMDNB))+(0.000002704*(EquationCR*B412^2))+(-0.000001916*(EquationHDR*B412^2))+(-0.000000000127*(EquationRHA*B412^2))+(-0.0000000903*(EquationSemenCost*B412^2))+(-0.000000000771*(EquationMatureWeight*B412^2))+(0.000000137*(B412^2*B412))+(-0.00000257*(B412^2*EquationCullCost))), 0)</f>
        <v>0.16241827911550738</v>
      </c>
      <c r="G412" s="56">
        <f>IF((-1.860553+(0.112009*(EquationCR))+(0.5932*(EquationHDR))+(0.000015682*(EquationRHA))+(0.000842*(EquationAFC))+(0.013148*(EquationSemenCost))+(0.000054807*(EquationMatureWeight))+(-0.025351*(LOG(EquationVetCosts)))+(0.0000512*(EquationVetCosts))+(0.087616*(LOG(EquationVWP)))+(-0.00202*(EquationVWP))+(-0.000084247*(B412^2))+(0.018329*(B412))+(0.018516*(EquationMilkPrice))+(0.0064*(EquationFeedPrice))+(0.000011343*(EquationReplacementPrice))+(0.013031*(EquationCullCost))+(-0.000245*(EquationDIMDNB))+(0.000002399*(EquationCR*B412^2))+(-0.000001548*(EquationHDR*B412^2))+(-0.000000000112*(EquationRHA*B412^2))+(-0.0000000853*(EquationSemenCost*B412^2))+(-0.000000000948*(EquationMatureWeight*B412^2))+(0.000000302*(LOG(EquationVetCosts)*B412^2))+(-0.00000000421*(EquationVWP*B412^2))+(0.000000126*(B412^2*B412))+(-0.000000254*(B412^2*EquationFeedPrice)))&gt;0, (-1.860553+(0.112009*(EquationCR))+(0.5932*(EquationHDR))+(0.000015682*(EquationRHA))+(0.000842*(EquationAFC))+(0.013148*(EquationSemenCost))+(0.000054807*(EquationMatureWeight))+(-0.025351*(LOG(EquationVetCosts)))+(0.0000512*(EquationVetCosts))+(0.087616*(LOG(EquationVWP)))+(-0.00202*(EquationVWP))+(-0.000084247*(B412^2))+(0.018329*(B412))+(0.018516*(EquationMilkPrice))+(0.0064*(EquationFeedPrice))+(0.000011343*(EquationReplacementPrice))+(0.013031*(EquationCullCost))+(-0.000245*(EquationDIMDNB))+(0.000002399*(EquationCR*B412^2))+(-0.000001548*(EquationHDR*B412^2))+(-0.000000000112*(EquationRHA*B412^2))+(-0.0000000853*(EquationSemenCost*B412^2))+(-0.000000000948*(EquationMatureWeight*B412^2))+(0.000000302*(LOG(EquationVetCosts)*B412^2))+(-0.00000000421*(EquationVWP*B412^2))+(0.000000126*(B412^2*B412))+(-0.000000254*(B412^2*EquationFeedPrice))), 0)</f>
        <v>0.14478328473099089</v>
      </c>
    </row>
    <row r="413" spans="2:7" x14ac:dyDescent="0.2">
      <c r="B413" s="42">
        <v>370</v>
      </c>
      <c r="C413" s="55">
        <f t="shared" si="5"/>
        <v>0.25500128922040066</v>
      </c>
      <c r="D413" s="55">
        <f>IF((-1.870102+(0.51187*(EquationCR))+(1.033374*(EquationHDR))+(0.000011344*(EquationRHA))+(-0.000138*(EquationAFC))+(0.01358*(EquationSemenCost))+(-0.000072752*(EquationMatureWeight))+(-0.046035*(LOG(EquationVetCosts)))+(0.000451*(EquationVetCosts))+(0.512031*(LOG(EquationVWP)))+(-0.006352*(EquationVWP))+(-0.000079212*(B413^2))+(0.015118*(B413))+(0.022341*(EquationMilkPrice))+(-0.022641*(EquationFeedPrice))+(0.000247*(EquationReplacementPrice))+(-0.184557*(EquationCullCost))+(-0.000542*(EquationDIMDNB))+(-0.000004986*(EquationHDR*B413^2))+(-0.000000000147*(EquationRHA*B413^2))+(-0.0000000903*(EquationSemenCost*B413^2))+(-0.000000000856*(EquationMatureWeight*B413^2))+(0.000000134*(B413^2*B413))+(-0.000000149*(B413^2*EquationMilkPrice))+(0.00000000264*(B413^2*EquationDIMDNB)))&gt;0, (-1.870102+(0.51187*(EquationCR))+(1.033374*(EquationHDR))+(0.000011344*(EquationRHA))+(-0.000138*(EquationAFC))+(0.01358*(EquationSemenCost))+(-0.000072752*(EquationMatureWeight))+(-0.046035*(LOG(EquationVetCosts)))+(0.000451*(EquationVetCosts))+(0.512031*(LOG(EquationVWP)))+(-0.006352*(EquationVWP))+(-0.000079212*(B413^2))+(0.015118*(B413))+(0.022341*(EquationMilkPrice))+(-0.022641*(EquationFeedPrice))+(0.000247*(EquationReplacementPrice))+(-0.184557*(EquationCullCost))+(-0.000542*(EquationDIMDNB))+(-0.000004986*(EquationHDR*B413^2))+(-0.000000000147*(EquationRHA*B413^2))+(-0.0000000903*(EquationSemenCost*B413^2))+(-0.000000000856*(EquationMatureWeight*B413^2))+(0.000000134*(B413^2*B413))+(-0.000000149*(B413^2*EquationMilkPrice))+(0.00000000264*(B413^2*EquationDIMDNB))), 0)</f>
        <v>0.11211018007377795</v>
      </c>
      <c r="E413" s="55">
        <f>IF((-2.51389+(0.253043*(EquationCR))+(0.791564*(EquationHDR))+(0.000017482*(EquationRHA))+(0.000958*(EquationAFC))+(0.014823*(EquationSemenCost))+(0.00003361*(EquationMatureWeight))+(0.044008*(LOG(EquationVetCosts)))+(-0.000161*(EquationVetCosts))+(0.375409*(LOG(EquationVWP)))+(-0.004875*(EquationVWP))+(-0.000095702*(B413^2))+(0.02001*(B413))+(0.039073*(EquationMilkPrice))+(-0.018836*(EquationFeedPrice))+(0.000102*(EquationReplacementPrice))+(-0.124297*(EquationCullCost))+(-0.000511*(EquationDIMDNB))+(0.00000253*(EquationCR*B413^2))+(-0.000002589*(EquationHDR*B413^2))+(-0.000000000136*(EquationRHA*B413^2))+(-0.0000001*(EquationSemenCost*B413^2))+(-0.00000000108*(EquationMatureWeight*B413^2))+(0.00000015*(B413^2*B413))+(-0.000000215*(B413^2*EquationMilkPrice))+(0.00000000251*(B413^2*EquationDIMDNB)))&gt;0, (-2.51389+(0.253043*(EquationCR))+(0.791564*(EquationHDR))+(0.000017482*(EquationRHA))+(0.000958*(EquationAFC))+(0.014823*(EquationSemenCost))+(0.00003361*(EquationMatureWeight))+(0.044008*(LOG(EquationVetCosts)))+(-0.000161*(EquationVetCosts))+(0.375409*(LOG(EquationVWP)))+(-0.004875*(EquationVWP))+(-0.000095702*(B413^2))+(0.02001*(B413))+(0.039073*(EquationMilkPrice))+(-0.018836*(EquationFeedPrice))+(0.000102*(EquationReplacementPrice))+(-0.124297*(EquationCullCost))+(-0.000511*(EquationDIMDNB))+(0.00000253*(EquationCR*B413^2))+(-0.000002589*(EquationHDR*B413^2))+(-0.000000000136*(EquationRHA*B413^2))+(-0.0000001*(EquationSemenCost*B413^2))+(-0.00000000108*(EquationMatureWeight*B413^2))+(0.00000015*(B413^2*B413))+(-0.000000215*(B413^2*EquationMilkPrice))+(0.00000000251*(B413^2*EquationDIMDNB))), 0)</f>
        <v>0.16669021298215619</v>
      </c>
      <c r="F413" s="55">
        <f>IF((-1.892738+(0.137703*(EquationCR))+(0.669836*(EquationHDR))+(0.0000175*(EquationRHA))+(0.000161*(EquationAFC))+(0.013845*(EquationSemenCost))+(0.000016727*(EquationMatureWeight))+(-0.015935*(LOG(EquationVetCosts)))+(0.000118*(EquationVetCosts))+(0.160623*(LOG(EquationVWP)))+(-0.003008*(EquationVWP))+(-0.000090785*(B413^2))+(0.01937*(B413))+(0.020762*(EquationMilkPrice))+(-0.019043*(EquationFeedPrice))+(0.00001449*(EquationReplacementPrice))+(0.175818*(EquationCullCost))+(-0.000295*(EquationDIMDNB))+(0.000002704*(EquationCR*B413^2))+(-0.000001916*(EquationHDR*B413^2))+(-0.000000000127*(EquationRHA*B413^2))+(-0.0000000903*(EquationSemenCost*B413^2))+(-0.000000000771*(EquationMatureWeight*B413^2))+(0.000000137*(B413^2*B413))+(-0.00000257*(B413^2*EquationCullCost)))&gt;0, (-1.892738+(0.137703*(EquationCR))+(0.669836*(EquationHDR))+(0.0000175*(EquationRHA))+(0.000161*(EquationAFC))+(0.013845*(EquationSemenCost))+(0.000016727*(EquationMatureWeight))+(-0.015935*(LOG(EquationVetCosts)))+(0.000118*(EquationVetCosts))+(0.160623*(LOG(EquationVWP)))+(-0.003008*(EquationVWP))+(-0.000090785*(B413^2))+(0.01937*(B413))+(0.020762*(EquationMilkPrice))+(-0.019043*(EquationFeedPrice))+(0.00001449*(EquationReplacementPrice))+(0.175818*(EquationCullCost))+(-0.000295*(EquationDIMDNB))+(0.000002704*(EquationCR*B413^2))+(-0.000001916*(EquationHDR*B413^2))+(-0.000000000127*(EquationRHA*B413^2))+(-0.0000000903*(EquationSemenCost*B413^2))+(-0.000000000771*(EquationMatureWeight*B413^2))+(0.000000137*(B413^2*B413))+(-0.00000257*(B413^2*EquationCullCost))), 0)</f>
        <v>0.16512404811550691</v>
      </c>
      <c r="G413" s="56">
        <f>IF((-1.860553+(0.112009*(EquationCR))+(0.5932*(EquationHDR))+(0.000015682*(EquationRHA))+(0.000842*(EquationAFC))+(0.013148*(EquationSemenCost))+(0.000054807*(EquationMatureWeight))+(-0.025351*(LOG(EquationVetCosts)))+(0.0000512*(EquationVetCosts))+(0.087616*(LOG(EquationVWP)))+(-0.00202*(EquationVWP))+(-0.000084247*(B413^2))+(0.018329*(B413))+(0.018516*(EquationMilkPrice))+(0.0064*(EquationFeedPrice))+(0.000011343*(EquationReplacementPrice))+(0.013031*(EquationCullCost))+(-0.000245*(EquationDIMDNB))+(0.000002399*(EquationCR*B413^2))+(-0.000001548*(EquationHDR*B413^2))+(-0.000000000112*(EquationRHA*B413^2))+(-0.0000000853*(EquationSemenCost*B413^2))+(-0.000000000948*(EquationMatureWeight*B413^2))+(0.000000302*(LOG(EquationVetCosts)*B413^2))+(-0.00000000421*(EquationVWP*B413^2))+(0.000000126*(B413^2*B413))+(-0.000000254*(B413^2*EquationFeedPrice)))&gt;0, (-1.860553+(0.112009*(EquationCR))+(0.5932*(EquationHDR))+(0.000015682*(EquationRHA))+(0.000842*(EquationAFC))+(0.013148*(EquationSemenCost))+(0.000054807*(EquationMatureWeight))+(-0.025351*(LOG(EquationVetCosts)))+(0.0000512*(EquationVetCosts))+(0.087616*(LOG(EquationVWP)))+(-0.00202*(EquationVWP))+(-0.000084247*(B413^2))+(0.018329*(B413))+(0.018516*(EquationMilkPrice))+(0.0064*(EquationFeedPrice))+(0.000011343*(EquationReplacementPrice))+(0.013031*(EquationCullCost))+(-0.000245*(EquationDIMDNB))+(0.000002399*(EquationCR*B413^2))+(-0.000001548*(EquationHDR*B413^2))+(-0.000000000112*(EquationRHA*B413^2))+(-0.0000000853*(EquationSemenCost*B413^2))+(-0.000000000948*(EquationMatureWeight*B413^2))+(0.000000302*(LOG(EquationVetCosts)*B413^2))+(-0.00000000421*(EquationVWP*B413^2))+(0.000000126*(B413^2*B413))+(-0.000000254*(B413^2*EquationFeedPrice))), 0)</f>
        <v>0.14706729727074963</v>
      </c>
    </row>
    <row r="414" spans="2:7" x14ac:dyDescent="0.2">
      <c r="B414" s="42">
        <v>371</v>
      </c>
      <c r="C414" s="55">
        <f t="shared" si="5"/>
        <v>0.25269290131698496</v>
      </c>
      <c r="D414" s="55">
        <f>IF((-1.870102+(0.51187*(EquationCR))+(1.033374*(EquationHDR))+(0.000011344*(EquationRHA))+(-0.000138*(EquationAFC))+(0.01358*(EquationSemenCost))+(-0.000072752*(EquationMatureWeight))+(-0.046035*(LOG(EquationVetCosts)))+(0.000451*(EquationVetCosts))+(0.512031*(LOG(EquationVWP)))+(-0.006352*(EquationVWP))+(-0.000079212*(B414^2))+(0.015118*(B414))+(0.022341*(EquationMilkPrice))+(-0.022641*(EquationFeedPrice))+(0.000247*(EquationReplacementPrice))+(-0.184557*(EquationCullCost))+(-0.000542*(EquationDIMDNB))+(-0.000004986*(EquationHDR*B414^2))+(-0.000000000147*(EquationRHA*B414^2))+(-0.0000000903*(EquationSemenCost*B414^2))+(-0.000000000856*(EquationMatureWeight*B414^2))+(0.000000134*(B414^2*B414))+(-0.000000149*(B414^2*EquationMilkPrice))+(0.00000000264*(B414^2*EquationDIMDNB)))&gt;0, (-1.870102+(0.51187*(EquationCR))+(1.033374*(EquationHDR))+(0.000011344*(EquationRHA))+(-0.000138*(EquationAFC))+(0.01358*(EquationSemenCost))+(-0.000072752*(EquationMatureWeight))+(-0.046035*(LOG(EquationVetCosts)))+(0.000451*(EquationVetCosts))+(0.512031*(LOG(EquationVWP)))+(-0.006352*(EquationVWP))+(-0.000079212*(B414^2))+(0.015118*(B414))+(0.022341*(EquationMilkPrice))+(-0.022641*(EquationFeedPrice))+(0.000247*(EquationReplacementPrice))+(-0.184557*(EquationCullCost))+(-0.000542*(EquationDIMDNB))+(-0.000004986*(EquationHDR*B414^2))+(-0.000000000147*(EquationRHA*B414^2))+(-0.0000000903*(EquationSemenCost*B414^2))+(-0.000000000856*(EquationMatureWeight*B414^2))+(0.000000134*(B414^2*B414))+(-0.000000149*(B414^2*EquationMilkPrice))+(0.00000000264*(B414^2*EquationDIMDNB))), 0)</f>
        <v>0.11577894847377751</v>
      </c>
      <c r="E414" s="55">
        <f>IF((-2.51389+(0.253043*(EquationCR))+(0.791564*(EquationHDR))+(0.000017482*(EquationRHA))+(0.000958*(EquationAFC))+(0.014823*(EquationSemenCost))+(0.00003361*(EquationMatureWeight))+(0.044008*(LOG(EquationVetCosts)))+(-0.000161*(EquationVetCosts))+(0.375409*(LOG(EquationVWP)))+(-0.004875*(EquationVWP))+(-0.000095702*(B414^2))+(0.02001*(B414))+(0.039073*(EquationMilkPrice))+(-0.018836*(EquationFeedPrice))+(0.000102*(EquationReplacementPrice))+(-0.124297*(EquationCullCost))+(-0.000511*(EquationDIMDNB))+(0.00000253*(EquationCR*B414^2))+(-0.000002589*(EquationHDR*B414^2))+(-0.000000000136*(EquationRHA*B414^2))+(-0.0000001*(EquationSemenCost*B414^2))+(-0.00000000108*(EquationMatureWeight*B414^2))+(0.00000015*(B414^2*B414))+(-0.000000215*(B414^2*EquationMilkPrice))+(0.00000000251*(B414^2*EquationDIMDNB)))&gt;0, (-2.51389+(0.253043*(EquationCR))+(0.791564*(EquationHDR))+(0.000017482*(EquationRHA))+(0.000958*(EquationAFC))+(0.014823*(EquationSemenCost))+(0.00003361*(EquationMatureWeight))+(0.044008*(LOG(EquationVetCosts)))+(-0.000161*(EquationVetCosts))+(0.375409*(LOG(EquationVWP)))+(-0.004875*(EquationVWP))+(-0.000095702*(B414^2))+(0.02001*(B414))+(0.039073*(EquationMilkPrice))+(-0.018836*(EquationFeedPrice))+(0.000102*(EquationReplacementPrice))+(-0.124297*(EquationCullCost))+(-0.000511*(EquationDIMDNB))+(0.00000253*(EquationCR*B414^2))+(-0.000002589*(EquationHDR*B414^2))+(-0.000000000136*(EquationRHA*B414^2))+(-0.0000001*(EquationSemenCost*B414^2))+(-0.00000000108*(EquationMatureWeight*B414^2))+(0.00000015*(B414^2*B414))+(-0.000000215*(B414^2*EquationMilkPrice))+(0.00000000251*(B414^2*EquationDIMDNB))), 0)</f>
        <v>0.1701474219821566</v>
      </c>
      <c r="F414" s="55">
        <f>IF((-1.892738+(0.137703*(EquationCR))+(0.669836*(EquationHDR))+(0.0000175*(EquationRHA))+(0.000161*(EquationAFC))+(0.013845*(EquationSemenCost))+(0.000016727*(EquationMatureWeight))+(-0.015935*(LOG(EquationVetCosts)))+(0.000118*(EquationVetCosts))+(0.160623*(LOG(EquationVWP)))+(-0.003008*(EquationVWP))+(-0.000090785*(B414^2))+(0.01937*(B414))+(0.020762*(EquationMilkPrice))+(-0.019043*(EquationFeedPrice))+(0.00001449*(EquationReplacementPrice))+(0.175818*(EquationCullCost))+(-0.000295*(EquationDIMDNB))+(0.000002704*(EquationCR*B414^2))+(-0.000001916*(EquationHDR*B414^2))+(-0.000000000127*(EquationRHA*B414^2))+(-0.0000000903*(EquationSemenCost*B414^2))+(-0.000000000771*(EquationMatureWeight*B414^2))+(0.000000137*(B414^2*B414))+(-0.00000257*(B414^2*EquationCullCost)))&gt;0, (-1.892738+(0.137703*(EquationCR))+(0.669836*(EquationHDR))+(0.0000175*(EquationRHA))+(0.000161*(EquationAFC))+(0.013845*(EquationSemenCost))+(0.000016727*(EquationMatureWeight))+(-0.015935*(LOG(EquationVetCosts)))+(0.000118*(EquationVetCosts))+(0.160623*(LOG(EquationVWP)))+(-0.003008*(EquationVWP))+(-0.000090785*(B414^2))+(0.01937*(B414))+(0.020762*(EquationMilkPrice))+(-0.019043*(EquationFeedPrice))+(0.00001449*(EquationReplacementPrice))+(0.175818*(EquationCullCost))+(-0.000295*(EquationDIMDNB))+(0.000002704*(EquationCR*B414^2))+(-0.000001916*(EquationHDR*B414^2))+(-0.000000000127*(EquationRHA*B414^2))+(-0.0000000903*(EquationSemenCost*B414^2))+(-0.000000000771*(EquationMatureWeight*B414^2))+(0.000000137*(B414^2*B414))+(-0.00000257*(B414^2*EquationCullCost))), 0)</f>
        <v>0.16793699311550764</v>
      </c>
      <c r="G414" s="56">
        <f>IF((-1.860553+(0.112009*(EquationCR))+(0.5932*(EquationHDR))+(0.000015682*(EquationRHA))+(0.000842*(EquationAFC))+(0.013148*(EquationSemenCost))+(0.000054807*(EquationMatureWeight))+(-0.025351*(LOG(EquationVetCosts)))+(0.0000512*(EquationVetCosts))+(0.087616*(LOG(EquationVWP)))+(-0.00202*(EquationVWP))+(-0.000084247*(B414^2))+(0.018329*(B414))+(0.018516*(EquationMilkPrice))+(0.0064*(EquationFeedPrice))+(0.000011343*(EquationReplacementPrice))+(0.013031*(EquationCullCost))+(-0.000245*(EquationDIMDNB))+(0.000002399*(EquationCR*B414^2))+(-0.000001548*(EquationHDR*B414^2))+(-0.000000000112*(EquationRHA*B414^2))+(-0.0000000853*(EquationSemenCost*B414^2))+(-0.000000000948*(EquationMatureWeight*B414^2))+(0.000000302*(LOG(EquationVetCosts)*B414^2))+(-0.00000000421*(EquationVWP*B414^2))+(0.000000126*(B414^2*B414))+(-0.000000254*(B414^2*EquationFeedPrice)))&gt;0, (-1.860553+(0.112009*(EquationCR))+(0.5932*(EquationHDR))+(0.000015682*(EquationRHA))+(0.000842*(EquationAFC))+(0.013148*(EquationSemenCost))+(0.000054807*(EquationMatureWeight))+(-0.025351*(LOG(EquationVetCosts)))+(0.0000512*(EquationVetCosts))+(0.087616*(LOG(EquationVWP)))+(-0.00202*(EquationVWP))+(-0.000084247*(B414^2))+(0.018329*(B414))+(0.018516*(EquationMilkPrice))+(0.0064*(EquationFeedPrice))+(0.000011343*(EquationReplacementPrice))+(0.013031*(EquationCullCost))+(-0.000245*(EquationDIMDNB))+(0.000002399*(EquationCR*B414^2))+(-0.000001548*(EquationHDR*B414^2))+(-0.000000000112*(EquationRHA*B414^2))+(-0.0000000853*(EquationSemenCost*B414^2))+(-0.000000000948*(EquationMatureWeight*B414^2))+(0.000000302*(LOG(EquationVetCosts)*B414^2))+(-0.00000000421*(EquationVWP*B414^2))+(0.000000126*(B414^2*B414))+(-0.000000254*(B414^2*EquationFeedPrice))), 0)</f>
        <v>0.14944793521386512</v>
      </c>
    </row>
    <row r="415" spans="2:7" x14ac:dyDescent="0.2">
      <c r="B415" s="42">
        <v>372</v>
      </c>
      <c r="C415" s="55">
        <f t="shared" si="5"/>
        <v>0.25040218149156335</v>
      </c>
      <c r="D415" s="55">
        <f>IF((-1.870102+(0.51187*(EquationCR))+(1.033374*(EquationHDR))+(0.000011344*(EquationRHA))+(-0.000138*(EquationAFC))+(0.01358*(EquationSemenCost))+(-0.000072752*(EquationMatureWeight))+(-0.046035*(LOG(EquationVetCosts)))+(0.000451*(EquationVetCosts))+(0.512031*(LOG(EquationVWP)))+(-0.006352*(EquationVWP))+(-0.000079212*(B415^2))+(0.015118*(B415))+(0.022341*(EquationMilkPrice))+(-0.022641*(EquationFeedPrice))+(0.000247*(EquationReplacementPrice))+(-0.184557*(EquationCullCost))+(-0.000542*(EquationDIMDNB))+(-0.000004986*(EquationHDR*B415^2))+(-0.000000000147*(EquationRHA*B415^2))+(-0.0000000903*(EquationSemenCost*B415^2))+(-0.000000000856*(EquationMatureWeight*B415^2))+(0.000000134*(B415^2*B415))+(-0.000000149*(B415^2*EquationMilkPrice))+(0.00000000264*(B415^2*EquationDIMDNB)))&gt;0, (-1.870102+(0.51187*(EquationCR))+(1.033374*(EquationHDR))+(0.000011344*(EquationRHA))+(-0.000138*(EquationAFC))+(0.01358*(EquationSemenCost))+(-0.000072752*(EquationMatureWeight))+(-0.046035*(LOG(EquationVetCosts)))+(0.000451*(EquationVetCosts))+(0.512031*(LOG(EquationVWP)))+(-0.006352*(EquationVWP))+(-0.000079212*(B415^2))+(0.015118*(B415))+(0.022341*(EquationMilkPrice))+(-0.022641*(EquationFeedPrice))+(0.000247*(EquationReplacementPrice))+(-0.184557*(EquationCullCost))+(-0.000542*(EquationDIMDNB))+(-0.000004986*(EquationHDR*B415^2))+(-0.000000000147*(EquationRHA*B415^2))+(-0.0000000903*(EquationSemenCost*B415^2))+(-0.000000000856*(EquationMatureWeight*B415^2))+(0.000000134*(B415^2*B415))+(-0.000000149*(B415^2*EquationMilkPrice))+(0.00000000264*(B415^2*EquationDIMDNB))), 0)</f>
        <v>0.11956615767377764</v>
      </c>
      <c r="E415" s="55">
        <f>IF((-2.51389+(0.253043*(EquationCR))+(0.791564*(EquationHDR))+(0.000017482*(EquationRHA))+(0.000958*(EquationAFC))+(0.014823*(EquationSemenCost))+(0.00003361*(EquationMatureWeight))+(0.044008*(LOG(EquationVetCosts)))+(-0.000161*(EquationVetCosts))+(0.375409*(LOG(EquationVWP)))+(-0.004875*(EquationVWP))+(-0.000095702*(B415^2))+(0.02001*(B415))+(0.039073*(EquationMilkPrice))+(-0.018836*(EquationFeedPrice))+(0.000102*(EquationReplacementPrice))+(-0.124297*(EquationCullCost))+(-0.000511*(EquationDIMDNB))+(0.00000253*(EquationCR*B415^2))+(-0.000002589*(EquationHDR*B415^2))+(-0.000000000136*(EquationRHA*B415^2))+(-0.0000001*(EquationSemenCost*B415^2))+(-0.00000000108*(EquationMatureWeight*B415^2))+(0.00000015*(B415^2*B415))+(-0.000000215*(B415^2*EquationMilkPrice))+(0.00000000251*(B415^2*EquationDIMDNB)))&gt;0, (-2.51389+(0.253043*(EquationCR))+(0.791564*(EquationHDR))+(0.000017482*(EquationRHA))+(0.000958*(EquationAFC))+(0.014823*(EquationSemenCost))+(0.00003361*(EquationMatureWeight))+(0.044008*(LOG(EquationVetCosts)))+(-0.000161*(EquationVetCosts))+(0.375409*(LOG(EquationVWP)))+(-0.004875*(EquationVWP))+(-0.000095702*(B415^2))+(0.02001*(B415))+(0.039073*(EquationMilkPrice))+(-0.018836*(EquationFeedPrice))+(0.000102*(EquationReplacementPrice))+(-0.124297*(EquationCullCost))+(-0.000511*(EquationDIMDNB))+(0.00000253*(EquationCR*B415^2))+(-0.000002589*(EquationHDR*B415^2))+(-0.000000000136*(EquationRHA*B415^2))+(-0.0000001*(EquationSemenCost*B415^2))+(-0.00000000108*(EquationMatureWeight*B415^2))+(0.00000015*(B415^2*B415))+(-0.000000215*(B415^2*EquationMilkPrice))+(0.00000000251*(B415^2*EquationDIMDNB))), 0)</f>
        <v>0.17372712898215562</v>
      </c>
      <c r="F415" s="55">
        <f>IF((-1.892738+(0.137703*(EquationCR))+(0.669836*(EquationHDR))+(0.0000175*(EquationRHA))+(0.000161*(EquationAFC))+(0.013845*(EquationSemenCost))+(0.000016727*(EquationMatureWeight))+(-0.015935*(LOG(EquationVetCosts)))+(0.000118*(EquationVetCosts))+(0.160623*(LOG(EquationVWP)))+(-0.003008*(EquationVWP))+(-0.000090785*(B415^2))+(0.01937*(B415))+(0.020762*(EquationMilkPrice))+(-0.019043*(EquationFeedPrice))+(0.00001449*(EquationReplacementPrice))+(0.175818*(EquationCullCost))+(-0.000295*(EquationDIMDNB))+(0.000002704*(EquationCR*B415^2))+(-0.000001916*(EquationHDR*B415^2))+(-0.000000000127*(EquationRHA*B415^2))+(-0.0000000903*(EquationSemenCost*B415^2))+(-0.000000000771*(EquationMatureWeight*B415^2))+(0.000000137*(B415^2*B415))+(-0.00000257*(B415^2*EquationCullCost)))&gt;0, (-1.892738+(0.137703*(EquationCR))+(0.669836*(EquationHDR))+(0.0000175*(EquationRHA))+(0.000161*(EquationAFC))+(0.013845*(EquationSemenCost))+(0.000016727*(EquationMatureWeight))+(-0.015935*(LOG(EquationVetCosts)))+(0.000118*(EquationVetCosts))+(0.160623*(LOG(EquationVWP)))+(-0.003008*(EquationVWP))+(-0.000090785*(B415^2))+(0.01937*(B415))+(0.020762*(EquationMilkPrice))+(-0.019043*(EquationFeedPrice))+(0.00001449*(EquationReplacementPrice))+(0.175818*(EquationCullCost))+(-0.000295*(EquationDIMDNB))+(0.000002704*(EquationCR*B415^2))+(-0.000001916*(EquationHDR*B415^2))+(-0.000000000127*(EquationRHA*B415^2))+(-0.0000000903*(EquationSemenCost*B415^2))+(-0.000000000771*(EquationMatureWeight*B415^2))+(0.000000137*(B415^2*B415))+(-0.00000257*(B415^2*EquationCullCost))), 0)</f>
        <v>0.17085793611550637</v>
      </c>
      <c r="G415" s="56">
        <f>IF((-1.860553+(0.112009*(EquationCR))+(0.5932*(EquationHDR))+(0.000015682*(EquationRHA))+(0.000842*(EquationAFC))+(0.013148*(EquationSemenCost))+(0.000054807*(EquationMatureWeight))+(-0.025351*(LOG(EquationVetCosts)))+(0.0000512*(EquationVetCosts))+(0.087616*(LOG(EquationVWP)))+(-0.00202*(EquationVWP))+(-0.000084247*(B415^2))+(0.018329*(B415))+(0.018516*(EquationMilkPrice))+(0.0064*(EquationFeedPrice))+(0.000011343*(EquationReplacementPrice))+(0.013031*(EquationCullCost))+(-0.000245*(EquationDIMDNB))+(0.000002399*(EquationCR*B415^2))+(-0.000001548*(EquationHDR*B415^2))+(-0.000000000112*(EquationRHA*B415^2))+(-0.0000000853*(EquationSemenCost*B415^2))+(-0.000000000948*(EquationMatureWeight*B415^2))+(0.000000302*(LOG(EquationVetCosts)*B415^2))+(-0.00000000421*(EquationVWP*B415^2))+(0.000000126*(B415^2*B415))+(-0.000000254*(B415^2*EquationFeedPrice)))&gt;0, (-1.860553+(0.112009*(EquationCR))+(0.5932*(EquationHDR))+(0.000015682*(EquationRHA))+(0.000842*(EquationAFC))+(0.013148*(EquationSemenCost))+(0.000054807*(EquationMatureWeight))+(-0.025351*(LOG(EquationVetCosts)))+(0.0000512*(EquationVetCosts))+(0.087616*(LOG(EquationVWP)))+(-0.00202*(EquationVWP))+(-0.000084247*(B415^2))+(0.018329*(B415))+(0.018516*(EquationMilkPrice))+(0.0064*(EquationFeedPrice))+(0.000011343*(EquationReplacementPrice))+(0.013031*(EquationCullCost))+(-0.000245*(EquationDIMDNB))+(0.000002399*(EquationCR*B415^2))+(-0.000001548*(EquationHDR*B415^2))+(-0.000000000112*(EquationRHA*B415^2))+(-0.0000000853*(EquationSemenCost*B415^2))+(-0.000000000948*(EquationMatureWeight*B415^2))+(0.000000302*(LOG(EquationVetCosts)*B415^2))+(-0.00000000421*(EquationVWP*B415^2))+(0.000000126*(B415^2*B415))+(-0.000000254*(B415^2*EquationFeedPrice))), 0)</f>
        <v>0.15192595456033137</v>
      </c>
    </row>
    <row r="416" spans="2:7" x14ac:dyDescent="0.2">
      <c r="B416" s="42">
        <v>373</v>
      </c>
      <c r="C416" s="55">
        <f t="shared" si="5"/>
        <v>0.24812949814413324</v>
      </c>
      <c r="D416" s="55">
        <f>IF((-1.870102+(0.51187*(EquationCR))+(1.033374*(EquationHDR))+(0.000011344*(EquationRHA))+(-0.000138*(EquationAFC))+(0.01358*(EquationSemenCost))+(-0.000072752*(EquationMatureWeight))+(-0.046035*(LOG(EquationVetCosts)))+(0.000451*(EquationVetCosts))+(0.512031*(LOG(EquationVWP)))+(-0.006352*(EquationVWP))+(-0.000079212*(B416^2))+(0.015118*(B416))+(0.022341*(EquationMilkPrice))+(-0.022641*(EquationFeedPrice))+(0.000247*(EquationReplacementPrice))+(-0.184557*(EquationCullCost))+(-0.000542*(EquationDIMDNB))+(-0.000004986*(EquationHDR*B416^2))+(-0.000000000147*(EquationRHA*B416^2))+(-0.0000000903*(EquationSemenCost*B416^2))+(-0.000000000856*(EquationMatureWeight*B416^2))+(0.000000134*(B416^2*B416))+(-0.000000149*(B416^2*EquationMilkPrice))+(0.00000000264*(B416^2*EquationDIMDNB)))&gt;0, (-1.870102+(0.51187*(EquationCR))+(1.033374*(EquationHDR))+(0.000011344*(EquationRHA))+(-0.000138*(EquationAFC))+(0.01358*(EquationSemenCost))+(-0.000072752*(EquationMatureWeight))+(-0.046035*(LOG(EquationVetCosts)))+(0.000451*(EquationVetCosts))+(0.512031*(LOG(EquationVWP)))+(-0.006352*(EquationVWP))+(-0.000079212*(B416^2))+(0.015118*(B416))+(0.022341*(EquationMilkPrice))+(-0.022641*(EquationFeedPrice))+(0.000247*(EquationReplacementPrice))+(-0.184557*(EquationCullCost))+(-0.000542*(EquationDIMDNB))+(-0.000004986*(EquationHDR*B416^2))+(-0.000000000147*(EquationRHA*B416^2))+(-0.0000000903*(EquationSemenCost*B416^2))+(-0.000000000856*(EquationMatureWeight*B416^2))+(0.000000134*(B416^2*B416))+(-0.000000149*(B416^2*EquationMilkPrice))+(0.00000000264*(B416^2*EquationDIMDNB))), 0)</f>
        <v>0.12347261167377563</v>
      </c>
      <c r="E416" s="55">
        <f>IF((-2.51389+(0.253043*(EquationCR))+(0.791564*(EquationHDR))+(0.000017482*(EquationRHA))+(0.000958*(EquationAFC))+(0.014823*(EquationSemenCost))+(0.00003361*(EquationMatureWeight))+(0.044008*(LOG(EquationVetCosts)))+(-0.000161*(EquationVetCosts))+(0.375409*(LOG(EquationVWP)))+(-0.004875*(EquationVWP))+(-0.000095702*(B416^2))+(0.02001*(B416))+(0.039073*(EquationMilkPrice))+(-0.018836*(EquationFeedPrice))+(0.000102*(EquationReplacementPrice))+(-0.124297*(EquationCullCost))+(-0.000511*(EquationDIMDNB))+(0.00000253*(EquationCR*B416^2))+(-0.000002589*(EquationHDR*B416^2))+(-0.000000000136*(EquationRHA*B416^2))+(-0.0000001*(EquationSemenCost*B416^2))+(-0.00000000108*(EquationMatureWeight*B416^2))+(0.00000015*(B416^2*B416))+(-0.000000215*(B416^2*EquationMilkPrice))+(0.00000000251*(B416^2*EquationDIMDNB)))&gt;0, (-2.51389+(0.253043*(EquationCR))+(0.791564*(EquationHDR))+(0.000017482*(EquationRHA))+(0.000958*(EquationAFC))+(0.014823*(EquationSemenCost))+(0.00003361*(EquationMatureWeight))+(0.044008*(LOG(EquationVetCosts)))+(-0.000161*(EquationVetCosts))+(0.375409*(LOG(EquationVWP)))+(-0.004875*(EquationVWP))+(-0.000095702*(B416^2))+(0.02001*(B416))+(0.039073*(EquationMilkPrice))+(-0.018836*(EquationFeedPrice))+(0.000102*(EquationReplacementPrice))+(-0.124297*(EquationCullCost))+(-0.000511*(EquationDIMDNB))+(0.00000253*(EquationCR*B416^2))+(-0.000002589*(EquationHDR*B416^2))+(-0.000000000136*(EquationRHA*B416^2))+(-0.0000001*(EquationSemenCost*B416^2))+(-0.00000000108*(EquationMatureWeight*B416^2))+(0.00000015*(B416^2*B416))+(-0.000000215*(B416^2*EquationMilkPrice))+(0.00000000251*(B416^2*EquationDIMDNB))), 0)</f>
        <v>0.17743023398215563</v>
      </c>
      <c r="F416" s="55">
        <f>IF((-1.892738+(0.137703*(EquationCR))+(0.669836*(EquationHDR))+(0.0000175*(EquationRHA))+(0.000161*(EquationAFC))+(0.013845*(EquationSemenCost))+(0.000016727*(EquationMatureWeight))+(-0.015935*(LOG(EquationVetCosts)))+(0.000118*(EquationVetCosts))+(0.160623*(LOG(EquationVWP)))+(-0.003008*(EquationVWP))+(-0.000090785*(B416^2))+(0.01937*(B416))+(0.020762*(EquationMilkPrice))+(-0.019043*(EquationFeedPrice))+(0.00001449*(EquationReplacementPrice))+(0.175818*(EquationCullCost))+(-0.000295*(EquationDIMDNB))+(0.000002704*(EquationCR*B416^2))+(-0.000001916*(EquationHDR*B416^2))+(-0.000000000127*(EquationRHA*B416^2))+(-0.0000000903*(EquationSemenCost*B416^2))+(-0.000000000771*(EquationMatureWeight*B416^2))+(0.000000137*(B416^2*B416))+(-0.00000257*(B416^2*EquationCullCost)))&gt;0, (-1.892738+(0.137703*(EquationCR))+(0.669836*(EquationHDR))+(0.0000175*(EquationRHA))+(0.000161*(EquationAFC))+(0.013845*(EquationSemenCost))+(0.000016727*(EquationMatureWeight))+(-0.015935*(LOG(EquationVetCosts)))+(0.000118*(EquationVetCosts))+(0.160623*(LOG(EquationVWP)))+(-0.003008*(EquationVWP))+(-0.000090785*(B416^2))+(0.01937*(B416))+(0.020762*(EquationMilkPrice))+(-0.019043*(EquationFeedPrice))+(0.00001449*(EquationReplacementPrice))+(0.175818*(EquationCullCost))+(-0.000295*(EquationDIMDNB))+(0.000002704*(EquationCR*B416^2))+(-0.000001916*(EquationHDR*B416^2))+(-0.000000000127*(EquationRHA*B416^2))+(-0.0000000903*(EquationSemenCost*B416^2))+(-0.000000000771*(EquationMatureWeight*B416^2))+(0.000000137*(B416^2*B416))+(-0.00000257*(B416^2*EquationCullCost))), 0)</f>
        <v>0.17388769911550722</v>
      </c>
      <c r="G416" s="56">
        <f>IF((-1.860553+(0.112009*(EquationCR))+(0.5932*(EquationHDR))+(0.000015682*(EquationRHA))+(0.000842*(EquationAFC))+(0.013148*(EquationSemenCost))+(0.000054807*(EquationMatureWeight))+(-0.025351*(LOG(EquationVetCosts)))+(0.0000512*(EquationVetCosts))+(0.087616*(LOG(EquationVWP)))+(-0.00202*(EquationVWP))+(-0.000084247*(B416^2))+(0.018329*(B416))+(0.018516*(EquationMilkPrice))+(0.0064*(EquationFeedPrice))+(0.000011343*(EquationReplacementPrice))+(0.013031*(EquationCullCost))+(-0.000245*(EquationDIMDNB))+(0.000002399*(EquationCR*B416^2))+(-0.000001548*(EquationHDR*B416^2))+(-0.000000000112*(EquationRHA*B416^2))+(-0.0000000853*(EquationSemenCost*B416^2))+(-0.000000000948*(EquationMatureWeight*B416^2))+(0.000000302*(LOG(EquationVetCosts)*B416^2))+(-0.00000000421*(EquationVWP*B416^2))+(0.000000126*(B416^2*B416))+(-0.000000254*(B416^2*EquationFeedPrice)))&gt;0, (-1.860553+(0.112009*(EquationCR))+(0.5932*(EquationHDR))+(0.000015682*(EquationRHA))+(0.000842*(EquationAFC))+(0.013148*(EquationSemenCost))+(0.000054807*(EquationMatureWeight))+(-0.025351*(LOG(EquationVetCosts)))+(0.0000512*(EquationVetCosts))+(0.087616*(LOG(EquationVWP)))+(-0.00202*(EquationVWP))+(-0.000084247*(B416^2))+(0.018329*(B416))+(0.018516*(EquationMilkPrice))+(0.0064*(EquationFeedPrice))+(0.000011343*(EquationReplacementPrice))+(0.013031*(EquationCullCost))+(-0.000245*(EquationDIMDNB))+(0.000002399*(EquationCR*B416^2))+(-0.000001548*(EquationHDR*B416^2))+(-0.000000000112*(EquationRHA*B416^2))+(-0.0000000853*(EquationSemenCost*B416^2))+(-0.000000000948*(EquationMatureWeight*B416^2))+(0.000000302*(LOG(EquationVetCosts)*B416^2))+(-0.00000000421*(EquationVWP*B416^2))+(0.000000126*(B416^2*B416))+(-0.000000254*(B416^2*EquationFeedPrice))), 0)</f>
        <v>0.15450211131015512</v>
      </c>
    </row>
    <row r="417" spans="2:7" x14ac:dyDescent="0.2">
      <c r="B417" s="42">
        <v>374</v>
      </c>
      <c r="C417" s="55">
        <f t="shared" si="5"/>
        <v>0.24587521967470005</v>
      </c>
      <c r="D417" s="55">
        <f>IF((-1.870102+(0.51187*(EquationCR))+(1.033374*(EquationHDR))+(0.000011344*(EquationRHA))+(-0.000138*(EquationAFC))+(0.01358*(EquationSemenCost))+(-0.000072752*(EquationMatureWeight))+(-0.046035*(LOG(EquationVetCosts)))+(0.000451*(EquationVetCosts))+(0.512031*(LOG(EquationVWP)))+(-0.006352*(EquationVWP))+(-0.000079212*(B417^2))+(0.015118*(B417))+(0.022341*(EquationMilkPrice))+(-0.022641*(EquationFeedPrice))+(0.000247*(EquationReplacementPrice))+(-0.184557*(EquationCullCost))+(-0.000542*(EquationDIMDNB))+(-0.000004986*(EquationHDR*B417^2))+(-0.000000000147*(EquationRHA*B417^2))+(-0.0000000903*(EquationSemenCost*B417^2))+(-0.000000000856*(EquationMatureWeight*B417^2))+(0.000000134*(B417^2*B417))+(-0.000000149*(B417^2*EquationMilkPrice))+(0.00000000264*(B417^2*EquationDIMDNB)))&gt;0, (-1.870102+(0.51187*(EquationCR))+(1.033374*(EquationHDR))+(0.000011344*(EquationRHA))+(-0.000138*(EquationAFC))+(0.01358*(EquationSemenCost))+(-0.000072752*(EquationMatureWeight))+(-0.046035*(LOG(EquationVetCosts)))+(0.000451*(EquationVetCosts))+(0.512031*(LOG(EquationVWP)))+(-0.006352*(EquationVWP))+(-0.000079212*(B417^2))+(0.015118*(B417))+(0.022341*(EquationMilkPrice))+(-0.022641*(EquationFeedPrice))+(0.000247*(EquationReplacementPrice))+(-0.184557*(EquationCullCost))+(-0.000542*(EquationDIMDNB))+(-0.000004986*(EquationHDR*B417^2))+(-0.000000000147*(EquationRHA*B417^2))+(-0.0000000903*(EquationSemenCost*B417^2))+(-0.000000000856*(EquationMatureWeight*B417^2))+(0.000000134*(B417^2*B417))+(-0.000000149*(B417^2*EquationMilkPrice))+(0.00000000264*(B417^2*EquationDIMDNB))), 0)</f>
        <v>0.12749911447377488</v>
      </c>
      <c r="E417" s="55">
        <f>IF((-2.51389+(0.253043*(EquationCR))+(0.791564*(EquationHDR))+(0.000017482*(EquationRHA))+(0.000958*(EquationAFC))+(0.014823*(EquationSemenCost))+(0.00003361*(EquationMatureWeight))+(0.044008*(LOG(EquationVetCosts)))+(-0.000161*(EquationVetCosts))+(0.375409*(LOG(EquationVWP)))+(-0.004875*(EquationVWP))+(-0.000095702*(B417^2))+(0.02001*(B417))+(0.039073*(EquationMilkPrice))+(-0.018836*(EquationFeedPrice))+(0.000102*(EquationReplacementPrice))+(-0.124297*(EquationCullCost))+(-0.000511*(EquationDIMDNB))+(0.00000253*(EquationCR*B417^2))+(-0.000002589*(EquationHDR*B417^2))+(-0.000000000136*(EquationRHA*B417^2))+(-0.0000001*(EquationSemenCost*B417^2))+(-0.00000000108*(EquationMatureWeight*B417^2))+(0.00000015*(B417^2*B417))+(-0.000000215*(B417^2*EquationMilkPrice))+(0.00000000251*(B417^2*EquationDIMDNB)))&gt;0, (-2.51389+(0.253043*(EquationCR))+(0.791564*(EquationHDR))+(0.000017482*(EquationRHA))+(0.000958*(EquationAFC))+(0.014823*(EquationSemenCost))+(0.00003361*(EquationMatureWeight))+(0.044008*(LOG(EquationVetCosts)))+(-0.000161*(EquationVetCosts))+(0.375409*(LOG(EquationVWP)))+(-0.004875*(EquationVWP))+(-0.000095702*(B417^2))+(0.02001*(B417))+(0.039073*(EquationMilkPrice))+(-0.018836*(EquationFeedPrice))+(0.000102*(EquationReplacementPrice))+(-0.124297*(EquationCullCost))+(-0.000511*(EquationDIMDNB))+(0.00000253*(EquationCR*B417^2))+(-0.000002589*(EquationHDR*B417^2))+(-0.000000000136*(EquationRHA*B417^2))+(-0.0000001*(EquationSemenCost*B417^2))+(-0.00000000108*(EquationMatureWeight*B417^2))+(0.00000015*(B417^2*B417))+(-0.000000215*(B417^2*EquationMilkPrice))+(0.00000000251*(B417^2*EquationDIMDNB))), 0)</f>
        <v>0.18125763698215486</v>
      </c>
      <c r="F417" s="55">
        <f>IF((-1.892738+(0.137703*(EquationCR))+(0.669836*(EquationHDR))+(0.0000175*(EquationRHA))+(0.000161*(EquationAFC))+(0.013845*(EquationSemenCost))+(0.000016727*(EquationMatureWeight))+(-0.015935*(LOG(EquationVetCosts)))+(0.000118*(EquationVetCosts))+(0.160623*(LOG(EquationVWP)))+(-0.003008*(EquationVWP))+(-0.000090785*(B417^2))+(0.01937*(B417))+(0.020762*(EquationMilkPrice))+(-0.019043*(EquationFeedPrice))+(0.00001449*(EquationReplacementPrice))+(0.175818*(EquationCullCost))+(-0.000295*(EquationDIMDNB))+(0.000002704*(EquationCR*B417^2))+(-0.000001916*(EquationHDR*B417^2))+(-0.000000000127*(EquationRHA*B417^2))+(-0.0000000903*(EquationSemenCost*B417^2))+(-0.000000000771*(EquationMatureWeight*B417^2))+(0.000000137*(B417^2*B417))+(-0.00000257*(B417^2*EquationCullCost)))&gt;0, (-1.892738+(0.137703*(EquationCR))+(0.669836*(EquationHDR))+(0.0000175*(EquationRHA))+(0.000161*(EquationAFC))+(0.013845*(EquationSemenCost))+(0.000016727*(EquationMatureWeight))+(-0.015935*(LOG(EquationVetCosts)))+(0.000118*(EquationVetCosts))+(0.160623*(LOG(EquationVWP)))+(-0.003008*(EquationVWP))+(-0.000090785*(B417^2))+(0.01937*(B417))+(0.020762*(EquationMilkPrice))+(-0.019043*(EquationFeedPrice))+(0.00001449*(EquationReplacementPrice))+(0.175818*(EquationCullCost))+(-0.000295*(EquationDIMDNB))+(0.000002704*(EquationCR*B417^2))+(-0.000001916*(EquationHDR*B417^2))+(-0.000000000127*(EquationRHA*B417^2))+(-0.0000000903*(EquationSemenCost*B417^2))+(-0.000000000771*(EquationMatureWeight*B417^2))+(0.000000137*(B417^2*B417))+(-0.00000257*(B417^2*EquationCullCost))), 0)</f>
        <v>0.17702710411550809</v>
      </c>
      <c r="G417" s="56">
        <f>IF((-1.860553+(0.112009*(EquationCR))+(0.5932*(EquationHDR))+(0.000015682*(EquationRHA))+(0.000842*(EquationAFC))+(0.013148*(EquationSemenCost))+(0.000054807*(EquationMatureWeight))+(-0.025351*(LOG(EquationVetCosts)))+(0.0000512*(EquationVetCosts))+(0.087616*(LOG(EquationVWP)))+(-0.00202*(EquationVWP))+(-0.000084247*(B417^2))+(0.018329*(B417))+(0.018516*(EquationMilkPrice))+(0.0064*(EquationFeedPrice))+(0.000011343*(EquationReplacementPrice))+(0.013031*(EquationCullCost))+(-0.000245*(EquationDIMDNB))+(0.000002399*(EquationCR*B417^2))+(-0.000001548*(EquationHDR*B417^2))+(-0.000000000112*(EquationRHA*B417^2))+(-0.0000000853*(EquationSemenCost*B417^2))+(-0.000000000948*(EquationMatureWeight*B417^2))+(0.000000302*(LOG(EquationVetCosts)*B417^2))+(-0.00000000421*(EquationVWP*B417^2))+(0.000000126*(B417^2*B417))+(-0.000000254*(B417^2*EquationFeedPrice)))&gt;0, (-1.860553+(0.112009*(EquationCR))+(0.5932*(EquationHDR))+(0.000015682*(EquationRHA))+(0.000842*(EquationAFC))+(0.013148*(EquationSemenCost))+(0.000054807*(EquationMatureWeight))+(-0.025351*(LOG(EquationVetCosts)))+(0.0000512*(EquationVetCosts))+(0.087616*(LOG(EquationVWP)))+(-0.00202*(EquationVWP))+(-0.000084247*(B417^2))+(0.018329*(B417))+(0.018516*(EquationMilkPrice))+(0.0064*(EquationFeedPrice))+(0.000011343*(EquationReplacementPrice))+(0.013031*(EquationCullCost))+(-0.000245*(EquationDIMDNB))+(0.000002399*(EquationCR*B417^2))+(-0.000001548*(EquationHDR*B417^2))+(-0.000000000112*(EquationRHA*B417^2))+(-0.0000000853*(EquationSemenCost*B417^2))+(-0.000000000948*(EquationMatureWeight*B417^2))+(0.000000302*(LOG(EquationVetCosts)*B417^2))+(-0.00000000421*(EquationVWP*B417^2))+(0.000000126*(B417^2*B417))+(-0.000000254*(B417^2*EquationFeedPrice))), 0)</f>
        <v>0.15717716146333399</v>
      </c>
    </row>
    <row r="418" spans="2:7" x14ac:dyDescent="0.2">
      <c r="B418" s="42">
        <v>375</v>
      </c>
      <c r="C418" s="55">
        <f t="shared" si="5"/>
        <v>0.24363971448325697</v>
      </c>
      <c r="D418" s="55">
        <f>IF((-1.870102+(0.51187*(EquationCR))+(1.033374*(EquationHDR))+(0.000011344*(EquationRHA))+(-0.000138*(EquationAFC))+(0.01358*(EquationSemenCost))+(-0.000072752*(EquationMatureWeight))+(-0.046035*(LOG(EquationVetCosts)))+(0.000451*(EquationVetCosts))+(0.512031*(LOG(EquationVWP)))+(-0.006352*(EquationVWP))+(-0.000079212*(B418^2))+(0.015118*(B418))+(0.022341*(EquationMilkPrice))+(-0.022641*(EquationFeedPrice))+(0.000247*(EquationReplacementPrice))+(-0.184557*(EquationCullCost))+(-0.000542*(EquationDIMDNB))+(-0.000004986*(EquationHDR*B418^2))+(-0.000000000147*(EquationRHA*B418^2))+(-0.0000000903*(EquationSemenCost*B418^2))+(-0.000000000856*(EquationMatureWeight*B418^2))+(0.000000134*(B418^2*B418))+(-0.000000149*(B418^2*EquationMilkPrice))+(0.00000000264*(B418^2*EquationDIMDNB)))&gt;0, (-1.870102+(0.51187*(EquationCR))+(1.033374*(EquationHDR))+(0.000011344*(EquationRHA))+(-0.000138*(EquationAFC))+(0.01358*(EquationSemenCost))+(-0.000072752*(EquationMatureWeight))+(-0.046035*(LOG(EquationVetCosts)))+(0.000451*(EquationVetCosts))+(0.512031*(LOG(EquationVWP)))+(-0.006352*(EquationVWP))+(-0.000079212*(B418^2))+(0.015118*(B418))+(0.022341*(EquationMilkPrice))+(-0.022641*(EquationFeedPrice))+(0.000247*(EquationReplacementPrice))+(-0.184557*(EquationCullCost))+(-0.000542*(EquationDIMDNB))+(-0.000004986*(EquationHDR*B418^2))+(-0.000000000147*(EquationRHA*B418^2))+(-0.0000000903*(EquationSemenCost*B418^2))+(-0.000000000856*(EquationMatureWeight*B418^2))+(0.000000134*(B418^2*B418))+(-0.000000149*(B418^2*EquationMilkPrice))+(0.00000000264*(B418^2*EquationDIMDNB))), 0)</f>
        <v>0.13164647007377711</v>
      </c>
      <c r="E418" s="55">
        <f>IF((-2.51389+(0.253043*(EquationCR))+(0.791564*(EquationHDR))+(0.000017482*(EquationRHA))+(0.000958*(EquationAFC))+(0.014823*(EquationSemenCost))+(0.00003361*(EquationMatureWeight))+(0.044008*(LOG(EquationVetCosts)))+(-0.000161*(EquationVetCosts))+(0.375409*(LOG(EquationVWP)))+(-0.004875*(EquationVWP))+(-0.000095702*(B418^2))+(0.02001*(B418))+(0.039073*(EquationMilkPrice))+(-0.018836*(EquationFeedPrice))+(0.000102*(EquationReplacementPrice))+(-0.124297*(EquationCullCost))+(-0.000511*(EquationDIMDNB))+(0.00000253*(EquationCR*B418^2))+(-0.000002589*(EquationHDR*B418^2))+(-0.000000000136*(EquationRHA*B418^2))+(-0.0000001*(EquationSemenCost*B418^2))+(-0.00000000108*(EquationMatureWeight*B418^2))+(0.00000015*(B418^2*B418))+(-0.000000215*(B418^2*EquationMilkPrice))+(0.00000000251*(B418^2*EquationDIMDNB)))&gt;0, (-2.51389+(0.253043*(EquationCR))+(0.791564*(EquationHDR))+(0.000017482*(EquationRHA))+(0.000958*(EquationAFC))+(0.014823*(EquationSemenCost))+(0.00003361*(EquationMatureWeight))+(0.044008*(LOG(EquationVetCosts)))+(-0.000161*(EquationVetCosts))+(0.375409*(LOG(EquationVWP)))+(-0.004875*(EquationVWP))+(-0.000095702*(B418^2))+(0.02001*(B418))+(0.039073*(EquationMilkPrice))+(-0.018836*(EquationFeedPrice))+(0.000102*(EquationReplacementPrice))+(-0.124297*(EquationCullCost))+(-0.000511*(EquationDIMDNB))+(0.00000253*(EquationCR*B418^2))+(-0.000002589*(EquationHDR*B418^2))+(-0.000000000136*(EquationRHA*B418^2))+(-0.0000001*(EquationSemenCost*B418^2))+(-0.00000000108*(EquationMatureWeight*B418^2))+(0.00000015*(B418^2*B418))+(-0.000000215*(B418^2*EquationMilkPrice))+(0.00000000251*(B418^2*EquationDIMDNB))), 0)</f>
        <v>0.18521023798215672</v>
      </c>
      <c r="F418" s="55">
        <f>IF((-1.892738+(0.137703*(EquationCR))+(0.669836*(EquationHDR))+(0.0000175*(EquationRHA))+(0.000161*(EquationAFC))+(0.013845*(EquationSemenCost))+(0.000016727*(EquationMatureWeight))+(-0.015935*(LOG(EquationVetCosts)))+(0.000118*(EquationVetCosts))+(0.160623*(LOG(EquationVWP)))+(-0.003008*(EquationVWP))+(-0.000090785*(B418^2))+(0.01937*(B418))+(0.020762*(EquationMilkPrice))+(-0.019043*(EquationFeedPrice))+(0.00001449*(EquationReplacementPrice))+(0.175818*(EquationCullCost))+(-0.000295*(EquationDIMDNB))+(0.000002704*(EquationCR*B418^2))+(-0.000001916*(EquationHDR*B418^2))+(-0.000000000127*(EquationRHA*B418^2))+(-0.0000000903*(EquationSemenCost*B418^2))+(-0.000000000771*(EquationMatureWeight*B418^2))+(0.000000137*(B418^2*B418))+(-0.00000257*(B418^2*EquationCullCost)))&gt;0, (-1.892738+(0.137703*(EquationCR))+(0.669836*(EquationHDR))+(0.0000175*(EquationRHA))+(0.000161*(EquationAFC))+(0.013845*(EquationSemenCost))+(0.000016727*(EquationMatureWeight))+(-0.015935*(LOG(EquationVetCosts)))+(0.000118*(EquationVetCosts))+(0.160623*(LOG(EquationVWP)))+(-0.003008*(EquationVWP))+(-0.000090785*(B418^2))+(0.01937*(B418))+(0.020762*(EquationMilkPrice))+(-0.019043*(EquationFeedPrice))+(0.00001449*(EquationReplacementPrice))+(0.175818*(EquationCullCost))+(-0.000295*(EquationDIMDNB))+(0.000002704*(EquationCR*B418^2))+(-0.000001916*(EquationHDR*B418^2))+(-0.000000000127*(EquationRHA*B418^2))+(-0.0000000903*(EquationSemenCost*B418^2))+(-0.000000000771*(EquationMatureWeight*B418^2))+(0.000000137*(B418^2*B418))+(-0.00000257*(B418^2*EquationCullCost))), 0)</f>
        <v>0.18027697311550672</v>
      </c>
      <c r="G418" s="56">
        <f>IF((-1.860553+(0.112009*(EquationCR))+(0.5932*(EquationHDR))+(0.000015682*(EquationRHA))+(0.000842*(EquationAFC))+(0.013148*(EquationSemenCost))+(0.000054807*(EquationMatureWeight))+(-0.025351*(LOG(EquationVetCosts)))+(0.0000512*(EquationVetCosts))+(0.087616*(LOG(EquationVWP)))+(-0.00202*(EquationVWP))+(-0.000084247*(B418^2))+(0.018329*(B418))+(0.018516*(EquationMilkPrice))+(0.0064*(EquationFeedPrice))+(0.000011343*(EquationReplacementPrice))+(0.013031*(EquationCullCost))+(-0.000245*(EquationDIMDNB))+(0.000002399*(EquationCR*B418^2))+(-0.000001548*(EquationHDR*B418^2))+(-0.000000000112*(EquationRHA*B418^2))+(-0.0000000853*(EquationSemenCost*B418^2))+(-0.000000000948*(EquationMatureWeight*B418^2))+(0.000000302*(LOG(EquationVetCosts)*B418^2))+(-0.00000000421*(EquationVWP*B418^2))+(0.000000126*(B418^2*B418))+(-0.000000254*(B418^2*EquationFeedPrice)))&gt;0, (-1.860553+(0.112009*(EquationCR))+(0.5932*(EquationHDR))+(0.000015682*(EquationRHA))+(0.000842*(EquationAFC))+(0.013148*(EquationSemenCost))+(0.000054807*(EquationMatureWeight))+(-0.025351*(LOG(EquationVetCosts)))+(0.0000512*(EquationVetCosts))+(0.087616*(LOG(EquationVWP)))+(-0.00202*(EquationVWP))+(-0.000084247*(B418^2))+(0.018329*(B418))+(0.018516*(EquationMilkPrice))+(0.0064*(EquationFeedPrice))+(0.000011343*(EquationReplacementPrice))+(0.013031*(EquationCullCost))+(-0.000245*(EquationDIMDNB))+(0.000002399*(EquationCR*B418^2))+(-0.000001548*(EquationHDR*B418^2))+(-0.000000000112*(EquationRHA*B418^2))+(-0.0000000853*(EquationSemenCost*B418^2))+(-0.000000000948*(EquationMatureWeight*B418^2))+(0.000000302*(LOG(EquationVetCosts)*B418^2))+(-0.00000000421*(EquationVWP*B418^2))+(0.000000126*(B418^2*B418))+(-0.000000254*(B418^2*EquationFeedPrice))), 0)</f>
        <v>0.15995186101986664</v>
      </c>
    </row>
    <row r="419" spans="2:7" x14ac:dyDescent="0.2">
      <c r="B419" s="42">
        <v>376</v>
      </c>
      <c r="C419" s="55">
        <f t="shared" si="5"/>
        <v>0.24142335096980935</v>
      </c>
      <c r="D419" s="55">
        <f>IF((-1.870102+(0.51187*(EquationCR))+(1.033374*(EquationHDR))+(0.000011344*(EquationRHA))+(-0.000138*(EquationAFC))+(0.01358*(EquationSemenCost))+(-0.000072752*(EquationMatureWeight))+(-0.046035*(LOG(EquationVetCosts)))+(0.000451*(EquationVetCosts))+(0.512031*(LOG(EquationVWP)))+(-0.006352*(EquationVWP))+(-0.000079212*(B419^2))+(0.015118*(B419))+(0.022341*(EquationMilkPrice))+(-0.022641*(EquationFeedPrice))+(0.000247*(EquationReplacementPrice))+(-0.184557*(EquationCullCost))+(-0.000542*(EquationDIMDNB))+(-0.000004986*(EquationHDR*B419^2))+(-0.000000000147*(EquationRHA*B419^2))+(-0.0000000903*(EquationSemenCost*B419^2))+(-0.000000000856*(EquationMatureWeight*B419^2))+(0.000000134*(B419^2*B419))+(-0.000000149*(B419^2*EquationMilkPrice))+(0.00000000264*(B419^2*EquationDIMDNB)))&gt;0, (-1.870102+(0.51187*(EquationCR))+(1.033374*(EquationHDR))+(0.000011344*(EquationRHA))+(-0.000138*(EquationAFC))+(0.01358*(EquationSemenCost))+(-0.000072752*(EquationMatureWeight))+(-0.046035*(LOG(EquationVetCosts)))+(0.000451*(EquationVetCosts))+(0.512031*(LOG(EquationVWP)))+(-0.006352*(EquationVWP))+(-0.000079212*(B419^2))+(0.015118*(B419))+(0.022341*(EquationMilkPrice))+(-0.022641*(EquationFeedPrice))+(0.000247*(EquationReplacementPrice))+(-0.184557*(EquationCullCost))+(-0.000542*(EquationDIMDNB))+(-0.000004986*(EquationHDR*B419^2))+(-0.000000000147*(EquationRHA*B419^2))+(-0.0000000903*(EquationSemenCost*B419^2))+(-0.000000000856*(EquationMatureWeight*B419^2))+(0.000000134*(B419^2*B419))+(-0.000000149*(B419^2*EquationMilkPrice))+(0.00000000264*(B419^2*EquationDIMDNB))), 0)</f>
        <v>0.13591548247377599</v>
      </c>
      <c r="E419" s="55">
        <f>IF((-2.51389+(0.253043*(EquationCR))+(0.791564*(EquationHDR))+(0.000017482*(EquationRHA))+(0.000958*(EquationAFC))+(0.014823*(EquationSemenCost))+(0.00003361*(EquationMatureWeight))+(0.044008*(LOG(EquationVetCosts)))+(-0.000161*(EquationVetCosts))+(0.375409*(LOG(EquationVWP)))+(-0.004875*(EquationVWP))+(-0.000095702*(B419^2))+(0.02001*(B419))+(0.039073*(EquationMilkPrice))+(-0.018836*(EquationFeedPrice))+(0.000102*(EquationReplacementPrice))+(-0.124297*(EquationCullCost))+(-0.000511*(EquationDIMDNB))+(0.00000253*(EquationCR*B419^2))+(-0.000002589*(EquationHDR*B419^2))+(-0.000000000136*(EquationRHA*B419^2))+(-0.0000001*(EquationSemenCost*B419^2))+(-0.00000000108*(EquationMatureWeight*B419^2))+(0.00000015*(B419^2*B419))+(-0.000000215*(B419^2*EquationMilkPrice))+(0.00000000251*(B419^2*EquationDIMDNB)))&gt;0, (-2.51389+(0.253043*(EquationCR))+(0.791564*(EquationHDR))+(0.000017482*(EquationRHA))+(0.000958*(EquationAFC))+(0.014823*(EquationSemenCost))+(0.00003361*(EquationMatureWeight))+(0.044008*(LOG(EquationVetCosts)))+(-0.000161*(EquationVetCosts))+(0.375409*(LOG(EquationVWP)))+(-0.004875*(EquationVWP))+(-0.000095702*(B419^2))+(0.02001*(B419))+(0.039073*(EquationMilkPrice))+(-0.018836*(EquationFeedPrice))+(0.000102*(EquationReplacementPrice))+(-0.124297*(EquationCullCost))+(-0.000511*(EquationDIMDNB))+(0.00000253*(EquationCR*B419^2))+(-0.000002589*(EquationHDR*B419^2))+(-0.000000000136*(EquationRHA*B419^2))+(-0.0000001*(EquationSemenCost*B419^2))+(-0.00000000108*(EquationMatureWeight*B419^2))+(0.00000015*(B419^2*B419))+(-0.000000215*(B419^2*EquationMilkPrice))+(0.00000000251*(B419^2*EquationDIMDNB))), 0)</f>
        <v>0.18928893698215649</v>
      </c>
      <c r="F419" s="55">
        <f>IF((-1.892738+(0.137703*(EquationCR))+(0.669836*(EquationHDR))+(0.0000175*(EquationRHA))+(0.000161*(EquationAFC))+(0.013845*(EquationSemenCost))+(0.000016727*(EquationMatureWeight))+(-0.015935*(LOG(EquationVetCosts)))+(0.000118*(EquationVetCosts))+(0.160623*(LOG(EquationVWP)))+(-0.003008*(EquationVWP))+(-0.000090785*(B419^2))+(0.01937*(B419))+(0.020762*(EquationMilkPrice))+(-0.019043*(EquationFeedPrice))+(0.00001449*(EquationReplacementPrice))+(0.175818*(EquationCullCost))+(-0.000295*(EquationDIMDNB))+(0.000002704*(EquationCR*B419^2))+(-0.000001916*(EquationHDR*B419^2))+(-0.000000000127*(EquationRHA*B419^2))+(-0.0000000903*(EquationSemenCost*B419^2))+(-0.000000000771*(EquationMatureWeight*B419^2))+(0.000000137*(B419^2*B419))+(-0.00000257*(B419^2*EquationCullCost)))&gt;0, (-1.892738+(0.137703*(EquationCR))+(0.669836*(EquationHDR))+(0.0000175*(EquationRHA))+(0.000161*(EquationAFC))+(0.013845*(EquationSemenCost))+(0.000016727*(EquationMatureWeight))+(-0.015935*(LOG(EquationVetCosts)))+(0.000118*(EquationVetCosts))+(0.160623*(LOG(EquationVWP)))+(-0.003008*(EquationVWP))+(-0.000090785*(B419^2))+(0.01937*(B419))+(0.020762*(EquationMilkPrice))+(-0.019043*(EquationFeedPrice))+(0.00001449*(EquationReplacementPrice))+(0.175818*(EquationCullCost))+(-0.000295*(EquationDIMDNB))+(0.000002704*(EquationCR*B419^2))+(-0.000001916*(EquationHDR*B419^2))+(-0.000000000127*(EquationRHA*B419^2))+(-0.0000000903*(EquationSemenCost*B419^2))+(-0.000000000771*(EquationMatureWeight*B419^2))+(0.000000137*(B419^2*B419))+(-0.00000257*(B419^2*EquationCullCost))), 0)</f>
        <v>0.18363812811550639</v>
      </c>
      <c r="G419" s="56">
        <f>IF((-1.860553+(0.112009*(EquationCR))+(0.5932*(EquationHDR))+(0.000015682*(EquationRHA))+(0.000842*(EquationAFC))+(0.013148*(EquationSemenCost))+(0.000054807*(EquationMatureWeight))+(-0.025351*(LOG(EquationVetCosts)))+(0.0000512*(EquationVetCosts))+(0.087616*(LOG(EquationVWP)))+(-0.00202*(EquationVWP))+(-0.000084247*(B419^2))+(0.018329*(B419))+(0.018516*(EquationMilkPrice))+(0.0064*(EquationFeedPrice))+(0.000011343*(EquationReplacementPrice))+(0.013031*(EquationCullCost))+(-0.000245*(EquationDIMDNB))+(0.000002399*(EquationCR*B419^2))+(-0.000001548*(EquationHDR*B419^2))+(-0.000000000112*(EquationRHA*B419^2))+(-0.0000000853*(EquationSemenCost*B419^2))+(-0.000000000948*(EquationMatureWeight*B419^2))+(0.000000302*(LOG(EquationVetCosts)*B419^2))+(-0.00000000421*(EquationVWP*B419^2))+(0.000000126*(B419^2*B419))+(-0.000000254*(B419^2*EquationFeedPrice)))&gt;0, (-1.860553+(0.112009*(EquationCR))+(0.5932*(EquationHDR))+(0.000015682*(EquationRHA))+(0.000842*(EquationAFC))+(0.013148*(EquationSemenCost))+(0.000054807*(EquationMatureWeight))+(-0.025351*(LOG(EquationVetCosts)))+(0.0000512*(EquationVetCosts))+(0.087616*(LOG(EquationVWP)))+(-0.00202*(EquationVWP))+(-0.000084247*(B419^2))+(0.018329*(B419))+(0.018516*(EquationMilkPrice))+(0.0064*(EquationFeedPrice))+(0.000011343*(EquationReplacementPrice))+(0.013031*(EquationCullCost))+(-0.000245*(EquationDIMDNB))+(0.000002399*(EquationCR*B419^2))+(-0.000001548*(EquationHDR*B419^2))+(-0.000000000112*(EquationRHA*B419^2))+(-0.0000000853*(EquationSemenCost*B419^2))+(-0.000000000948*(EquationMatureWeight*B419^2))+(0.000000302*(LOG(EquationVetCosts)*B419^2))+(-0.00000000421*(EquationVWP*B419^2))+(0.000000126*(B419^2*B419))+(-0.000000254*(B419^2*EquationFeedPrice))), 0)</f>
        <v>0.16282696597975871</v>
      </c>
    </row>
    <row r="420" spans="2:7" x14ac:dyDescent="0.2">
      <c r="B420" s="42">
        <v>377</v>
      </c>
      <c r="C420" s="55">
        <f t="shared" si="5"/>
        <v>0.23922649753435554</v>
      </c>
      <c r="D420" s="55">
        <f>IF((-1.870102+(0.51187*(EquationCR))+(1.033374*(EquationHDR))+(0.000011344*(EquationRHA))+(-0.000138*(EquationAFC))+(0.01358*(EquationSemenCost))+(-0.000072752*(EquationMatureWeight))+(-0.046035*(LOG(EquationVetCosts)))+(0.000451*(EquationVetCosts))+(0.512031*(LOG(EquationVWP)))+(-0.006352*(EquationVWP))+(-0.000079212*(B420^2))+(0.015118*(B420))+(0.022341*(EquationMilkPrice))+(-0.022641*(EquationFeedPrice))+(0.000247*(EquationReplacementPrice))+(-0.184557*(EquationCullCost))+(-0.000542*(EquationDIMDNB))+(-0.000004986*(EquationHDR*B420^2))+(-0.000000000147*(EquationRHA*B420^2))+(-0.0000000903*(EquationSemenCost*B420^2))+(-0.000000000856*(EquationMatureWeight*B420^2))+(0.000000134*(B420^2*B420))+(-0.000000149*(B420^2*EquationMilkPrice))+(0.00000000264*(B420^2*EquationDIMDNB)))&gt;0, (-1.870102+(0.51187*(EquationCR))+(1.033374*(EquationHDR))+(0.000011344*(EquationRHA))+(-0.000138*(EquationAFC))+(0.01358*(EquationSemenCost))+(-0.000072752*(EquationMatureWeight))+(-0.046035*(LOG(EquationVetCosts)))+(0.000451*(EquationVetCosts))+(0.512031*(LOG(EquationVWP)))+(-0.006352*(EquationVWP))+(-0.000079212*(B420^2))+(0.015118*(B420))+(0.022341*(EquationMilkPrice))+(-0.022641*(EquationFeedPrice))+(0.000247*(EquationReplacementPrice))+(-0.184557*(EquationCullCost))+(-0.000542*(EquationDIMDNB))+(-0.000004986*(EquationHDR*B420^2))+(-0.000000000147*(EquationRHA*B420^2))+(-0.0000000903*(EquationSemenCost*B420^2))+(-0.000000000856*(EquationMatureWeight*B420^2))+(0.000000134*(B420^2*B420))+(-0.000000149*(B420^2*EquationMilkPrice))+(0.00000000264*(B420^2*EquationDIMDNB))), 0)</f>
        <v>0.14030695567377591</v>
      </c>
      <c r="E420" s="55">
        <f>IF((-2.51389+(0.253043*(EquationCR))+(0.791564*(EquationHDR))+(0.000017482*(EquationRHA))+(0.000958*(EquationAFC))+(0.014823*(EquationSemenCost))+(0.00003361*(EquationMatureWeight))+(0.044008*(LOG(EquationVetCosts)))+(-0.000161*(EquationVetCosts))+(0.375409*(LOG(EquationVWP)))+(-0.004875*(EquationVWP))+(-0.000095702*(B420^2))+(0.02001*(B420))+(0.039073*(EquationMilkPrice))+(-0.018836*(EquationFeedPrice))+(0.000102*(EquationReplacementPrice))+(-0.124297*(EquationCullCost))+(-0.000511*(EquationDIMDNB))+(0.00000253*(EquationCR*B420^2))+(-0.000002589*(EquationHDR*B420^2))+(-0.000000000136*(EquationRHA*B420^2))+(-0.0000001*(EquationSemenCost*B420^2))+(-0.00000000108*(EquationMatureWeight*B420^2))+(0.00000015*(B420^2*B420))+(-0.000000215*(B420^2*EquationMilkPrice))+(0.00000000251*(B420^2*EquationDIMDNB)))&gt;0, (-2.51389+(0.253043*(EquationCR))+(0.791564*(EquationHDR))+(0.000017482*(EquationRHA))+(0.000958*(EquationAFC))+(0.014823*(EquationSemenCost))+(0.00003361*(EquationMatureWeight))+(0.044008*(LOG(EquationVetCosts)))+(-0.000161*(EquationVetCosts))+(0.375409*(LOG(EquationVWP)))+(-0.004875*(EquationVWP))+(-0.000095702*(B420^2))+(0.02001*(B420))+(0.039073*(EquationMilkPrice))+(-0.018836*(EquationFeedPrice))+(0.000102*(EquationReplacementPrice))+(-0.124297*(EquationCullCost))+(-0.000511*(EquationDIMDNB))+(0.00000253*(EquationCR*B420^2))+(-0.000002589*(EquationHDR*B420^2))+(-0.000000000136*(EquationRHA*B420^2))+(-0.0000001*(EquationSemenCost*B420^2))+(-0.00000000108*(EquationMatureWeight*B420^2))+(0.00000015*(B420^2*B420))+(-0.000000215*(B420^2*EquationMilkPrice))+(0.00000000251*(B420^2*EquationDIMDNB))), 0)</f>
        <v>0.19349463398215583</v>
      </c>
      <c r="F420" s="55">
        <f>IF((-1.892738+(0.137703*(EquationCR))+(0.669836*(EquationHDR))+(0.0000175*(EquationRHA))+(0.000161*(EquationAFC))+(0.013845*(EquationSemenCost))+(0.000016727*(EquationMatureWeight))+(-0.015935*(LOG(EquationVetCosts)))+(0.000118*(EquationVetCosts))+(0.160623*(LOG(EquationVWP)))+(-0.003008*(EquationVWP))+(-0.000090785*(B420^2))+(0.01937*(B420))+(0.020762*(EquationMilkPrice))+(-0.019043*(EquationFeedPrice))+(0.00001449*(EquationReplacementPrice))+(0.175818*(EquationCullCost))+(-0.000295*(EquationDIMDNB))+(0.000002704*(EquationCR*B420^2))+(-0.000001916*(EquationHDR*B420^2))+(-0.000000000127*(EquationRHA*B420^2))+(-0.0000000903*(EquationSemenCost*B420^2))+(-0.000000000771*(EquationMatureWeight*B420^2))+(0.000000137*(B420^2*B420))+(-0.00000257*(B420^2*EquationCullCost)))&gt;0, (-1.892738+(0.137703*(EquationCR))+(0.669836*(EquationHDR))+(0.0000175*(EquationRHA))+(0.000161*(EquationAFC))+(0.013845*(EquationSemenCost))+(0.000016727*(EquationMatureWeight))+(-0.015935*(LOG(EquationVetCosts)))+(0.000118*(EquationVetCosts))+(0.160623*(LOG(EquationVWP)))+(-0.003008*(EquationVWP))+(-0.000090785*(B420^2))+(0.01937*(B420))+(0.020762*(EquationMilkPrice))+(-0.019043*(EquationFeedPrice))+(0.00001449*(EquationReplacementPrice))+(0.175818*(EquationCullCost))+(-0.000295*(EquationDIMDNB))+(0.000002704*(EquationCR*B420^2))+(-0.000001916*(EquationHDR*B420^2))+(-0.000000000127*(EquationRHA*B420^2))+(-0.0000000903*(EquationSemenCost*B420^2))+(-0.000000000771*(EquationMatureWeight*B420^2))+(0.000000137*(B420^2*B420))+(-0.00000257*(B420^2*EquationCullCost))), 0)</f>
        <v>0.1871113911155084</v>
      </c>
      <c r="G420" s="56">
        <f>IF((-1.860553+(0.112009*(EquationCR))+(0.5932*(EquationHDR))+(0.000015682*(EquationRHA))+(0.000842*(EquationAFC))+(0.013148*(EquationSemenCost))+(0.000054807*(EquationMatureWeight))+(-0.025351*(LOG(EquationVetCosts)))+(0.0000512*(EquationVetCosts))+(0.087616*(LOG(EquationVWP)))+(-0.00202*(EquationVWP))+(-0.000084247*(B420^2))+(0.018329*(B420))+(0.018516*(EquationMilkPrice))+(0.0064*(EquationFeedPrice))+(0.000011343*(EquationReplacementPrice))+(0.013031*(EquationCullCost))+(-0.000245*(EquationDIMDNB))+(0.000002399*(EquationCR*B420^2))+(-0.000001548*(EquationHDR*B420^2))+(-0.000000000112*(EquationRHA*B420^2))+(-0.0000000853*(EquationSemenCost*B420^2))+(-0.000000000948*(EquationMatureWeight*B420^2))+(0.000000302*(LOG(EquationVetCosts)*B420^2))+(-0.00000000421*(EquationVWP*B420^2))+(0.000000126*(B420^2*B420))+(-0.000000254*(B420^2*EquationFeedPrice)))&gt;0, (-1.860553+(0.112009*(EquationCR))+(0.5932*(EquationHDR))+(0.000015682*(EquationRHA))+(0.000842*(EquationAFC))+(0.013148*(EquationSemenCost))+(0.000054807*(EquationMatureWeight))+(-0.025351*(LOG(EquationVetCosts)))+(0.0000512*(EquationVetCosts))+(0.087616*(LOG(EquationVWP)))+(-0.00202*(EquationVWP))+(-0.000084247*(B420^2))+(0.018329*(B420))+(0.018516*(EquationMilkPrice))+(0.0064*(EquationFeedPrice))+(0.000011343*(EquationReplacementPrice))+(0.013031*(EquationCullCost))+(-0.000245*(EquationDIMDNB))+(0.000002399*(EquationCR*B420^2))+(-0.000001548*(EquationHDR*B420^2))+(-0.000000000112*(EquationRHA*B420^2))+(-0.0000000853*(EquationSemenCost*B420^2))+(-0.000000000948*(EquationMatureWeight*B420^2))+(0.000000302*(LOG(EquationVetCosts)*B420^2))+(-0.00000000421*(EquationVWP*B420^2))+(0.000000126*(B420^2*B420))+(-0.000000254*(B420^2*EquationFeedPrice))), 0)</f>
        <v>0.16580323234300354</v>
      </c>
    </row>
    <row r="421" spans="2:7" x14ac:dyDescent="0.2">
      <c r="B421" s="42">
        <v>378</v>
      </c>
      <c r="C421" s="55">
        <f t="shared" si="5"/>
        <v>0.23704952257689244</v>
      </c>
      <c r="D421" s="55">
        <f>IF((-1.870102+(0.51187*(EquationCR))+(1.033374*(EquationHDR))+(0.000011344*(EquationRHA))+(-0.000138*(EquationAFC))+(0.01358*(EquationSemenCost))+(-0.000072752*(EquationMatureWeight))+(-0.046035*(LOG(EquationVetCosts)))+(0.000451*(EquationVetCosts))+(0.512031*(LOG(EquationVWP)))+(-0.006352*(EquationVWP))+(-0.000079212*(B421^2))+(0.015118*(B421))+(0.022341*(EquationMilkPrice))+(-0.022641*(EquationFeedPrice))+(0.000247*(EquationReplacementPrice))+(-0.184557*(EquationCullCost))+(-0.000542*(EquationDIMDNB))+(-0.000004986*(EquationHDR*B421^2))+(-0.000000000147*(EquationRHA*B421^2))+(-0.0000000903*(EquationSemenCost*B421^2))+(-0.000000000856*(EquationMatureWeight*B421^2))+(0.000000134*(B421^2*B421))+(-0.000000149*(B421^2*EquationMilkPrice))+(0.00000000264*(B421^2*EquationDIMDNB)))&gt;0, (-1.870102+(0.51187*(EquationCR))+(1.033374*(EquationHDR))+(0.000011344*(EquationRHA))+(-0.000138*(EquationAFC))+(0.01358*(EquationSemenCost))+(-0.000072752*(EquationMatureWeight))+(-0.046035*(LOG(EquationVetCosts)))+(0.000451*(EquationVetCosts))+(0.512031*(LOG(EquationVWP)))+(-0.006352*(EquationVWP))+(-0.000079212*(B421^2))+(0.015118*(B421))+(0.022341*(EquationMilkPrice))+(-0.022641*(EquationFeedPrice))+(0.000247*(EquationReplacementPrice))+(-0.184557*(EquationCullCost))+(-0.000542*(EquationDIMDNB))+(-0.000004986*(EquationHDR*B421^2))+(-0.000000000147*(EquationRHA*B421^2))+(-0.0000000903*(EquationSemenCost*B421^2))+(-0.000000000856*(EquationMatureWeight*B421^2))+(0.000000134*(B421^2*B421))+(-0.000000149*(B421^2*EquationMilkPrice))+(0.00000000264*(B421^2*EquationDIMDNB))), 0)</f>
        <v>0.14482169367377493</v>
      </c>
      <c r="E421" s="55">
        <f>IF((-2.51389+(0.253043*(EquationCR))+(0.791564*(EquationHDR))+(0.000017482*(EquationRHA))+(0.000958*(EquationAFC))+(0.014823*(EquationSemenCost))+(0.00003361*(EquationMatureWeight))+(0.044008*(LOG(EquationVetCosts)))+(-0.000161*(EquationVetCosts))+(0.375409*(LOG(EquationVWP)))+(-0.004875*(EquationVWP))+(-0.000095702*(B421^2))+(0.02001*(B421))+(0.039073*(EquationMilkPrice))+(-0.018836*(EquationFeedPrice))+(0.000102*(EquationReplacementPrice))+(-0.124297*(EquationCullCost))+(-0.000511*(EquationDIMDNB))+(0.00000253*(EquationCR*B421^2))+(-0.000002589*(EquationHDR*B421^2))+(-0.000000000136*(EquationRHA*B421^2))+(-0.0000001*(EquationSemenCost*B421^2))+(-0.00000000108*(EquationMatureWeight*B421^2))+(0.00000015*(B421^2*B421))+(-0.000000215*(B421^2*EquationMilkPrice))+(0.00000000251*(B421^2*EquationDIMDNB)))&gt;0, (-2.51389+(0.253043*(EquationCR))+(0.791564*(EquationHDR))+(0.000017482*(EquationRHA))+(0.000958*(EquationAFC))+(0.014823*(EquationSemenCost))+(0.00003361*(EquationMatureWeight))+(0.044008*(LOG(EquationVetCosts)))+(-0.000161*(EquationVetCosts))+(0.375409*(LOG(EquationVWP)))+(-0.004875*(EquationVWP))+(-0.000095702*(B421^2))+(0.02001*(B421))+(0.039073*(EquationMilkPrice))+(-0.018836*(EquationFeedPrice))+(0.000102*(EquationReplacementPrice))+(-0.124297*(EquationCullCost))+(-0.000511*(EquationDIMDNB))+(0.00000253*(EquationCR*B421^2))+(-0.000002589*(EquationHDR*B421^2))+(-0.000000000136*(EquationRHA*B421^2))+(-0.0000001*(EquationSemenCost*B421^2))+(-0.00000000108*(EquationMatureWeight*B421^2))+(0.00000015*(B421^2*B421))+(-0.000000215*(B421^2*EquationMilkPrice))+(0.00000000251*(B421^2*EquationDIMDNB))), 0)</f>
        <v>0.19782822898215746</v>
      </c>
      <c r="F421" s="55">
        <f>IF((-1.892738+(0.137703*(EquationCR))+(0.669836*(EquationHDR))+(0.0000175*(EquationRHA))+(0.000161*(EquationAFC))+(0.013845*(EquationSemenCost))+(0.000016727*(EquationMatureWeight))+(-0.015935*(LOG(EquationVetCosts)))+(0.000118*(EquationVetCosts))+(0.160623*(LOG(EquationVWP)))+(-0.003008*(EquationVWP))+(-0.000090785*(B421^2))+(0.01937*(B421))+(0.020762*(EquationMilkPrice))+(-0.019043*(EquationFeedPrice))+(0.00001449*(EquationReplacementPrice))+(0.175818*(EquationCullCost))+(-0.000295*(EquationDIMDNB))+(0.000002704*(EquationCR*B421^2))+(-0.000001916*(EquationHDR*B421^2))+(-0.000000000127*(EquationRHA*B421^2))+(-0.0000000903*(EquationSemenCost*B421^2))+(-0.000000000771*(EquationMatureWeight*B421^2))+(0.000000137*(B421^2*B421))+(-0.00000257*(B421^2*EquationCullCost)))&gt;0, (-1.892738+(0.137703*(EquationCR))+(0.669836*(EquationHDR))+(0.0000175*(EquationRHA))+(0.000161*(EquationAFC))+(0.013845*(EquationSemenCost))+(0.000016727*(EquationMatureWeight))+(-0.015935*(LOG(EquationVetCosts)))+(0.000118*(EquationVetCosts))+(0.160623*(LOG(EquationVWP)))+(-0.003008*(EquationVWP))+(-0.000090785*(B421^2))+(0.01937*(B421))+(0.020762*(EquationMilkPrice))+(-0.019043*(EquationFeedPrice))+(0.00001449*(EquationReplacementPrice))+(0.175818*(EquationCullCost))+(-0.000295*(EquationDIMDNB))+(0.000002704*(EquationCR*B421^2))+(-0.000001916*(EquationHDR*B421^2))+(-0.000000000127*(EquationRHA*B421^2))+(-0.0000000903*(EquationSemenCost*B421^2))+(-0.000000000771*(EquationMatureWeight*B421^2))+(0.000000137*(B421^2*B421))+(-0.00000257*(B421^2*EquationCullCost))), 0)</f>
        <v>0.19069758411550713</v>
      </c>
      <c r="G421" s="56">
        <f>IF((-1.860553+(0.112009*(EquationCR))+(0.5932*(EquationHDR))+(0.000015682*(EquationRHA))+(0.000842*(EquationAFC))+(0.013148*(EquationSemenCost))+(0.000054807*(EquationMatureWeight))+(-0.025351*(LOG(EquationVetCosts)))+(0.0000512*(EquationVetCosts))+(0.087616*(LOG(EquationVWP)))+(-0.00202*(EquationVWP))+(-0.000084247*(B421^2))+(0.018329*(B421))+(0.018516*(EquationMilkPrice))+(0.0064*(EquationFeedPrice))+(0.000011343*(EquationReplacementPrice))+(0.013031*(EquationCullCost))+(-0.000245*(EquationDIMDNB))+(0.000002399*(EquationCR*B421^2))+(-0.000001548*(EquationHDR*B421^2))+(-0.000000000112*(EquationRHA*B421^2))+(-0.0000000853*(EquationSemenCost*B421^2))+(-0.000000000948*(EquationMatureWeight*B421^2))+(0.000000302*(LOG(EquationVetCosts)*B421^2))+(-0.00000000421*(EquationVWP*B421^2))+(0.000000126*(B421^2*B421))+(-0.000000254*(B421^2*EquationFeedPrice)))&gt;0, (-1.860553+(0.112009*(EquationCR))+(0.5932*(EquationHDR))+(0.000015682*(EquationRHA))+(0.000842*(EquationAFC))+(0.013148*(EquationSemenCost))+(0.000054807*(EquationMatureWeight))+(-0.025351*(LOG(EquationVetCosts)))+(0.0000512*(EquationVetCosts))+(0.087616*(LOG(EquationVWP)))+(-0.00202*(EquationVWP))+(-0.000084247*(B421^2))+(0.018329*(B421))+(0.018516*(EquationMilkPrice))+(0.0064*(EquationFeedPrice))+(0.000011343*(EquationReplacementPrice))+(0.013031*(EquationCullCost))+(-0.000245*(EquationDIMDNB))+(0.000002399*(EquationCR*B421^2))+(-0.000001548*(EquationHDR*B421^2))+(-0.000000000112*(EquationRHA*B421^2))+(-0.0000000853*(EquationSemenCost*B421^2))+(-0.000000000948*(EquationMatureWeight*B421^2))+(0.000000302*(LOG(EquationVetCosts)*B421^2))+(-0.00000000421*(EquationVWP*B421^2))+(0.000000126*(B421^2*B421))+(-0.000000254*(B421^2*EquationFeedPrice))), 0)</f>
        <v>0.16888141610960328</v>
      </c>
    </row>
    <row r="422" spans="2:7" x14ac:dyDescent="0.2">
      <c r="B422" s="42">
        <v>379</v>
      </c>
      <c r="C422" s="55">
        <f t="shared" si="5"/>
        <v>0.23489279449742634</v>
      </c>
      <c r="D422" s="55">
        <f>IF((-1.870102+(0.51187*(EquationCR))+(1.033374*(EquationHDR))+(0.000011344*(EquationRHA))+(-0.000138*(EquationAFC))+(0.01358*(EquationSemenCost))+(-0.000072752*(EquationMatureWeight))+(-0.046035*(LOG(EquationVetCosts)))+(0.000451*(EquationVetCosts))+(0.512031*(LOG(EquationVWP)))+(-0.006352*(EquationVWP))+(-0.000079212*(B422^2))+(0.015118*(B422))+(0.022341*(EquationMilkPrice))+(-0.022641*(EquationFeedPrice))+(0.000247*(EquationReplacementPrice))+(-0.184557*(EquationCullCost))+(-0.000542*(EquationDIMDNB))+(-0.000004986*(EquationHDR*B422^2))+(-0.000000000147*(EquationRHA*B422^2))+(-0.0000000903*(EquationSemenCost*B422^2))+(-0.000000000856*(EquationMatureWeight*B422^2))+(0.000000134*(B422^2*B422))+(-0.000000149*(B422^2*EquationMilkPrice))+(0.00000000264*(B422^2*EquationDIMDNB)))&gt;0, (-1.870102+(0.51187*(EquationCR))+(1.033374*(EquationHDR))+(0.000011344*(EquationRHA))+(-0.000138*(EquationAFC))+(0.01358*(EquationSemenCost))+(-0.000072752*(EquationMatureWeight))+(-0.046035*(LOG(EquationVetCosts)))+(0.000451*(EquationVetCosts))+(0.512031*(LOG(EquationVWP)))+(-0.006352*(EquationVWP))+(-0.000079212*(B422^2))+(0.015118*(B422))+(0.022341*(EquationMilkPrice))+(-0.022641*(EquationFeedPrice))+(0.000247*(EquationReplacementPrice))+(-0.184557*(EquationCullCost))+(-0.000542*(EquationDIMDNB))+(-0.000004986*(EquationHDR*B422^2))+(-0.000000000147*(EquationRHA*B422^2))+(-0.0000000903*(EquationSemenCost*B422^2))+(-0.000000000856*(EquationMatureWeight*B422^2))+(0.000000134*(B422^2*B422))+(-0.000000149*(B422^2*EquationMilkPrice))+(0.00000000264*(B422^2*EquationDIMDNB))), 0)</f>
        <v>0.14946050047377657</v>
      </c>
      <c r="E422" s="55">
        <f>IF((-2.51389+(0.253043*(EquationCR))+(0.791564*(EquationHDR))+(0.000017482*(EquationRHA))+(0.000958*(EquationAFC))+(0.014823*(EquationSemenCost))+(0.00003361*(EquationMatureWeight))+(0.044008*(LOG(EquationVetCosts)))+(-0.000161*(EquationVetCosts))+(0.375409*(LOG(EquationVWP)))+(-0.004875*(EquationVWP))+(-0.000095702*(B422^2))+(0.02001*(B422))+(0.039073*(EquationMilkPrice))+(-0.018836*(EquationFeedPrice))+(0.000102*(EquationReplacementPrice))+(-0.124297*(EquationCullCost))+(-0.000511*(EquationDIMDNB))+(0.00000253*(EquationCR*B422^2))+(-0.000002589*(EquationHDR*B422^2))+(-0.000000000136*(EquationRHA*B422^2))+(-0.0000001*(EquationSemenCost*B422^2))+(-0.00000000108*(EquationMatureWeight*B422^2))+(0.00000015*(B422^2*B422))+(-0.000000215*(B422^2*EquationMilkPrice))+(0.00000000251*(B422^2*EquationDIMDNB)))&gt;0, (-2.51389+(0.253043*(EquationCR))+(0.791564*(EquationHDR))+(0.000017482*(EquationRHA))+(0.000958*(EquationAFC))+(0.014823*(EquationSemenCost))+(0.00003361*(EquationMatureWeight))+(0.044008*(LOG(EquationVetCosts)))+(-0.000161*(EquationVetCosts))+(0.375409*(LOG(EquationVWP)))+(-0.004875*(EquationVWP))+(-0.000095702*(B422^2))+(0.02001*(B422))+(0.039073*(EquationMilkPrice))+(-0.018836*(EquationFeedPrice))+(0.000102*(EquationReplacementPrice))+(-0.124297*(EquationCullCost))+(-0.000511*(EquationDIMDNB))+(0.00000253*(EquationCR*B422^2))+(-0.000002589*(EquationHDR*B422^2))+(-0.000000000136*(EquationRHA*B422^2))+(-0.0000001*(EquationSemenCost*B422^2))+(-0.00000000108*(EquationMatureWeight*B422^2))+(0.00000015*(B422^2*B422))+(-0.000000215*(B422^2*EquationMilkPrice))+(0.00000000251*(B422^2*EquationDIMDNB))), 0)</f>
        <v>0.2022906219821565</v>
      </c>
      <c r="F422" s="55">
        <f>IF((-1.892738+(0.137703*(EquationCR))+(0.669836*(EquationHDR))+(0.0000175*(EquationRHA))+(0.000161*(EquationAFC))+(0.013845*(EquationSemenCost))+(0.000016727*(EquationMatureWeight))+(-0.015935*(LOG(EquationVetCosts)))+(0.000118*(EquationVetCosts))+(0.160623*(LOG(EquationVWP)))+(-0.003008*(EquationVWP))+(-0.000090785*(B422^2))+(0.01937*(B422))+(0.020762*(EquationMilkPrice))+(-0.019043*(EquationFeedPrice))+(0.00001449*(EquationReplacementPrice))+(0.175818*(EquationCullCost))+(-0.000295*(EquationDIMDNB))+(0.000002704*(EquationCR*B422^2))+(-0.000001916*(EquationHDR*B422^2))+(-0.000000000127*(EquationRHA*B422^2))+(-0.0000000903*(EquationSemenCost*B422^2))+(-0.000000000771*(EquationMatureWeight*B422^2))+(0.000000137*(B422^2*B422))+(-0.00000257*(B422^2*EquationCullCost)))&gt;0, (-1.892738+(0.137703*(EquationCR))+(0.669836*(EquationHDR))+(0.0000175*(EquationRHA))+(0.000161*(EquationAFC))+(0.013845*(EquationSemenCost))+(0.000016727*(EquationMatureWeight))+(-0.015935*(LOG(EquationVetCosts)))+(0.000118*(EquationVetCosts))+(0.160623*(LOG(EquationVWP)))+(-0.003008*(EquationVWP))+(-0.000090785*(B422^2))+(0.01937*(B422))+(0.020762*(EquationMilkPrice))+(-0.019043*(EquationFeedPrice))+(0.00001449*(EquationReplacementPrice))+(0.175818*(EquationCullCost))+(-0.000295*(EquationDIMDNB))+(0.000002704*(EquationCR*B422^2))+(-0.000001916*(EquationHDR*B422^2))+(-0.000000000127*(EquationRHA*B422^2))+(-0.0000000903*(EquationSemenCost*B422^2))+(-0.000000000771*(EquationMatureWeight*B422^2))+(0.000000137*(B422^2*B422))+(-0.00000257*(B422^2*EquationCullCost))), 0)</f>
        <v>0.19439752911550662</v>
      </c>
      <c r="G422" s="56">
        <f>IF((-1.860553+(0.112009*(EquationCR))+(0.5932*(EquationHDR))+(0.000015682*(EquationRHA))+(0.000842*(EquationAFC))+(0.013148*(EquationSemenCost))+(0.000054807*(EquationMatureWeight))+(-0.025351*(LOG(EquationVetCosts)))+(0.0000512*(EquationVetCosts))+(0.087616*(LOG(EquationVWP)))+(-0.00202*(EquationVWP))+(-0.000084247*(B422^2))+(0.018329*(B422))+(0.018516*(EquationMilkPrice))+(0.0064*(EquationFeedPrice))+(0.000011343*(EquationReplacementPrice))+(0.013031*(EquationCullCost))+(-0.000245*(EquationDIMDNB))+(0.000002399*(EquationCR*B422^2))+(-0.000001548*(EquationHDR*B422^2))+(-0.000000000112*(EquationRHA*B422^2))+(-0.0000000853*(EquationSemenCost*B422^2))+(-0.000000000948*(EquationMatureWeight*B422^2))+(0.000000302*(LOG(EquationVetCosts)*B422^2))+(-0.00000000421*(EquationVWP*B422^2))+(0.000000126*(B422^2*B422))+(-0.000000254*(B422^2*EquationFeedPrice)))&gt;0, (-1.860553+(0.112009*(EquationCR))+(0.5932*(EquationHDR))+(0.000015682*(EquationRHA))+(0.000842*(EquationAFC))+(0.013148*(EquationSemenCost))+(0.000054807*(EquationMatureWeight))+(-0.025351*(LOG(EquationVetCosts)))+(0.0000512*(EquationVetCosts))+(0.087616*(LOG(EquationVWP)))+(-0.00202*(EquationVWP))+(-0.000084247*(B422^2))+(0.018329*(B422))+(0.018516*(EquationMilkPrice))+(0.0064*(EquationFeedPrice))+(0.000011343*(EquationReplacementPrice))+(0.013031*(EquationCullCost))+(-0.000245*(EquationDIMDNB))+(0.000002399*(EquationCR*B422^2))+(-0.000001548*(EquationHDR*B422^2))+(-0.000000000112*(EquationRHA*B422^2))+(-0.0000000853*(EquationSemenCost*B422^2))+(-0.000000000948*(EquationMatureWeight*B422^2))+(0.000000302*(LOG(EquationVetCosts)*B422^2))+(-0.00000000421*(EquationVWP*B422^2))+(0.000000126*(B422^2*B422))+(-0.000000254*(B422^2*EquationFeedPrice))), 0)</f>
        <v>0.17206227327955653</v>
      </c>
    </row>
    <row r="423" spans="2:7" x14ac:dyDescent="0.2">
      <c r="B423" s="42">
        <v>380</v>
      </c>
      <c r="C423" s="55">
        <f t="shared" si="5"/>
        <v>0.23275668169595129</v>
      </c>
      <c r="D423" s="55">
        <f>IF((-1.870102+(0.51187*(EquationCR))+(1.033374*(EquationHDR))+(0.000011344*(EquationRHA))+(-0.000138*(EquationAFC))+(0.01358*(EquationSemenCost))+(-0.000072752*(EquationMatureWeight))+(-0.046035*(LOG(EquationVetCosts)))+(0.000451*(EquationVetCosts))+(0.512031*(LOG(EquationVWP)))+(-0.006352*(EquationVWP))+(-0.000079212*(B423^2))+(0.015118*(B423))+(0.022341*(EquationMilkPrice))+(-0.022641*(EquationFeedPrice))+(0.000247*(EquationReplacementPrice))+(-0.184557*(EquationCullCost))+(-0.000542*(EquationDIMDNB))+(-0.000004986*(EquationHDR*B423^2))+(-0.000000000147*(EquationRHA*B423^2))+(-0.0000000903*(EquationSemenCost*B423^2))+(-0.000000000856*(EquationMatureWeight*B423^2))+(0.000000134*(B423^2*B423))+(-0.000000149*(B423^2*EquationMilkPrice))+(0.00000000264*(B423^2*EquationDIMDNB)))&gt;0, (-1.870102+(0.51187*(EquationCR))+(1.033374*(EquationHDR))+(0.000011344*(EquationRHA))+(-0.000138*(EquationAFC))+(0.01358*(EquationSemenCost))+(-0.000072752*(EquationMatureWeight))+(-0.046035*(LOG(EquationVetCosts)))+(0.000451*(EquationVetCosts))+(0.512031*(LOG(EquationVWP)))+(-0.006352*(EquationVWP))+(-0.000079212*(B423^2))+(0.015118*(B423))+(0.022341*(EquationMilkPrice))+(-0.022641*(EquationFeedPrice))+(0.000247*(EquationReplacementPrice))+(-0.184557*(EquationCullCost))+(-0.000542*(EquationDIMDNB))+(-0.000004986*(EquationHDR*B423^2))+(-0.000000000147*(EquationRHA*B423^2))+(-0.0000000903*(EquationSemenCost*B423^2))+(-0.000000000856*(EquationMatureWeight*B423^2))+(0.000000134*(B423^2*B423))+(-0.000000149*(B423^2*EquationMilkPrice))+(0.00000000264*(B423^2*EquationDIMDNB))), 0)</f>
        <v>0.1542241800737772</v>
      </c>
      <c r="E423" s="55">
        <f>IF((-2.51389+(0.253043*(EquationCR))+(0.791564*(EquationHDR))+(0.000017482*(EquationRHA))+(0.000958*(EquationAFC))+(0.014823*(EquationSemenCost))+(0.00003361*(EquationMatureWeight))+(0.044008*(LOG(EquationVetCosts)))+(-0.000161*(EquationVetCosts))+(0.375409*(LOG(EquationVWP)))+(-0.004875*(EquationVWP))+(-0.000095702*(B423^2))+(0.02001*(B423))+(0.039073*(EquationMilkPrice))+(-0.018836*(EquationFeedPrice))+(0.000102*(EquationReplacementPrice))+(-0.124297*(EquationCullCost))+(-0.000511*(EquationDIMDNB))+(0.00000253*(EquationCR*B423^2))+(-0.000002589*(EquationHDR*B423^2))+(-0.000000000136*(EquationRHA*B423^2))+(-0.0000001*(EquationSemenCost*B423^2))+(-0.00000000108*(EquationMatureWeight*B423^2))+(0.00000015*(B423^2*B423))+(-0.000000215*(B423^2*EquationMilkPrice))+(0.00000000251*(B423^2*EquationDIMDNB)))&gt;0, (-2.51389+(0.253043*(EquationCR))+(0.791564*(EquationHDR))+(0.000017482*(EquationRHA))+(0.000958*(EquationAFC))+(0.014823*(EquationSemenCost))+(0.00003361*(EquationMatureWeight))+(0.044008*(LOG(EquationVetCosts)))+(-0.000161*(EquationVetCosts))+(0.375409*(LOG(EquationVWP)))+(-0.004875*(EquationVWP))+(-0.000095702*(B423^2))+(0.02001*(B423))+(0.039073*(EquationMilkPrice))+(-0.018836*(EquationFeedPrice))+(0.000102*(EquationReplacementPrice))+(-0.124297*(EquationCullCost))+(-0.000511*(EquationDIMDNB))+(0.00000253*(EquationCR*B423^2))+(-0.000002589*(EquationHDR*B423^2))+(-0.000000000136*(EquationRHA*B423^2))+(-0.0000001*(EquationSemenCost*B423^2))+(-0.00000000108*(EquationMatureWeight*B423^2))+(0.00000015*(B423^2*B423))+(-0.000000215*(B423^2*EquationMilkPrice))+(0.00000000251*(B423^2*EquationDIMDNB))), 0)</f>
        <v>0.20688271298215832</v>
      </c>
      <c r="F423" s="55">
        <f>IF((-1.892738+(0.137703*(EquationCR))+(0.669836*(EquationHDR))+(0.0000175*(EquationRHA))+(0.000161*(EquationAFC))+(0.013845*(EquationSemenCost))+(0.000016727*(EquationMatureWeight))+(-0.015935*(LOG(EquationVetCosts)))+(0.000118*(EquationVetCosts))+(0.160623*(LOG(EquationVWP)))+(-0.003008*(EquationVWP))+(-0.000090785*(B423^2))+(0.01937*(B423))+(0.020762*(EquationMilkPrice))+(-0.019043*(EquationFeedPrice))+(0.00001449*(EquationReplacementPrice))+(0.175818*(EquationCullCost))+(-0.000295*(EquationDIMDNB))+(0.000002704*(EquationCR*B423^2))+(-0.000001916*(EquationHDR*B423^2))+(-0.000000000127*(EquationRHA*B423^2))+(-0.0000000903*(EquationSemenCost*B423^2))+(-0.000000000771*(EquationMatureWeight*B423^2))+(0.000000137*(B423^2*B423))+(-0.00000257*(B423^2*EquationCullCost)))&gt;0, (-1.892738+(0.137703*(EquationCR))+(0.669836*(EquationHDR))+(0.0000175*(EquationRHA))+(0.000161*(EquationAFC))+(0.013845*(EquationSemenCost))+(0.000016727*(EquationMatureWeight))+(-0.015935*(LOG(EquationVetCosts)))+(0.000118*(EquationVetCosts))+(0.160623*(LOG(EquationVWP)))+(-0.003008*(EquationVWP))+(-0.000090785*(B423^2))+(0.01937*(B423))+(0.020762*(EquationMilkPrice))+(-0.019043*(EquationFeedPrice))+(0.00001449*(EquationReplacementPrice))+(0.175818*(EquationCullCost))+(-0.000295*(EquationDIMDNB))+(0.000002704*(EquationCR*B423^2))+(-0.000001916*(EquationHDR*B423^2))+(-0.000000000127*(EquationRHA*B423^2))+(-0.0000000903*(EquationSemenCost*B423^2))+(-0.000000000771*(EquationMatureWeight*B423^2))+(0.000000137*(B423^2*B423))+(-0.00000257*(B423^2*EquationCullCost))), 0)</f>
        <v>0.1982120481155073</v>
      </c>
      <c r="G423" s="56">
        <f>IF((-1.860553+(0.112009*(EquationCR))+(0.5932*(EquationHDR))+(0.000015682*(EquationRHA))+(0.000842*(EquationAFC))+(0.013148*(EquationSemenCost))+(0.000054807*(EquationMatureWeight))+(-0.025351*(LOG(EquationVetCosts)))+(0.0000512*(EquationVetCosts))+(0.087616*(LOG(EquationVWP)))+(-0.00202*(EquationVWP))+(-0.000084247*(B423^2))+(0.018329*(B423))+(0.018516*(EquationMilkPrice))+(0.0064*(EquationFeedPrice))+(0.000011343*(EquationReplacementPrice))+(0.013031*(EquationCullCost))+(-0.000245*(EquationDIMDNB))+(0.000002399*(EquationCR*B423^2))+(-0.000001548*(EquationHDR*B423^2))+(-0.000000000112*(EquationRHA*B423^2))+(-0.0000000853*(EquationSemenCost*B423^2))+(-0.000000000948*(EquationMatureWeight*B423^2))+(0.000000302*(LOG(EquationVetCosts)*B423^2))+(-0.00000000421*(EquationVWP*B423^2))+(0.000000126*(B423^2*B423))+(-0.000000254*(B423^2*EquationFeedPrice)))&gt;0, (-1.860553+(0.112009*(EquationCR))+(0.5932*(EquationHDR))+(0.000015682*(EquationRHA))+(0.000842*(EquationAFC))+(0.013148*(EquationSemenCost))+(0.000054807*(EquationMatureWeight))+(-0.025351*(LOG(EquationVetCosts)))+(0.0000512*(EquationVetCosts))+(0.087616*(LOG(EquationVWP)))+(-0.00202*(EquationVWP))+(-0.000084247*(B423^2))+(0.018329*(B423))+(0.018516*(EquationMilkPrice))+(0.0064*(EquationFeedPrice))+(0.000011343*(EquationReplacementPrice))+(0.013031*(EquationCullCost))+(-0.000245*(EquationDIMDNB))+(0.000002399*(EquationCR*B423^2))+(-0.000001548*(EquationHDR*B423^2))+(-0.000000000112*(EquationRHA*B423^2))+(-0.0000000853*(EquationSemenCost*B423^2))+(-0.000000000948*(EquationMatureWeight*B423^2))+(0.000000302*(LOG(EquationVetCosts)*B423^2))+(-0.00000000421*(EquationVWP*B423^2))+(0.000000126*(B423^2*B423))+(-0.000000254*(B423^2*EquationFeedPrice))), 0)</f>
        <v>0.17534655985286896</v>
      </c>
    </row>
    <row r="424" spans="2:7" x14ac:dyDescent="0.2">
      <c r="B424" s="42">
        <v>381</v>
      </c>
      <c r="C424" s="55">
        <f t="shared" si="5"/>
        <v>0.23064155257247251</v>
      </c>
      <c r="D424" s="55">
        <f>IF((-1.870102+(0.51187*(EquationCR))+(1.033374*(EquationHDR))+(0.000011344*(EquationRHA))+(-0.000138*(EquationAFC))+(0.01358*(EquationSemenCost))+(-0.000072752*(EquationMatureWeight))+(-0.046035*(LOG(EquationVetCosts)))+(0.000451*(EquationVetCosts))+(0.512031*(LOG(EquationVWP)))+(-0.006352*(EquationVWP))+(-0.000079212*(B424^2))+(0.015118*(B424))+(0.022341*(EquationMilkPrice))+(-0.022641*(EquationFeedPrice))+(0.000247*(EquationReplacementPrice))+(-0.184557*(EquationCullCost))+(-0.000542*(EquationDIMDNB))+(-0.000004986*(EquationHDR*B424^2))+(-0.000000000147*(EquationRHA*B424^2))+(-0.0000000903*(EquationSemenCost*B424^2))+(-0.000000000856*(EquationMatureWeight*B424^2))+(0.000000134*(B424^2*B424))+(-0.000000149*(B424^2*EquationMilkPrice))+(0.00000000264*(B424^2*EquationDIMDNB)))&gt;0, (-1.870102+(0.51187*(EquationCR))+(1.033374*(EquationHDR))+(0.000011344*(EquationRHA))+(-0.000138*(EquationAFC))+(0.01358*(EquationSemenCost))+(-0.000072752*(EquationMatureWeight))+(-0.046035*(LOG(EquationVetCosts)))+(0.000451*(EquationVetCosts))+(0.512031*(LOG(EquationVWP)))+(-0.006352*(EquationVWP))+(-0.000079212*(B424^2))+(0.015118*(B424))+(0.022341*(EquationMilkPrice))+(-0.022641*(EquationFeedPrice))+(0.000247*(EquationReplacementPrice))+(-0.184557*(EquationCullCost))+(-0.000542*(EquationDIMDNB))+(-0.000004986*(EquationHDR*B424^2))+(-0.000000000147*(EquationRHA*B424^2))+(-0.0000000903*(EquationSemenCost*B424^2))+(-0.000000000856*(EquationMatureWeight*B424^2))+(0.000000134*(B424^2*B424))+(-0.000000149*(B424^2*EquationMilkPrice))+(0.00000000264*(B424^2*EquationDIMDNB))), 0)</f>
        <v>0.15911353647377674</v>
      </c>
      <c r="E424" s="55">
        <f>IF((-2.51389+(0.253043*(EquationCR))+(0.791564*(EquationHDR))+(0.000017482*(EquationRHA))+(0.000958*(EquationAFC))+(0.014823*(EquationSemenCost))+(0.00003361*(EquationMatureWeight))+(0.044008*(LOG(EquationVetCosts)))+(-0.000161*(EquationVetCosts))+(0.375409*(LOG(EquationVWP)))+(-0.004875*(EquationVWP))+(-0.000095702*(B424^2))+(0.02001*(B424))+(0.039073*(EquationMilkPrice))+(-0.018836*(EquationFeedPrice))+(0.000102*(EquationReplacementPrice))+(-0.124297*(EquationCullCost))+(-0.000511*(EquationDIMDNB))+(0.00000253*(EquationCR*B424^2))+(-0.000002589*(EquationHDR*B424^2))+(-0.000000000136*(EquationRHA*B424^2))+(-0.0000001*(EquationSemenCost*B424^2))+(-0.00000000108*(EquationMatureWeight*B424^2))+(0.00000015*(B424^2*B424))+(-0.000000215*(B424^2*EquationMilkPrice))+(0.00000000251*(B424^2*EquationDIMDNB)))&gt;0, (-2.51389+(0.253043*(EquationCR))+(0.791564*(EquationHDR))+(0.000017482*(EquationRHA))+(0.000958*(EquationAFC))+(0.014823*(EquationSemenCost))+(0.00003361*(EquationMatureWeight))+(0.044008*(LOG(EquationVetCosts)))+(-0.000161*(EquationVetCosts))+(0.375409*(LOG(EquationVWP)))+(-0.004875*(EquationVWP))+(-0.000095702*(B424^2))+(0.02001*(B424))+(0.039073*(EquationMilkPrice))+(-0.018836*(EquationFeedPrice))+(0.000102*(EquationReplacementPrice))+(-0.124297*(EquationCullCost))+(-0.000511*(EquationDIMDNB))+(0.00000253*(EquationCR*B424^2))+(-0.000002589*(EquationHDR*B424^2))+(-0.000000000136*(EquationRHA*B424^2))+(-0.0000001*(EquationSemenCost*B424^2))+(-0.00000000108*(EquationMatureWeight*B424^2))+(0.00000015*(B424^2*B424))+(-0.000000215*(B424^2*EquationMilkPrice))+(0.00000000251*(B424^2*EquationDIMDNB))), 0)</f>
        <v>0.2116054019821566</v>
      </c>
      <c r="F424" s="55">
        <f>IF((-1.892738+(0.137703*(EquationCR))+(0.669836*(EquationHDR))+(0.0000175*(EquationRHA))+(0.000161*(EquationAFC))+(0.013845*(EquationSemenCost))+(0.000016727*(EquationMatureWeight))+(-0.015935*(LOG(EquationVetCosts)))+(0.000118*(EquationVetCosts))+(0.160623*(LOG(EquationVWP)))+(-0.003008*(EquationVWP))+(-0.000090785*(B424^2))+(0.01937*(B424))+(0.020762*(EquationMilkPrice))+(-0.019043*(EquationFeedPrice))+(0.00001449*(EquationReplacementPrice))+(0.175818*(EquationCullCost))+(-0.000295*(EquationDIMDNB))+(0.000002704*(EquationCR*B424^2))+(-0.000001916*(EquationHDR*B424^2))+(-0.000000000127*(EquationRHA*B424^2))+(-0.0000000903*(EquationSemenCost*B424^2))+(-0.000000000771*(EquationMatureWeight*B424^2))+(0.000000137*(B424^2*B424))+(-0.00000257*(B424^2*EquationCullCost)))&gt;0, (-1.892738+(0.137703*(EquationCR))+(0.669836*(EquationHDR))+(0.0000175*(EquationRHA))+(0.000161*(EquationAFC))+(0.013845*(EquationSemenCost))+(0.000016727*(EquationMatureWeight))+(-0.015935*(LOG(EquationVetCosts)))+(0.000118*(EquationVetCosts))+(0.160623*(LOG(EquationVWP)))+(-0.003008*(EquationVWP))+(-0.000090785*(B424^2))+(0.01937*(B424))+(0.020762*(EquationMilkPrice))+(-0.019043*(EquationFeedPrice))+(0.00001449*(EquationReplacementPrice))+(0.175818*(EquationCullCost))+(-0.000295*(EquationDIMDNB))+(0.000002704*(EquationCR*B424^2))+(-0.000001916*(EquationHDR*B424^2))+(-0.000000000127*(EquationRHA*B424^2))+(-0.0000000903*(EquationSemenCost*B424^2))+(-0.000000000771*(EquationMatureWeight*B424^2))+(0.000000137*(B424^2*B424))+(-0.00000257*(B424^2*EquationCullCost))), 0)</f>
        <v>0.20214196311550625</v>
      </c>
      <c r="G424" s="56">
        <f>IF((-1.860553+(0.112009*(EquationCR))+(0.5932*(EquationHDR))+(0.000015682*(EquationRHA))+(0.000842*(EquationAFC))+(0.013148*(EquationSemenCost))+(0.000054807*(EquationMatureWeight))+(-0.025351*(LOG(EquationVetCosts)))+(0.0000512*(EquationVetCosts))+(0.087616*(LOG(EquationVWP)))+(-0.00202*(EquationVWP))+(-0.000084247*(B424^2))+(0.018329*(B424))+(0.018516*(EquationMilkPrice))+(0.0064*(EquationFeedPrice))+(0.000011343*(EquationReplacementPrice))+(0.013031*(EquationCullCost))+(-0.000245*(EquationDIMDNB))+(0.000002399*(EquationCR*B424^2))+(-0.000001548*(EquationHDR*B424^2))+(-0.000000000112*(EquationRHA*B424^2))+(-0.0000000853*(EquationSemenCost*B424^2))+(-0.000000000948*(EquationMatureWeight*B424^2))+(0.000000302*(LOG(EquationVetCosts)*B424^2))+(-0.00000000421*(EquationVWP*B424^2))+(0.000000126*(B424^2*B424))+(-0.000000254*(B424^2*EquationFeedPrice)))&gt;0, (-1.860553+(0.112009*(EquationCR))+(0.5932*(EquationHDR))+(0.000015682*(EquationRHA))+(0.000842*(EquationAFC))+(0.013148*(EquationSemenCost))+(0.000054807*(EquationMatureWeight))+(-0.025351*(LOG(EquationVetCosts)))+(0.0000512*(EquationVetCosts))+(0.087616*(LOG(EquationVWP)))+(-0.00202*(EquationVWP))+(-0.000084247*(B424^2))+(0.018329*(B424))+(0.018516*(EquationMilkPrice))+(0.0064*(EquationFeedPrice))+(0.000011343*(EquationReplacementPrice))+(0.013031*(EquationCullCost))+(-0.000245*(EquationDIMDNB))+(0.000002399*(EquationCR*B424^2))+(-0.000001548*(EquationHDR*B424^2))+(-0.000000000112*(EquationRHA*B424^2))+(-0.0000000853*(EquationSemenCost*B424^2))+(-0.000000000948*(EquationMatureWeight*B424^2))+(0.000000302*(LOG(EquationVetCosts)*B424^2))+(-0.00000000421*(EquationVWP*B424^2))+(0.000000126*(B424^2*B424))+(-0.000000254*(B424^2*EquationFeedPrice))), 0)</f>
        <v>0.17873503182953204</v>
      </c>
    </row>
    <row r="425" spans="2:7" x14ac:dyDescent="0.2">
      <c r="B425" s="42">
        <v>382</v>
      </c>
      <c r="C425" s="55">
        <f t="shared" si="5"/>
        <v>0.22854777552698557</v>
      </c>
      <c r="D425" s="55">
        <f>IF((-1.870102+(0.51187*(EquationCR))+(1.033374*(EquationHDR))+(0.000011344*(EquationRHA))+(-0.000138*(EquationAFC))+(0.01358*(EquationSemenCost))+(-0.000072752*(EquationMatureWeight))+(-0.046035*(LOG(EquationVetCosts)))+(0.000451*(EquationVetCosts))+(0.512031*(LOG(EquationVWP)))+(-0.006352*(EquationVWP))+(-0.000079212*(B425^2))+(0.015118*(B425))+(0.022341*(EquationMilkPrice))+(-0.022641*(EquationFeedPrice))+(0.000247*(EquationReplacementPrice))+(-0.184557*(EquationCullCost))+(-0.000542*(EquationDIMDNB))+(-0.000004986*(EquationHDR*B425^2))+(-0.000000000147*(EquationRHA*B425^2))+(-0.0000000903*(EquationSemenCost*B425^2))+(-0.000000000856*(EquationMatureWeight*B425^2))+(0.000000134*(B425^2*B425))+(-0.000000149*(B425^2*EquationMilkPrice))+(0.00000000264*(B425^2*EquationDIMDNB)))&gt;0, (-1.870102+(0.51187*(EquationCR))+(1.033374*(EquationHDR))+(0.000011344*(EquationRHA))+(-0.000138*(EquationAFC))+(0.01358*(EquationSemenCost))+(-0.000072752*(EquationMatureWeight))+(-0.046035*(LOG(EquationVetCosts)))+(0.000451*(EquationVetCosts))+(0.512031*(LOG(EquationVWP)))+(-0.006352*(EquationVWP))+(-0.000079212*(B425^2))+(0.015118*(B425))+(0.022341*(EquationMilkPrice))+(-0.022641*(EquationFeedPrice))+(0.000247*(EquationReplacementPrice))+(-0.184557*(EquationCullCost))+(-0.000542*(EquationDIMDNB))+(-0.000004986*(EquationHDR*B425^2))+(-0.000000000147*(EquationRHA*B425^2))+(-0.0000000903*(EquationSemenCost*B425^2))+(-0.000000000856*(EquationMatureWeight*B425^2))+(0.000000134*(B425^2*B425))+(-0.000000149*(B425^2*EquationMilkPrice))+(0.00000000264*(B425^2*EquationDIMDNB))), 0)</f>
        <v>0.16412937367377506</v>
      </c>
      <c r="E425" s="55">
        <f>IF((-2.51389+(0.253043*(EquationCR))+(0.791564*(EquationHDR))+(0.000017482*(EquationRHA))+(0.000958*(EquationAFC))+(0.014823*(EquationSemenCost))+(0.00003361*(EquationMatureWeight))+(0.044008*(LOG(EquationVetCosts)))+(-0.000161*(EquationVetCosts))+(0.375409*(LOG(EquationVWP)))+(-0.004875*(EquationVWP))+(-0.000095702*(B425^2))+(0.02001*(B425))+(0.039073*(EquationMilkPrice))+(-0.018836*(EquationFeedPrice))+(0.000102*(EquationReplacementPrice))+(-0.124297*(EquationCullCost))+(-0.000511*(EquationDIMDNB))+(0.00000253*(EquationCR*B425^2))+(-0.000002589*(EquationHDR*B425^2))+(-0.000000000136*(EquationRHA*B425^2))+(-0.0000001*(EquationSemenCost*B425^2))+(-0.00000000108*(EquationMatureWeight*B425^2))+(0.00000015*(B425^2*B425))+(-0.000000215*(B425^2*EquationMilkPrice))+(0.00000000251*(B425^2*EquationDIMDNB)))&gt;0, (-2.51389+(0.253043*(EquationCR))+(0.791564*(EquationHDR))+(0.000017482*(EquationRHA))+(0.000958*(EquationAFC))+(0.014823*(EquationSemenCost))+(0.00003361*(EquationMatureWeight))+(0.044008*(LOG(EquationVetCosts)))+(-0.000161*(EquationVetCosts))+(0.375409*(LOG(EquationVWP)))+(-0.004875*(EquationVWP))+(-0.000095702*(B425^2))+(0.02001*(B425))+(0.039073*(EquationMilkPrice))+(-0.018836*(EquationFeedPrice))+(0.000102*(EquationReplacementPrice))+(-0.124297*(EquationCullCost))+(-0.000511*(EquationDIMDNB))+(0.00000253*(EquationCR*B425^2))+(-0.000002589*(EquationHDR*B425^2))+(-0.000000000136*(EquationRHA*B425^2))+(-0.0000001*(EquationSemenCost*B425^2))+(-0.00000000108*(EquationMatureWeight*B425^2))+(0.00000015*(B425^2*B425))+(-0.000000215*(B425^2*EquationMilkPrice))+(0.00000000251*(B425^2*EquationDIMDNB))), 0)</f>
        <v>0.21645958898215642</v>
      </c>
      <c r="F425" s="55">
        <f>IF((-1.892738+(0.137703*(EquationCR))+(0.669836*(EquationHDR))+(0.0000175*(EquationRHA))+(0.000161*(EquationAFC))+(0.013845*(EquationSemenCost))+(0.000016727*(EquationMatureWeight))+(-0.015935*(LOG(EquationVetCosts)))+(0.000118*(EquationVetCosts))+(0.160623*(LOG(EquationVWP)))+(-0.003008*(EquationVWP))+(-0.000090785*(B425^2))+(0.01937*(B425))+(0.020762*(EquationMilkPrice))+(-0.019043*(EquationFeedPrice))+(0.00001449*(EquationReplacementPrice))+(0.175818*(EquationCullCost))+(-0.000295*(EquationDIMDNB))+(0.000002704*(EquationCR*B425^2))+(-0.000001916*(EquationHDR*B425^2))+(-0.000000000127*(EquationRHA*B425^2))+(-0.0000000903*(EquationSemenCost*B425^2))+(-0.000000000771*(EquationMatureWeight*B425^2))+(0.000000137*(B425^2*B425))+(-0.00000257*(B425^2*EquationCullCost)))&gt;0, (-1.892738+(0.137703*(EquationCR))+(0.669836*(EquationHDR))+(0.0000175*(EquationRHA))+(0.000161*(EquationAFC))+(0.013845*(EquationSemenCost))+(0.000016727*(EquationMatureWeight))+(-0.015935*(LOG(EquationVetCosts)))+(0.000118*(EquationVetCosts))+(0.160623*(LOG(EquationVWP)))+(-0.003008*(EquationVWP))+(-0.000090785*(B425^2))+(0.01937*(B425))+(0.020762*(EquationMilkPrice))+(-0.019043*(EquationFeedPrice))+(0.00001449*(EquationReplacementPrice))+(0.175818*(EquationCullCost))+(-0.000295*(EquationDIMDNB))+(0.000002704*(EquationCR*B425^2))+(-0.000001916*(EquationHDR*B425^2))+(-0.000000000127*(EquationRHA*B425^2))+(-0.0000000903*(EquationSemenCost*B425^2))+(-0.000000000771*(EquationMatureWeight*B425^2))+(0.000000137*(B425^2*B425))+(-0.00000257*(B425^2*EquationCullCost))), 0)</f>
        <v>0.20618809611550659</v>
      </c>
      <c r="G425" s="56">
        <f>IF((-1.860553+(0.112009*(EquationCR))+(0.5932*(EquationHDR))+(0.000015682*(EquationRHA))+(0.000842*(EquationAFC))+(0.013148*(EquationSemenCost))+(0.000054807*(EquationMatureWeight))+(-0.025351*(LOG(EquationVetCosts)))+(0.0000512*(EquationVetCosts))+(0.087616*(LOG(EquationVWP)))+(-0.00202*(EquationVWP))+(-0.000084247*(B425^2))+(0.018329*(B425))+(0.018516*(EquationMilkPrice))+(0.0064*(EquationFeedPrice))+(0.000011343*(EquationReplacementPrice))+(0.013031*(EquationCullCost))+(-0.000245*(EquationDIMDNB))+(0.000002399*(EquationCR*B425^2))+(-0.000001548*(EquationHDR*B425^2))+(-0.000000000112*(EquationRHA*B425^2))+(-0.0000000853*(EquationSemenCost*B425^2))+(-0.000000000948*(EquationMatureWeight*B425^2))+(0.000000302*(LOG(EquationVetCosts)*B425^2))+(-0.00000000421*(EquationVWP*B425^2))+(0.000000126*(B425^2*B425))+(-0.000000254*(B425^2*EquationFeedPrice)))&gt;0, (-1.860553+(0.112009*(EquationCR))+(0.5932*(EquationHDR))+(0.000015682*(EquationRHA))+(0.000842*(EquationAFC))+(0.013148*(EquationSemenCost))+(0.000054807*(EquationMatureWeight))+(-0.025351*(LOG(EquationVetCosts)))+(0.0000512*(EquationVetCosts))+(0.087616*(LOG(EquationVWP)))+(-0.00202*(EquationVWP))+(-0.000084247*(B425^2))+(0.018329*(B425))+(0.018516*(EquationMilkPrice))+(0.0064*(EquationFeedPrice))+(0.000011343*(EquationReplacementPrice))+(0.013031*(EquationCullCost))+(-0.000245*(EquationDIMDNB))+(0.000002399*(EquationCR*B425^2))+(-0.000001548*(EquationHDR*B425^2))+(-0.000000000112*(EquationRHA*B425^2))+(-0.0000000853*(EquationSemenCost*B425^2))+(-0.000000000948*(EquationMatureWeight*B425^2))+(0.000000302*(LOG(EquationVetCosts)*B425^2))+(-0.00000000421*(EquationVWP*B425^2))+(0.000000126*(B425^2*B425))+(-0.000000254*(B425^2*EquationFeedPrice))), 0)</f>
        <v>0.18222844520955339</v>
      </c>
    </row>
    <row r="426" spans="2:7" x14ac:dyDescent="0.2">
      <c r="B426" s="42">
        <v>383</v>
      </c>
      <c r="C426" s="55">
        <f t="shared" si="5"/>
        <v>0.22647571895949123</v>
      </c>
      <c r="D426" s="55">
        <f>IF((-1.870102+(0.51187*(EquationCR))+(1.033374*(EquationHDR))+(0.000011344*(EquationRHA))+(-0.000138*(EquationAFC))+(0.01358*(EquationSemenCost))+(-0.000072752*(EquationMatureWeight))+(-0.046035*(LOG(EquationVetCosts)))+(0.000451*(EquationVetCosts))+(0.512031*(LOG(EquationVWP)))+(-0.006352*(EquationVWP))+(-0.000079212*(B426^2))+(0.015118*(B426))+(0.022341*(EquationMilkPrice))+(-0.022641*(EquationFeedPrice))+(0.000247*(EquationReplacementPrice))+(-0.184557*(EquationCullCost))+(-0.000542*(EquationDIMDNB))+(-0.000004986*(EquationHDR*B426^2))+(-0.000000000147*(EquationRHA*B426^2))+(-0.0000000903*(EquationSemenCost*B426^2))+(-0.000000000856*(EquationMatureWeight*B426^2))+(0.000000134*(B426^2*B426))+(-0.000000149*(B426^2*EquationMilkPrice))+(0.00000000264*(B426^2*EquationDIMDNB)))&gt;0, (-1.870102+(0.51187*(EquationCR))+(1.033374*(EquationHDR))+(0.000011344*(EquationRHA))+(-0.000138*(EquationAFC))+(0.01358*(EquationSemenCost))+(-0.000072752*(EquationMatureWeight))+(-0.046035*(LOG(EquationVetCosts)))+(0.000451*(EquationVetCosts))+(0.512031*(LOG(EquationVWP)))+(-0.006352*(EquationVWP))+(-0.000079212*(B426^2))+(0.015118*(B426))+(0.022341*(EquationMilkPrice))+(-0.022641*(EquationFeedPrice))+(0.000247*(EquationReplacementPrice))+(-0.184557*(EquationCullCost))+(-0.000542*(EquationDIMDNB))+(-0.000004986*(EquationHDR*B426^2))+(-0.000000000147*(EquationRHA*B426^2))+(-0.0000000903*(EquationSemenCost*B426^2))+(-0.000000000856*(EquationMatureWeight*B426^2))+(0.000000134*(B426^2*B426))+(-0.000000149*(B426^2*EquationMilkPrice))+(0.00000000264*(B426^2*EquationDIMDNB))), 0)</f>
        <v>0.16927249567377645</v>
      </c>
      <c r="E426" s="55">
        <f>IF((-2.51389+(0.253043*(EquationCR))+(0.791564*(EquationHDR))+(0.000017482*(EquationRHA))+(0.000958*(EquationAFC))+(0.014823*(EquationSemenCost))+(0.00003361*(EquationMatureWeight))+(0.044008*(LOG(EquationVetCosts)))+(-0.000161*(EquationVetCosts))+(0.375409*(LOG(EquationVWP)))+(-0.004875*(EquationVWP))+(-0.000095702*(B426^2))+(0.02001*(B426))+(0.039073*(EquationMilkPrice))+(-0.018836*(EquationFeedPrice))+(0.000102*(EquationReplacementPrice))+(-0.124297*(EquationCullCost))+(-0.000511*(EquationDIMDNB))+(0.00000253*(EquationCR*B426^2))+(-0.000002589*(EquationHDR*B426^2))+(-0.000000000136*(EquationRHA*B426^2))+(-0.0000001*(EquationSemenCost*B426^2))+(-0.00000000108*(EquationMatureWeight*B426^2))+(0.00000015*(B426^2*B426))+(-0.000000215*(B426^2*EquationMilkPrice))+(0.00000000251*(B426^2*EquationDIMDNB)))&gt;0, (-2.51389+(0.253043*(EquationCR))+(0.791564*(EquationHDR))+(0.000017482*(EquationRHA))+(0.000958*(EquationAFC))+(0.014823*(EquationSemenCost))+(0.00003361*(EquationMatureWeight))+(0.044008*(LOG(EquationVetCosts)))+(-0.000161*(EquationVetCosts))+(0.375409*(LOG(EquationVWP)))+(-0.004875*(EquationVWP))+(-0.000095702*(B426^2))+(0.02001*(B426))+(0.039073*(EquationMilkPrice))+(-0.018836*(EquationFeedPrice))+(0.000102*(EquationReplacementPrice))+(-0.124297*(EquationCullCost))+(-0.000511*(EquationDIMDNB))+(0.00000253*(EquationCR*B426^2))+(-0.000002589*(EquationHDR*B426^2))+(-0.000000000136*(EquationRHA*B426^2))+(-0.0000001*(EquationSemenCost*B426^2))+(-0.00000000108*(EquationMatureWeight*B426^2))+(0.00000015*(B426^2*B426))+(-0.000000215*(B426^2*EquationMilkPrice))+(0.00000000251*(B426^2*EquationDIMDNB))), 0)</f>
        <v>0.22144617398215682</v>
      </c>
      <c r="F426" s="55">
        <f>IF((-1.892738+(0.137703*(EquationCR))+(0.669836*(EquationHDR))+(0.0000175*(EquationRHA))+(0.000161*(EquationAFC))+(0.013845*(EquationSemenCost))+(0.000016727*(EquationMatureWeight))+(-0.015935*(LOG(EquationVetCosts)))+(0.000118*(EquationVetCosts))+(0.160623*(LOG(EquationVWP)))+(-0.003008*(EquationVWP))+(-0.000090785*(B426^2))+(0.01937*(B426))+(0.020762*(EquationMilkPrice))+(-0.019043*(EquationFeedPrice))+(0.00001449*(EquationReplacementPrice))+(0.175818*(EquationCullCost))+(-0.000295*(EquationDIMDNB))+(0.000002704*(EquationCR*B426^2))+(-0.000001916*(EquationHDR*B426^2))+(-0.000000000127*(EquationRHA*B426^2))+(-0.0000000903*(EquationSemenCost*B426^2))+(-0.000000000771*(EquationMatureWeight*B426^2))+(0.000000137*(B426^2*B426))+(-0.00000257*(B426^2*EquationCullCost)))&gt;0, (-1.892738+(0.137703*(EquationCR))+(0.669836*(EquationHDR))+(0.0000175*(EquationRHA))+(0.000161*(EquationAFC))+(0.013845*(EquationSemenCost))+(0.000016727*(EquationMatureWeight))+(-0.015935*(LOG(EquationVetCosts)))+(0.000118*(EquationVetCosts))+(0.160623*(LOG(EquationVWP)))+(-0.003008*(EquationVWP))+(-0.000090785*(B426^2))+(0.01937*(B426))+(0.020762*(EquationMilkPrice))+(-0.019043*(EquationFeedPrice))+(0.00001449*(EquationReplacementPrice))+(0.175818*(EquationCullCost))+(-0.000295*(EquationDIMDNB))+(0.000002704*(EquationCR*B426^2))+(-0.000001916*(EquationHDR*B426^2))+(-0.000000000127*(EquationRHA*B426^2))+(-0.0000000903*(EquationSemenCost*B426^2))+(-0.000000000771*(EquationMatureWeight*B426^2))+(0.000000137*(B426^2*B426))+(-0.00000257*(B426^2*EquationCullCost))), 0)</f>
        <v>0.21035126911550528</v>
      </c>
      <c r="G426" s="56">
        <f>IF((-1.860553+(0.112009*(EquationCR))+(0.5932*(EquationHDR))+(0.000015682*(EquationRHA))+(0.000842*(EquationAFC))+(0.013148*(EquationSemenCost))+(0.000054807*(EquationMatureWeight))+(-0.025351*(LOG(EquationVetCosts)))+(0.0000512*(EquationVetCosts))+(0.087616*(LOG(EquationVWP)))+(-0.00202*(EquationVWP))+(-0.000084247*(B426^2))+(0.018329*(B426))+(0.018516*(EquationMilkPrice))+(0.0064*(EquationFeedPrice))+(0.000011343*(EquationReplacementPrice))+(0.013031*(EquationCullCost))+(-0.000245*(EquationDIMDNB))+(0.000002399*(EquationCR*B426^2))+(-0.000001548*(EquationHDR*B426^2))+(-0.000000000112*(EquationRHA*B426^2))+(-0.0000000853*(EquationSemenCost*B426^2))+(-0.000000000948*(EquationMatureWeight*B426^2))+(0.000000302*(LOG(EquationVetCosts)*B426^2))+(-0.00000000421*(EquationVWP*B426^2))+(0.000000126*(B426^2*B426))+(-0.000000254*(B426^2*EquationFeedPrice)))&gt;0, (-1.860553+(0.112009*(EquationCR))+(0.5932*(EquationHDR))+(0.000015682*(EquationRHA))+(0.000842*(EquationAFC))+(0.013148*(EquationSemenCost))+(0.000054807*(EquationMatureWeight))+(-0.025351*(LOG(EquationVetCosts)))+(0.0000512*(EquationVetCosts))+(0.087616*(LOG(EquationVWP)))+(-0.00202*(EquationVWP))+(-0.000084247*(B426^2))+(0.018329*(B426))+(0.018516*(EquationMilkPrice))+(0.0064*(EquationFeedPrice))+(0.000011343*(EquationReplacementPrice))+(0.013031*(EquationCullCost))+(-0.000245*(EquationDIMDNB))+(0.000002399*(EquationCR*B426^2))+(-0.000001548*(EquationHDR*B426^2))+(-0.000000000112*(EquationRHA*B426^2))+(-0.0000000853*(EquationSemenCost*B426^2))+(-0.000000000948*(EquationMatureWeight*B426^2))+(0.000000302*(LOG(EquationVetCosts)*B426^2))+(-0.00000000421*(EquationVWP*B426^2))+(0.000000126*(B426^2*B426))+(-0.000000254*(B426^2*EquationFeedPrice))), 0)</f>
        <v>0.1858275559929306</v>
      </c>
    </row>
    <row r="427" spans="2:7" x14ac:dyDescent="0.2">
      <c r="B427" s="42">
        <v>384</v>
      </c>
      <c r="C427" s="55">
        <f t="shared" si="5"/>
        <v>0.22442575126999151</v>
      </c>
      <c r="D427" s="55">
        <f>IF((-1.870102+(0.51187*(EquationCR))+(1.033374*(EquationHDR))+(0.000011344*(EquationRHA))+(-0.000138*(EquationAFC))+(0.01358*(EquationSemenCost))+(-0.000072752*(EquationMatureWeight))+(-0.046035*(LOG(EquationVetCosts)))+(0.000451*(EquationVetCosts))+(0.512031*(LOG(EquationVWP)))+(-0.006352*(EquationVWP))+(-0.000079212*(B427^2))+(0.015118*(B427))+(0.022341*(EquationMilkPrice))+(-0.022641*(EquationFeedPrice))+(0.000247*(EquationReplacementPrice))+(-0.184557*(EquationCullCost))+(-0.000542*(EquationDIMDNB))+(-0.000004986*(EquationHDR*B427^2))+(-0.000000000147*(EquationRHA*B427^2))+(-0.0000000903*(EquationSemenCost*B427^2))+(-0.000000000856*(EquationMatureWeight*B427^2))+(0.000000134*(B427^2*B427))+(-0.000000149*(B427^2*EquationMilkPrice))+(0.00000000264*(B427^2*EquationDIMDNB)))&gt;0, (-1.870102+(0.51187*(EquationCR))+(1.033374*(EquationHDR))+(0.000011344*(EquationRHA))+(-0.000138*(EquationAFC))+(0.01358*(EquationSemenCost))+(-0.000072752*(EquationMatureWeight))+(-0.046035*(LOG(EquationVetCosts)))+(0.000451*(EquationVetCosts))+(0.512031*(LOG(EquationVWP)))+(-0.006352*(EquationVWP))+(-0.000079212*(B427^2))+(0.015118*(B427))+(0.022341*(EquationMilkPrice))+(-0.022641*(EquationFeedPrice))+(0.000247*(EquationReplacementPrice))+(-0.184557*(EquationCullCost))+(-0.000542*(EquationDIMDNB))+(-0.000004986*(EquationHDR*B427^2))+(-0.000000000147*(EquationRHA*B427^2))+(-0.0000000903*(EquationSemenCost*B427^2))+(-0.000000000856*(EquationMatureWeight*B427^2))+(0.000000134*(B427^2*B427))+(-0.000000149*(B427^2*EquationMilkPrice))+(0.00000000264*(B427^2*EquationDIMDNB))), 0)</f>
        <v>0.17454370647377832</v>
      </c>
      <c r="E427" s="55">
        <f>IF((-2.51389+(0.253043*(EquationCR))+(0.791564*(EquationHDR))+(0.000017482*(EquationRHA))+(0.000958*(EquationAFC))+(0.014823*(EquationSemenCost))+(0.00003361*(EquationMatureWeight))+(0.044008*(LOG(EquationVetCosts)))+(-0.000161*(EquationVetCosts))+(0.375409*(LOG(EquationVWP)))+(-0.004875*(EquationVWP))+(-0.000095702*(B427^2))+(0.02001*(B427))+(0.039073*(EquationMilkPrice))+(-0.018836*(EquationFeedPrice))+(0.000102*(EquationReplacementPrice))+(-0.124297*(EquationCullCost))+(-0.000511*(EquationDIMDNB))+(0.00000253*(EquationCR*B427^2))+(-0.000002589*(EquationHDR*B427^2))+(-0.000000000136*(EquationRHA*B427^2))+(-0.0000001*(EquationSemenCost*B427^2))+(-0.00000000108*(EquationMatureWeight*B427^2))+(0.00000015*(B427^2*B427))+(-0.000000215*(B427^2*EquationMilkPrice))+(0.00000000251*(B427^2*EquationDIMDNB)))&gt;0, (-2.51389+(0.253043*(EquationCR))+(0.791564*(EquationHDR))+(0.000017482*(EquationRHA))+(0.000958*(EquationAFC))+(0.014823*(EquationSemenCost))+(0.00003361*(EquationMatureWeight))+(0.044008*(LOG(EquationVetCosts)))+(-0.000161*(EquationVetCosts))+(0.375409*(LOG(EquationVWP)))+(-0.004875*(EquationVWP))+(-0.000095702*(B427^2))+(0.02001*(B427))+(0.039073*(EquationMilkPrice))+(-0.018836*(EquationFeedPrice))+(0.000102*(EquationReplacementPrice))+(-0.124297*(EquationCullCost))+(-0.000511*(EquationDIMDNB))+(0.00000253*(EquationCR*B427^2))+(-0.000002589*(EquationHDR*B427^2))+(-0.000000000136*(EquationRHA*B427^2))+(-0.0000001*(EquationSemenCost*B427^2))+(-0.00000000108*(EquationMatureWeight*B427^2))+(0.00000015*(B427^2*B427))+(-0.000000215*(B427^2*EquationMilkPrice))+(0.00000000251*(B427^2*EquationDIMDNB))), 0)</f>
        <v>0.2265660569821567</v>
      </c>
      <c r="F427" s="55">
        <f>IF((-1.892738+(0.137703*(EquationCR))+(0.669836*(EquationHDR))+(0.0000175*(EquationRHA))+(0.000161*(EquationAFC))+(0.013845*(EquationSemenCost))+(0.000016727*(EquationMatureWeight))+(-0.015935*(LOG(EquationVetCosts)))+(0.000118*(EquationVetCosts))+(0.160623*(LOG(EquationVWP)))+(-0.003008*(EquationVWP))+(-0.000090785*(B427^2))+(0.01937*(B427))+(0.020762*(EquationMilkPrice))+(-0.019043*(EquationFeedPrice))+(0.00001449*(EquationReplacementPrice))+(0.175818*(EquationCullCost))+(-0.000295*(EquationDIMDNB))+(0.000002704*(EquationCR*B427^2))+(-0.000001916*(EquationHDR*B427^2))+(-0.000000000127*(EquationRHA*B427^2))+(-0.0000000903*(EquationSemenCost*B427^2))+(-0.000000000771*(EquationMatureWeight*B427^2))+(0.000000137*(B427^2*B427))+(-0.00000257*(B427^2*EquationCullCost)))&gt;0, (-1.892738+(0.137703*(EquationCR))+(0.669836*(EquationHDR))+(0.0000175*(EquationRHA))+(0.000161*(EquationAFC))+(0.013845*(EquationSemenCost))+(0.000016727*(EquationMatureWeight))+(-0.015935*(LOG(EquationVetCosts)))+(0.000118*(EquationVetCosts))+(0.160623*(LOG(EquationVWP)))+(-0.003008*(EquationVWP))+(-0.000090785*(B427^2))+(0.01937*(B427))+(0.020762*(EquationMilkPrice))+(-0.019043*(EquationFeedPrice))+(0.00001449*(EquationReplacementPrice))+(0.175818*(EquationCullCost))+(-0.000295*(EquationDIMDNB))+(0.000002704*(EquationCR*B427^2))+(-0.000001916*(EquationHDR*B427^2))+(-0.000000000127*(EquationRHA*B427^2))+(-0.0000000903*(EquationSemenCost*B427^2))+(-0.000000000771*(EquationMatureWeight*B427^2))+(0.000000137*(B427^2*B427))+(-0.00000257*(B427^2*EquationCullCost))), 0)</f>
        <v>0.21463230411550727</v>
      </c>
      <c r="G427" s="56">
        <f>IF((-1.860553+(0.112009*(EquationCR))+(0.5932*(EquationHDR))+(0.000015682*(EquationRHA))+(0.000842*(EquationAFC))+(0.013148*(EquationSemenCost))+(0.000054807*(EquationMatureWeight))+(-0.025351*(LOG(EquationVetCosts)))+(0.0000512*(EquationVetCosts))+(0.087616*(LOG(EquationVWP)))+(-0.00202*(EquationVWP))+(-0.000084247*(B427^2))+(0.018329*(B427))+(0.018516*(EquationMilkPrice))+(0.0064*(EquationFeedPrice))+(0.000011343*(EquationReplacementPrice))+(0.013031*(EquationCullCost))+(-0.000245*(EquationDIMDNB))+(0.000002399*(EquationCR*B427^2))+(-0.000001548*(EquationHDR*B427^2))+(-0.000000000112*(EquationRHA*B427^2))+(-0.0000000853*(EquationSemenCost*B427^2))+(-0.000000000948*(EquationMatureWeight*B427^2))+(0.000000302*(LOG(EquationVetCosts)*B427^2))+(-0.00000000421*(EquationVWP*B427^2))+(0.000000126*(B427^2*B427))+(-0.000000254*(B427^2*EquationFeedPrice)))&gt;0, (-1.860553+(0.112009*(EquationCR))+(0.5932*(EquationHDR))+(0.000015682*(EquationRHA))+(0.000842*(EquationAFC))+(0.013148*(EquationSemenCost))+(0.000054807*(EquationMatureWeight))+(-0.025351*(LOG(EquationVetCosts)))+(0.0000512*(EquationVetCosts))+(0.087616*(LOG(EquationVWP)))+(-0.00202*(EquationVWP))+(-0.000084247*(B427^2))+(0.018329*(B427))+(0.018516*(EquationMilkPrice))+(0.0064*(EquationFeedPrice))+(0.000011343*(EquationReplacementPrice))+(0.013031*(EquationCullCost))+(-0.000245*(EquationDIMDNB))+(0.000002399*(EquationCR*B427^2))+(-0.000001548*(EquationHDR*B427^2))+(-0.000000000112*(EquationRHA*B427^2))+(-0.0000000853*(EquationSemenCost*B427^2))+(-0.000000000948*(EquationMatureWeight*B427^2))+(0.000000302*(LOG(EquationVetCosts)*B427^2))+(-0.00000000421*(EquationVWP*B427^2))+(0.000000126*(B427^2*B427))+(-0.000000254*(B427^2*EquationFeedPrice))), 0)</f>
        <v>0.18953312017966317</v>
      </c>
    </row>
    <row r="428" spans="2:7" x14ac:dyDescent="0.2">
      <c r="B428" s="42">
        <v>385</v>
      </c>
      <c r="C428" s="55">
        <f t="shared" ref="C428:C491" si="6">IF((-2.015732+(-0.494627*EquationCR)+(0.410176*EquationHDR)+(0.000016739*EquationRHA)+(0.011045*EquationAFC)+(0.022439*EquationSemenCost)+(0.000472*EquationMatureWeight)+(0.005002*LOG(EquationVetCosts))+(-0.000439*EquationVetCosts)+(-0.492759*(LOG(EquationVWP)))+(0.004033*EquationVWP)+(-0.000056845*B428^2)+(0.016499*B428)+(0.007687*EquationMilkPrice)+(0.020093*EquationFeedPrice)+(-0.000679*EquationReplacementPrice)+(1.081435*EquationCullCost)+(0.000379*EquationDIMDNB)+(0.000004823*(EquationCR*B428^2))+(0.00000031*(EquationHDR*B428^2))+(-0.000000000158*(EquationRHA*B428^2))+(-0.000000132*(EquationAFC*B428^2))+(-0.0000000884*(EquationSemenCost*B428^2))+(-0.00000000533*(EquationMatureWeight*B428^2))+(0.000000005*(EquationVetCosts*B428^2))+(0.000007795*(LOG(EquationVWP)*B428^2))+(-0.0000000584*(EquationVWP*B428^2))+(0.0000000614*(B428^2*B428))+(-0.000000336*(B428^2*EquationFeedPrice))+(0.000000009*(B428^2*EquationReplacementPrice))+(-0.000013213*(B428^2*EquationCullCost))+(-0.00000000389*(B428^2*EquationDIMDNB)))&gt;0, (-2.015732+(-0.494627*EquationCR)+(0.410176*EquationHDR)+(0.000016739*EquationRHA)+(0.011045*EquationAFC)+(0.022439*EquationSemenCost)+(0.000472*EquationMatureWeight)+(0.005002*LOG(EquationVetCosts))+(-0.000439*EquationVetCosts)+(-0.492759*(LOG(EquationVWP)))+(0.004033*EquationVWP)+(-0.000056845*B428^2)+(0.016499*B428)+(0.007687*EquationMilkPrice)+(0.020093*EquationFeedPrice)+(-0.000679*EquationReplacementPrice)+(1.081435*EquationCullCost)+(0.000379*EquationDIMDNB)+(0.000004823*(EquationCR*B428^2))+(0.00000031*(EquationHDR*B428^2))+(-0.000000000158*(EquationRHA*B428^2))+(-0.000000132*(EquationAFC*B428^2))+(-0.0000000884*(EquationSemenCost*B428^2))+(-0.00000000533*(EquationMatureWeight*B428^2))+(0.000000005*(EquationVetCosts*B428^2))+(0.000007795*(LOG(EquationVWP)*B428^2))+(-0.0000000584*(EquationVWP*B428^2))+(0.0000000614*(B428^2*B428))+(-0.000000336*(B428^2*EquationFeedPrice))+(0.000000009*(B428^2*EquationReplacementPrice))+(-0.000013213*(B428^2*EquationCullCost))+(-0.00000000389*(B428^2*EquationDIMDNB))), 0)</f>
        <v>0.22239824085848384</v>
      </c>
      <c r="D428" s="55">
        <f>IF((-1.870102+(0.51187*(EquationCR))+(1.033374*(EquationHDR))+(0.000011344*(EquationRHA))+(-0.000138*(EquationAFC))+(0.01358*(EquationSemenCost))+(-0.000072752*(EquationMatureWeight))+(-0.046035*(LOG(EquationVetCosts)))+(0.000451*(EquationVetCosts))+(0.512031*(LOG(EquationVWP)))+(-0.006352*(EquationVWP))+(-0.000079212*(B428^2))+(0.015118*(B428))+(0.022341*(EquationMilkPrice))+(-0.022641*(EquationFeedPrice))+(0.000247*(EquationReplacementPrice))+(-0.184557*(EquationCullCost))+(-0.000542*(EquationDIMDNB))+(-0.000004986*(EquationHDR*B428^2))+(-0.000000000147*(EquationRHA*B428^2))+(-0.0000000903*(EquationSemenCost*B428^2))+(-0.000000000856*(EquationMatureWeight*B428^2))+(0.000000134*(B428^2*B428))+(-0.000000149*(B428^2*EquationMilkPrice))+(0.00000000264*(B428^2*EquationDIMDNB)))&gt;0, (-1.870102+(0.51187*(EquationCR))+(1.033374*(EquationHDR))+(0.000011344*(EquationRHA))+(-0.000138*(EquationAFC))+(0.01358*(EquationSemenCost))+(-0.000072752*(EquationMatureWeight))+(-0.046035*(LOG(EquationVetCosts)))+(0.000451*(EquationVetCosts))+(0.512031*(LOG(EquationVWP)))+(-0.006352*(EquationVWP))+(-0.000079212*(B428^2))+(0.015118*(B428))+(0.022341*(EquationMilkPrice))+(-0.022641*(EquationFeedPrice))+(0.000247*(EquationReplacementPrice))+(-0.184557*(EquationCullCost))+(-0.000542*(EquationDIMDNB))+(-0.000004986*(EquationHDR*B428^2))+(-0.000000000147*(EquationRHA*B428^2))+(-0.0000000903*(EquationSemenCost*B428^2))+(-0.000000000856*(EquationMatureWeight*B428^2))+(0.000000134*(B428^2*B428))+(-0.000000149*(B428^2*EquationMilkPrice))+(0.00000000264*(B428^2*EquationDIMDNB))), 0)</f>
        <v>0.17994381007377597</v>
      </c>
      <c r="E428" s="55">
        <f>IF((-2.51389+(0.253043*(EquationCR))+(0.791564*(EquationHDR))+(0.000017482*(EquationRHA))+(0.000958*(EquationAFC))+(0.014823*(EquationSemenCost))+(0.00003361*(EquationMatureWeight))+(0.044008*(LOG(EquationVetCosts)))+(-0.000161*(EquationVetCosts))+(0.375409*(LOG(EquationVWP)))+(-0.004875*(EquationVWP))+(-0.000095702*(B428^2))+(0.02001*(B428))+(0.039073*(EquationMilkPrice))+(-0.018836*(EquationFeedPrice))+(0.000102*(EquationReplacementPrice))+(-0.124297*(EquationCullCost))+(-0.000511*(EquationDIMDNB))+(0.00000253*(EquationCR*B428^2))+(-0.000002589*(EquationHDR*B428^2))+(-0.000000000136*(EquationRHA*B428^2))+(-0.0000001*(EquationSemenCost*B428^2))+(-0.00000000108*(EquationMatureWeight*B428^2))+(0.00000015*(B428^2*B428))+(-0.000000215*(B428^2*EquationMilkPrice))+(0.00000000251*(B428^2*EquationDIMDNB)))&gt;0, (-2.51389+(0.253043*(EquationCR))+(0.791564*(EquationHDR))+(0.000017482*(EquationRHA))+(0.000958*(EquationAFC))+(0.014823*(EquationSemenCost))+(0.00003361*(EquationMatureWeight))+(0.044008*(LOG(EquationVetCosts)))+(-0.000161*(EquationVetCosts))+(0.375409*(LOG(EquationVWP)))+(-0.004875*(EquationVWP))+(-0.000095702*(B428^2))+(0.02001*(B428))+(0.039073*(EquationMilkPrice))+(-0.018836*(EquationFeedPrice))+(0.000102*(EquationReplacementPrice))+(-0.124297*(EquationCullCost))+(-0.000511*(EquationDIMDNB))+(0.00000253*(EquationCR*B428^2))+(-0.000002589*(EquationHDR*B428^2))+(-0.000000000136*(EquationRHA*B428^2))+(-0.0000001*(EquationSemenCost*B428^2))+(-0.00000000108*(EquationMatureWeight*B428^2))+(0.00000015*(B428^2*B428))+(-0.000000215*(B428^2*EquationMilkPrice))+(0.00000000251*(B428^2*EquationDIMDNB))), 0)</f>
        <v>0.23182013798215689</v>
      </c>
      <c r="F428" s="55">
        <f>IF((-1.892738+(0.137703*(EquationCR))+(0.669836*(EquationHDR))+(0.0000175*(EquationRHA))+(0.000161*(EquationAFC))+(0.013845*(EquationSemenCost))+(0.000016727*(EquationMatureWeight))+(-0.015935*(LOG(EquationVetCosts)))+(0.000118*(EquationVetCosts))+(0.160623*(LOG(EquationVWP)))+(-0.003008*(EquationVWP))+(-0.000090785*(B428^2))+(0.01937*(B428))+(0.020762*(EquationMilkPrice))+(-0.019043*(EquationFeedPrice))+(0.00001449*(EquationReplacementPrice))+(0.175818*(EquationCullCost))+(-0.000295*(EquationDIMDNB))+(0.000002704*(EquationCR*B428^2))+(-0.000001916*(EquationHDR*B428^2))+(-0.000000000127*(EquationRHA*B428^2))+(-0.0000000903*(EquationSemenCost*B428^2))+(-0.000000000771*(EquationMatureWeight*B428^2))+(0.000000137*(B428^2*B428))+(-0.00000257*(B428^2*EquationCullCost)))&gt;0, (-1.892738+(0.137703*(EquationCR))+(0.669836*(EquationHDR))+(0.0000175*(EquationRHA))+(0.000161*(EquationAFC))+(0.013845*(EquationSemenCost))+(0.000016727*(EquationMatureWeight))+(-0.015935*(LOG(EquationVetCosts)))+(0.000118*(EquationVetCosts))+(0.160623*(LOG(EquationVWP)))+(-0.003008*(EquationVWP))+(-0.000090785*(B428^2))+(0.01937*(B428))+(0.020762*(EquationMilkPrice))+(-0.019043*(EquationFeedPrice))+(0.00001449*(EquationReplacementPrice))+(0.175818*(EquationCullCost))+(-0.000295*(EquationDIMDNB))+(0.000002704*(EquationCR*B428^2))+(-0.000001916*(EquationHDR*B428^2))+(-0.000000000127*(EquationRHA*B428^2))+(-0.0000000903*(EquationSemenCost*B428^2))+(-0.000000000771*(EquationMatureWeight*B428^2))+(0.000000137*(B428^2*B428))+(-0.00000257*(B428^2*EquationCullCost))), 0)</f>
        <v>0.21903202311550685</v>
      </c>
      <c r="G428" s="56">
        <f>IF((-1.860553+(0.112009*(EquationCR))+(0.5932*(EquationHDR))+(0.000015682*(EquationRHA))+(0.000842*(EquationAFC))+(0.013148*(EquationSemenCost))+(0.000054807*(EquationMatureWeight))+(-0.025351*(LOG(EquationVetCosts)))+(0.0000512*(EquationVetCosts))+(0.087616*(LOG(EquationVWP)))+(-0.00202*(EquationVWP))+(-0.000084247*(B428^2))+(0.018329*(B428))+(0.018516*(EquationMilkPrice))+(0.0064*(EquationFeedPrice))+(0.000011343*(EquationReplacementPrice))+(0.013031*(EquationCullCost))+(-0.000245*(EquationDIMDNB))+(0.000002399*(EquationCR*B428^2))+(-0.000001548*(EquationHDR*B428^2))+(-0.000000000112*(EquationRHA*B428^2))+(-0.0000000853*(EquationSemenCost*B428^2))+(-0.000000000948*(EquationMatureWeight*B428^2))+(0.000000302*(LOG(EquationVetCosts)*B428^2))+(-0.00000000421*(EquationVWP*B428^2))+(0.000000126*(B428^2*B428))+(-0.000000254*(B428^2*EquationFeedPrice)))&gt;0, (-1.860553+(0.112009*(EquationCR))+(0.5932*(EquationHDR))+(0.000015682*(EquationRHA))+(0.000842*(EquationAFC))+(0.013148*(EquationSemenCost))+(0.000054807*(EquationMatureWeight))+(-0.025351*(LOG(EquationVetCosts)))+(0.0000512*(EquationVetCosts))+(0.087616*(LOG(EquationVWP)))+(-0.00202*(EquationVWP))+(-0.000084247*(B428^2))+(0.018329*(B428))+(0.018516*(EquationMilkPrice))+(0.0064*(EquationFeedPrice))+(0.000011343*(EquationReplacementPrice))+(0.013031*(EquationCullCost))+(-0.000245*(EquationDIMDNB))+(0.000002399*(EquationCR*B428^2))+(-0.000001548*(EquationHDR*B428^2))+(-0.000000000112*(EquationRHA*B428^2))+(-0.0000000853*(EquationSemenCost*B428^2))+(-0.000000000948*(EquationMatureWeight*B428^2))+(0.000000302*(LOG(EquationVetCosts)*B428^2))+(-0.00000000421*(EquationVWP*B428^2))+(0.000000126*(B428^2*B428))+(-0.000000254*(B428^2*EquationFeedPrice))), 0)</f>
        <v>0.19334589376974892</v>
      </c>
    </row>
    <row r="429" spans="2:7" x14ac:dyDescent="0.2">
      <c r="B429" s="42">
        <v>386</v>
      </c>
      <c r="C429" s="55">
        <f t="shared" si="6"/>
        <v>0.22039355612497163</v>
      </c>
      <c r="D429" s="55">
        <f>IF((-1.870102+(0.51187*(EquationCR))+(1.033374*(EquationHDR))+(0.000011344*(EquationRHA))+(-0.000138*(EquationAFC))+(0.01358*(EquationSemenCost))+(-0.000072752*(EquationMatureWeight))+(-0.046035*(LOG(EquationVetCosts)))+(0.000451*(EquationVetCosts))+(0.512031*(LOG(EquationVWP)))+(-0.006352*(EquationVWP))+(-0.000079212*(B429^2))+(0.015118*(B429))+(0.022341*(EquationMilkPrice))+(-0.022641*(EquationFeedPrice))+(0.000247*(EquationReplacementPrice))+(-0.184557*(EquationCullCost))+(-0.000542*(EquationDIMDNB))+(-0.000004986*(EquationHDR*B429^2))+(-0.000000000147*(EquationRHA*B429^2))+(-0.0000000903*(EquationSemenCost*B429^2))+(-0.000000000856*(EquationMatureWeight*B429^2))+(0.000000134*(B429^2*B429))+(-0.000000149*(B429^2*EquationMilkPrice))+(0.00000000264*(B429^2*EquationDIMDNB)))&gt;0, (-1.870102+(0.51187*(EquationCR))+(1.033374*(EquationHDR))+(0.000011344*(EquationRHA))+(-0.000138*(EquationAFC))+(0.01358*(EquationSemenCost))+(-0.000072752*(EquationMatureWeight))+(-0.046035*(LOG(EquationVetCosts)))+(0.000451*(EquationVetCosts))+(0.512031*(LOG(EquationVWP)))+(-0.006352*(EquationVWP))+(-0.000079212*(B429^2))+(0.015118*(B429))+(0.022341*(EquationMilkPrice))+(-0.022641*(EquationFeedPrice))+(0.000247*(EquationReplacementPrice))+(-0.184557*(EquationCullCost))+(-0.000542*(EquationDIMDNB))+(-0.000004986*(EquationHDR*B429^2))+(-0.000000000147*(EquationRHA*B429^2))+(-0.0000000903*(EquationSemenCost*B429^2))+(-0.000000000856*(EquationMatureWeight*B429^2))+(0.000000134*(B429^2*B429))+(-0.000000149*(B429^2*EquationMilkPrice))+(0.00000000264*(B429^2*EquationDIMDNB))), 0)</f>
        <v>0.18547361047377825</v>
      </c>
      <c r="E429" s="55">
        <f>IF((-2.51389+(0.253043*(EquationCR))+(0.791564*(EquationHDR))+(0.000017482*(EquationRHA))+(0.000958*(EquationAFC))+(0.014823*(EquationSemenCost))+(0.00003361*(EquationMatureWeight))+(0.044008*(LOG(EquationVetCosts)))+(-0.000161*(EquationVetCosts))+(0.375409*(LOG(EquationVWP)))+(-0.004875*(EquationVWP))+(-0.000095702*(B429^2))+(0.02001*(B429))+(0.039073*(EquationMilkPrice))+(-0.018836*(EquationFeedPrice))+(0.000102*(EquationReplacementPrice))+(-0.124297*(EquationCullCost))+(-0.000511*(EquationDIMDNB))+(0.00000253*(EquationCR*B429^2))+(-0.000002589*(EquationHDR*B429^2))+(-0.000000000136*(EquationRHA*B429^2))+(-0.0000001*(EquationSemenCost*B429^2))+(-0.00000000108*(EquationMatureWeight*B429^2))+(0.00000015*(B429^2*B429))+(-0.000000215*(B429^2*EquationMilkPrice))+(0.00000000251*(B429^2*EquationDIMDNB)))&gt;0, (-2.51389+(0.253043*(EquationCR))+(0.791564*(EquationHDR))+(0.000017482*(EquationRHA))+(0.000958*(EquationAFC))+(0.014823*(EquationSemenCost))+(0.00003361*(EquationMatureWeight))+(0.044008*(LOG(EquationVetCosts)))+(-0.000161*(EquationVetCosts))+(0.375409*(LOG(EquationVWP)))+(-0.004875*(EquationVWP))+(-0.000095702*(B429^2))+(0.02001*(B429))+(0.039073*(EquationMilkPrice))+(-0.018836*(EquationFeedPrice))+(0.000102*(EquationReplacementPrice))+(-0.124297*(EquationCullCost))+(-0.000511*(EquationDIMDNB))+(0.00000253*(EquationCR*B429^2))+(-0.000002589*(EquationHDR*B429^2))+(-0.000000000136*(EquationRHA*B429^2))+(-0.0000001*(EquationSemenCost*B429^2))+(-0.00000000108*(EquationMatureWeight*B429^2))+(0.00000015*(B429^2*B429))+(-0.000000215*(B429^2*EquationMilkPrice))+(0.00000000251*(B429^2*EquationDIMDNB))), 0)</f>
        <v>0.23720931698215728</v>
      </c>
      <c r="F429" s="55">
        <f>IF((-1.892738+(0.137703*(EquationCR))+(0.669836*(EquationHDR))+(0.0000175*(EquationRHA))+(0.000161*(EquationAFC))+(0.013845*(EquationSemenCost))+(0.000016727*(EquationMatureWeight))+(-0.015935*(LOG(EquationVetCosts)))+(0.000118*(EquationVetCosts))+(0.160623*(LOG(EquationVWP)))+(-0.003008*(EquationVWP))+(-0.000090785*(B429^2))+(0.01937*(B429))+(0.020762*(EquationMilkPrice))+(-0.019043*(EquationFeedPrice))+(0.00001449*(EquationReplacementPrice))+(0.175818*(EquationCullCost))+(-0.000295*(EquationDIMDNB))+(0.000002704*(EquationCR*B429^2))+(-0.000001916*(EquationHDR*B429^2))+(-0.000000000127*(EquationRHA*B429^2))+(-0.0000000903*(EquationSemenCost*B429^2))+(-0.000000000771*(EquationMatureWeight*B429^2))+(0.000000137*(B429^2*B429))+(-0.00000257*(B429^2*EquationCullCost)))&gt;0, (-1.892738+(0.137703*(EquationCR))+(0.669836*(EquationHDR))+(0.0000175*(EquationRHA))+(0.000161*(EquationAFC))+(0.013845*(EquationSemenCost))+(0.000016727*(EquationMatureWeight))+(-0.015935*(LOG(EquationVetCosts)))+(0.000118*(EquationVetCosts))+(0.160623*(LOG(EquationVWP)))+(-0.003008*(EquationVWP))+(-0.000090785*(B429^2))+(0.01937*(B429))+(0.020762*(EquationMilkPrice))+(-0.019043*(EquationFeedPrice))+(0.00001449*(EquationReplacementPrice))+(0.175818*(EquationCullCost))+(-0.000295*(EquationDIMDNB))+(0.000002704*(EquationCR*B429^2))+(-0.000001916*(EquationHDR*B429^2))+(-0.000000000127*(EquationRHA*B429^2))+(-0.0000000903*(EquationSemenCost*B429^2))+(-0.000000000771*(EquationMatureWeight*B429^2))+(0.000000137*(B429^2*B429))+(-0.00000257*(B429^2*EquationCullCost))), 0)</f>
        <v>0.22355124811550636</v>
      </c>
      <c r="G429" s="56">
        <f>IF((-1.860553+(0.112009*(EquationCR))+(0.5932*(EquationHDR))+(0.000015682*(EquationRHA))+(0.000842*(EquationAFC))+(0.013148*(EquationSemenCost))+(0.000054807*(EquationMatureWeight))+(-0.025351*(LOG(EquationVetCosts)))+(0.0000512*(EquationVetCosts))+(0.087616*(LOG(EquationVWP)))+(-0.00202*(EquationVWP))+(-0.000084247*(B429^2))+(0.018329*(B429))+(0.018516*(EquationMilkPrice))+(0.0064*(EquationFeedPrice))+(0.000011343*(EquationReplacementPrice))+(0.013031*(EquationCullCost))+(-0.000245*(EquationDIMDNB))+(0.000002399*(EquationCR*B429^2))+(-0.000001548*(EquationHDR*B429^2))+(-0.000000000112*(EquationRHA*B429^2))+(-0.0000000853*(EquationSemenCost*B429^2))+(-0.000000000948*(EquationMatureWeight*B429^2))+(0.000000302*(LOG(EquationVetCosts)*B429^2))+(-0.00000000421*(EquationVWP*B429^2))+(0.000000126*(B429^2*B429))+(-0.000000254*(B429^2*EquationFeedPrice)))&gt;0, (-1.860553+(0.112009*(EquationCR))+(0.5932*(EquationHDR))+(0.000015682*(EquationRHA))+(0.000842*(EquationAFC))+(0.013148*(EquationSemenCost))+(0.000054807*(EquationMatureWeight))+(-0.025351*(LOG(EquationVetCosts)))+(0.0000512*(EquationVetCosts))+(0.087616*(LOG(EquationVWP)))+(-0.00202*(EquationVWP))+(-0.000084247*(B429^2))+(0.018329*(B429))+(0.018516*(EquationMilkPrice))+(0.0064*(EquationFeedPrice))+(0.000011343*(EquationReplacementPrice))+(0.013031*(EquationCullCost))+(-0.000245*(EquationDIMDNB))+(0.000002399*(EquationCR*B429^2))+(-0.000001548*(EquationHDR*B429^2))+(-0.000000000112*(EquationRHA*B429^2))+(-0.0000000853*(EquationSemenCost*B429^2))+(-0.000000000948*(EquationMatureWeight*B429^2))+(0.000000302*(LOG(EquationVetCosts)*B429^2))+(-0.00000000421*(EquationVWP*B429^2))+(0.000000126*(B429^2*B429))+(-0.000000254*(B429^2*EquationFeedPrice))), 0)</f>
        <v>0.1972666327631899</v>
      </c>
    </row>
    <row r="430" spans="2:7" x14ac:dyDescent="0.2">
      <c r="B430" s="42">
        <v>387</v>
      </c>
      <c r="C430" s="55">
        <f t="shared" si="6"/>
        <v>0.21841206546945177</v>
      </c>
      <c r="D430" s="55">
        <f>IF((-1.870102+(0.51187*(EquationCR))+(1.033374*(EquationHDR))+(0.000011344*(EquationRHA))+(-0.000138*(EquationAFC))+(0.01358*(EquationSemenCost))+(-0.000072752*(EquationMatureWeight))+(-0.046035*(LOG(EquationVetCosts)))+(0.000451*(EquationVetCosts))+(0.512031*(LOG(EquationVWP)))+(-0.006352*(EquationVWP))+(-0.000079212*(B430^2))+(0.015118*(B430))+(0.022341*(EquationMilkPrice))+(-0.022641*(EquationFeedPrice))+(0.000247*(EquationReplacementPrice))+(-0.184557*(EquationCullCost))+(-0.000542*(EquationDIMDNB))+(-0.000004986*(EquationHDR*B430^2))+(-0.000000000147*(EquationRHA*B430^2))+(-0.0000000903*(EquationSemenCost*B430^2))+(-0.000000000856*(EquationMatureWeight*B430^2))+(0.000000134*(B430^2*B430))+(-0.000000149*(B430^2*EquationMilkPrice))+(0.00000000264*(B430^2*EquationDIMDNB)))&gt;0, (-1.870102+(0.51187*(EquationCR))+(1.033374*(EquationHDR))+(0.000011344*(EquationRHA))+(-0.000138*(EquationAFC))+(0.01358*(EquationSemenCost))+(-0.000072752*(EquationMatureWeight))+(-0.046035*(LOG(EquationVetCosts)))+(0.000451*(EquationVetCosts))+(0.512031*(LOG(EquationVWP)))+(-0.006352*(EquationVWP))+(-0.000079212*(B430^2))+(0.015118*(B430))+(0.022341*(EquationMilkPrice))+(-0.022641*(EquationFeedPrice))+(0.000247*(EquationReplacementPrice))+(-0.184557*(EquationCullCost))+(-0.000542*(EquationDIMDNB))+(-0.000004986*(EquationHDR*B430^2))+(-0.000000000147*(EquationRHA*B430^2))+(-0.0000000903*(EquationSemenCost*B430^2))+(-0.000000000856*(EquationMatureWeight*B430^2))+(0.000000134*(B430^2*B430))+(-0.000000149*(B430^2*EquationMilkPrice))+(0.00000000264*(B430^2*EquationDIMDNB))), 0)</f>
        <v>0.19113391167377713</v>
      </c>
      <c r="E430" s="55">
        <f>IF((-2.51389+(0.253043*(EquationCR))+(0.791564*(EquationHDR))+(0.000017482*(EquationRHA))+(0.000958*(EquationAFC))+(0.014823*(EquationSemenCost))+(0.00003361*(EquationMatureWeight))+(0.044008*(LOG(EquationVetCosts)))+(-0.000161*(EquationVetCosts))+(0.375409*(LOG(EquationVWP)))+(-0.004875*(EquationVWP))+(-0.000095702*(B430^2))+(0.02001*(B430))+(0.039073*(EquationMilkPrice))+(-0.018836*(EquationFeedPrice))+(0.000102*(EquationReplacementPrice))+(-0.124297*(EquationCullCost))+(-0.000511*(EquationDIMDNB))+(0.00000253*(EquationCR*B430^2))+(-0.000002589*(EquationHDR*B430^2))+(-0.000000000136*(EquationRHA*B430^2))+(-0.0000001*(EquationSemenCost*B430^2))+(-0.00000000108*(EquationMatureWeight*B430^2))+(0.00000015*(B430^2*B430))+(-0.000000215*(B430^2*EquationMilkPrice))+(0.00000000251*(B430^2*EquationDIMDNB)))&gt;0, (-2.51389+(0.253043*(EquationCR))+(0.791564*(EquationHDR))+(0.000017482*(EquationRHA))+(0.000958*(EquationAFC))+(0.014823*(EquationSemenCost))+(0.00003361*(EquationMatureWeight))+(0.044008*(LOG(EquationVetCosts)))+(-0.000161*(EquationVetCosts))+(0.375409*(LOG(EquationVWP)))+(-0.004875*(EquationVWP))+(-0.000095702*(B430^2))+(0.02001*(B430))+(0.039073*(EquationMilkPrice))+(-0.018836*(EquationFeedPrice))+(0.000102*(EquationReplacementPrice))+(-0.124297*(EquationCullCost))+(-0.000511*(EquationDIMDNB))+(0.00000253*(EquationCR*B430^2))+(-0.000002589*(EquationHDR*B430^2))+(-0.000000000136*(EquationRHA*B430^2))+(-0.0000001*(EquationSemenCost*B430^2))+(-0.00000000108*(EquationMatureWeight*B430^2))+(0.00000015*(B430^2*B430))+(-0.000000215*(B430^2*EquationMilkPrice))+(0.00000000251*(B430^2*EquationDIMDNB))), 0)</f>
        <v>0.2427344939821558</v>
      </c>
      <c r="F430" s="55">
        <f>IF((-1.892738+(0.137703*(EquationCR))+(0.669836*(EquationHDR))+(0.0000175*(EquationRHA))+(0.000161*(EquationAFC))+(0.013845*(EquationSemenCost))+(0.000016727*(EquationMatureWeight))+(-0.015935*(LOG(EquationVetCosts)))+(0.000118*(EquationVetCosts))+(0.160623*(LOG(EquationVWP)))+(-0.003008*(EquationVWP))+(-0.000090785*(B430^2))+(0.01937*(B430))+(0.020762*(EquationMilkPrice))+(-0.019043*(EquationFeedPrice))+(0.00001449*(EquationReplacementPrice))+(0.175818*(EquationCullCost))+(-0.000295*(EquationDIMDNB))+(0.000002704*(EquationCR*B430^2))+(-0.000001916*(EquationHDR*B430^2))+(-0.000000000127*(EquationRHA*B430^2))+(-0.0000000903*(EquationSemenCost*B430^2))+(-0.000000000771*(EquationMatureWeight*B430^2))+(0.000000137*(B430^2*B430))+(-0.00000257*(B430^2*EquationCullCost)))&gt;0, (-1.892738+(0.137703*(EquationCR))+(0.669836*(EquationHDR))+(0.0000175*(EquationRHA))+(0.000161*(EquationAFC))+(0.013845*(EquationSemenCost))+(0.000016727*(EquationMatureWeight))+(-0.015935*(LOG(EquationVetCosts)))+(0.000118*(EquationVetCosts))+(0.160623*(LOG(EquationVWP)))+(-0.003008*(EquationVWP))+(-0.000090785*(B430^2))+(0.01937*(B430))+(0.020762*(EquationMilkPrice))+(-0.019043*(EquationFeedPrice))+(0.00001449*(EquationReplacementPrice))+(0.175818*(EquationCullCost))+(-0.000295*(EquationDIMDNB))+(0.000002704*(EquationCR*B430^2))+(-0.000001916*(EquationHDR*B430^2))+(-0.000000000127*(EquationRHA*B430^2))+(-0.0000000903*(EquationSemenCost*B430^2))+(-0.000000000771*(EquationMatureWeight*B430^2))+(0.000000137*(B430^2*B430))+(-0.00000257*(B430^2*EquationCullCost))), 0)</f>
        <v>0.22819080111550799</v>
      </c>
      <c r="G430" s="56">
        <f>IF((-1.860553+(0.112009*(EquationCR))+(0.5932*(EquationHDR))+(0.000015682*(EquationRHA))+(0.000842*(EquationAFC))+(0.013148*(EquationSemenCost))+(0.000054807*(EquationMatureWeight))+(-0.025351*(LOG(EquationVetCosts)))+(0.0000512*(EquationVetCosts))+(0.087616*(LOG(EquationVWP)))+(-0.00202*(EquationVWP))+(-0.000084247*(B430^2))+(0.018329*(B430))+(0.018516*(EquationMilkPrice))+(0.0064*(EquationFeedPrice))+(0.000011343*(EquationReplacementPrice))+(0.013031*(EquationCullCost))+(-0.000245*(EquationDIMDNB))+(0.000002399*(EquationCR*B430^2))+(-0.000001548*(EquationHDR*B430^2))+(-0.000000000112*(EquationRHA*B430^2))+(-0.0000000853*(EquationSemenCost*B430^2))+(-0.000000000948*(EquationMatureWeight*B430^2))+(0.000000302*(LOG(EquationVetCosts)*B430^2))+(-0.00000000421*(EquationVWP*B430^2))+(0.000000126*(B430^2*B430))+(-0.000000254*(B430^2*EquationFeedPrice)))&gt;0, (-1.860553+(0.112009*(EquationCR))+(0.5932*(EquationHDR))+(0.000015682*(EquationRHA))+(0.000842*(EquationAFC))+(0.013148*(EquationSemenCost))+(0.000054807*(EquationMatureWeight))+(-0.025351*(LOG(EquationVetCosts)))+(0.0000512*(EquationVetCosts))+(0.087616*(LOG(EquationVWP)))+(-0.00202*(EquationVWP))+(-0.000084247*(B430^2))+(0.018329*(B430))+(0.018516*(EquationMilkPrice))+(0.0064*(EquationFeedPrice))+(0.000011343*(EquationReplacementPrice))+(0.013031*(EquationCullCost))+(-0.000245*(EquationDIMDNB))+(0.000002399*(EquationCR*B430^2))+(-0.000001548*(EquationHDR*B430^2))+(-0.000000000112*(EquationRHA*B430^2))+(-0.0000000853*(EquationSemenCost*B430^2))+(-0.000000000948*(EquationMatureWeight*B430^2))+(0.000000302*(LOG(EquationVetCosts)*B430^2))+(-0.00000000421*(EquationVWP*B430^2))+(0.000000126*(B430^2*B430))+(-0.000000254*(B430^2*EquationFeedPrice))), 0)</f>
        <v>0.20129609315998648</v>
      </c>
    </row>
    <row r="431" spans="2:7" x14ac:dyDescent="0.2">
      <c r="B431" s="42">
        <v>388</v>
      </c>
      <c r="C431" s="55">
        <f t="shared" si="6"/>
        <v>0.21645413729192595</v>
      </c>
      <c r="D431" s="55">
        <f>IF((-1.870102+(0.51187*(EquationCR))+(1.033374*(EquationHDR))+(0.000011344*(EquationRHA))+(-0.000138*(EquationAFC))+(0.01358*(EquationSemenCost))+(-0.000072752*(EquationMatureWeight))+(-0.046035*(LOG(EquationVetCosts)))+(0.000451*(EquationVetCosts))+(0.512031*(LOG(EquationVWP)))+(-0.006352*(EquationVWP))+(-0.000079212*(B431^2))+(0.015118*(B431))+(0.022341*(EquationMilkPrice))+(-0.022641*(EquationFeedPrice))+(0.000247*(EquationReplacementPrice))+(-0.184557*(EquationCullCost))+(-0.000542*(EquationDIMDNB))+(-0.000004986*(EquationHDR*B431^2))+(-0.000000000147*(EquationRHA*B431^2))+(-0.0000000903*(EquationSemenCost*B431^2))+(-0.000000000856*(EquationMatureWeight*B431^2))+(0.000000134*(B431^2*B431))+(-0.000000149*(B431^2*EquationMilkPrice))+(0.00000000264*(B431^2*EquationDIMDNB)))&gt;0, (-1.870102+(0.51187*(EquationCR))+(1.033374*(EquationHDR))+(0.000011344*(EquationRHA))+(-0.000138*(EquationAFC))+(0.01358*(EquationSemenCost))+(-0.000072752*(EquationMatureWeight))+(-0.046035*(LOG(EquationVetCosts)))+(0.000451*(EquationVetCosts))+(0.512031*(LOG(EquationVWP)))+(-0.006352*(EquationVWP))+(-0.000079212*(B431^2))+(0.015118*(B431))+(0.022341*(EquationMilkPrice))+(-0.022641*(EquationFeedPrice))+(0.000247*(EquationReplacementPrice))+(-0.184557*(EquationCullCost))+(-0.000542*(EquationDIMDNB))+(-0.000004986*(EquationHDR*B431^2))+(-0.000000000147*(EquationRHA*B431^2))+(-0.0000000903*(EquationSemenCost*B431^2))+(-0.000000000856*(EquationMatureWeight*B431^2))+(0.000000134*(B431^2*B431))+(-0.000000149*(B431^2*EquationMilkPrice))+(0.00000000264*(B431^2*EquationDIMDNB))), 0)</f>
        <v>0.19692551767377692</v>
      </c>
      <c r="E431" s="55">
        <f>IF((-2.51389+(0.253043*(EquationCR))+(0.791564*(EquationHDR))+(0.000017482*(EquationRHA))+(0.000958*(EquationAFC))+(0.014823*(EquationSemenCost))+(0.00003361*(EquationMatureWeight))+(0.044008*(LOG(EquationVetCosts)))+(-0.000161*(EquationVetCosts))+(0.375409*(LOG(EquationVWP)))+(-0.004875*(EquationVWP))+(-0.000095702*(B431^2))+(0.02001*(B431))+(0.039073*(EquationMilkPrice))+(-0.018836*(EquationFeedPrice))+(0.000102*(EquationReplacementPrice))+(-0.124297*(EquationCullCost))+(-0.000511*(EquationDIMDNB))+(0.00000253*(EquationCR*B431^2))+(-0.000002589*(EquationHDR*B431^2))+(-0.000000000136*(EquationRHA*B431^2))+(-0.0000001*(EquationSemenCost*B431^2))+(-0.00000000108*(EquationMatureWeight*B431^2))+(0.00000015*(B431^2*B431))+(-0.000000215*(B431^2*EquationMilkPrice))+(0.00000000251*(B431^2*EquationDIMDNB)))&gt;0, (-2.51389+(0.253043*(EquationCR))+(0.791564*(EquationHDR))+(0.000017482*(EquationRHA))+(0.000958*(EquationAFC))+(0.014823*(EquationSemenCost))+(0.00003361*(EquationMatureWeight))+(0.044008*(LOG(EquationVetCosts)))+(-0.000161*(EquationVetCosts))+(0.375409*(LOG(EquationVWP)))+(-0.004875*(EquationVWP))+(-0.000095702*(B431^2))+(0.02001*(B431))+(0.039073*(EquationMilkPrice))+(-0.018836*(EquationFeedPrice))+(0.000102*(EquationReplacementPrice))+(-0.124297*(EquationCullCost))+(-0.000511*(EquationDIMDNB))+(0.00000253*(EquationCR*B431^2))+(-0.000002589*(EquationHDR*B431^2))+(-0.000000000136*(EquationRHA*B431^2))+(-0.0000001*(EquationSemenCost*B431^2))+(-0.00000000108*(EquationMatureWeight*B431^2))+(0.00000015*(B431^2*B431))+(-0.000000215*(B431^2*EquationMilkPrice))+(0.00000000251*(B431^2*EquationDIMDNB))), 0)</f>
        <v>0.24839656898215678</v>
      </c>
      <c r="F431" s="55">
        <f>IF((-1.892738+(0.137703*(EquationCR))+(0.669836*(EquationHDR))+(0.0000175*(EquationRHA))+(0.000161*(EquationAFC))+(0.013845*(EquationSemenCost))+(0.000016727*(EquationMatureWeight))+(-0.015935*(LOG(EquationVetCosts)))+(0.000118*(EquationVetCosts))+(0.160623*(LOG(EquationVWP)))+(-0.003008*(EquationVWP))+(-0.000090785*(B431^2))+(0.01937*(B431))+(0.020762*(EquationMilkPrice))+(-0.019043*(EquationFeedPrice))+(0.00001449*(EquationReplacementPrice))+(0.175818*(EquationCullCost))+(-0.000295*(EquationDIMDNB))+(0.000002704*(EquationCR*B431^2))+(-0.000001916*(EquationHDR*B431^2))+(-0.000000000127*(EquationRHA*B431^2))+(-0.0000000903*(EquationSemenCost*B431^2))+(-0.000000000771*(EquationMatureWeight*B431^2))+(0.000000137*(B431^2*B431))+(-0.00000257*(B431^2*EquationCullCost)))&gt;0, (-1.892738+(0.137703*(EquationCR))+(0.669836*(EquationHDR))+(0.0000175*(EquationRHA))+(0.000161*(EquationAFC))+(0.013845*(EquationSemenCost))+(0.000016727*(EquationMatureWeight))+(-0.015935*(LOG(EquationVetCosts)))+(0.000118*(EquationVetCosts))+(0.160623*(LOG(EquationVWP)))+(-0.003008*(EquationVWP))+(-0.000090785*(B431^2))+(0.01937*(B431))+(0.020762*(EquationMilkPrice))+(-0.019043*(EquationFeedPrice))+(0.00001449*(EquationReplacementPrice))+(0.175818*(EquationCullCost))+(-0.000295*(EquationDIMDNB))+(0.000002704*(EquationCR*B431^2))+(-0.000001916*(EquationHDR*B431^2))+(-0.000000000127*(EquationRHA*B431^2))+(-0.0000000903*(EquationSemenCost*B431^2))+(-0.000000000771*(EquationMatureWeight*B431^2))+(0.000000137*(B431^2*B431))+(-0.00000257*(B431^2*EquationCullCost))), 0)</f>
        <v>0.23295150411550697</v>
      </c>
      <c r="G431" s="56">
        <f>IF((-1.860553+(0.112009*(EquationCR))+(0.5932*(EquationHDR))+(0.000015682*(EquationRHA))+(0.000842*(EquationAFC))+(0.013148*(EquationSemenCost))+(0.000054807*(EquationMatureWeight))+(-0.025351*(LOG(EquationVetCosts)))+(0.0000512*(EquationVetCosts))+(0.087616*(LOG(EquationVWP)))+(-0.00202*(EquationVWP))+(-0.000084247*(B431^2))+(0.018329*(B431))+(0.018516*(EquationMilkPrice))+(0.0064*(EquationFeedPrice))+(0.000011343*(EquationReplacementPrice))+(0.013031*(EquationCullCost))+(-0.000245*(EquationDIMDNB))+(0.000002399*(EquationCR*B431^2))+(-0.000001548*(EquationHDR*B431^2))+(-0.000000000112*(EquationRHA*B431^2))+(-0.0000000853*(EquationSemenCost*B431^2))+(-0.000000000948*(EquationMatureWeight*B431^2))+(0.000000302*(LOG(EquationVetCosts)*B431^2))+(-0.00000000421*(EquationVWP*B431^2))+(0.000000126*(B431^2*B431))+(-0.000000254*(B431^2*EquationFeedPrice)))&gt;0, (-1.860553+(0.112009*(EquationCR))+(0.5932*(EquationHDR))+(0.000015682*(EquationRHA))+(0.000842*(EquationAFC))+(0.013148*(EquationSemenCost))+(0.000054807*(EquationMatureWeight))+(-0.025351*(LOG(EquationVetCosts)))+(0.0000512*(EquationVetCosts))+(0.087616*(LOG(EquationVWP)))+(-0.00202*(EquationVWP))+(-0.000084247*(B431^2))+(0.018329*(B431))+(0.018516*(EquationMilkPrice))+(0.0064*(EquationFeedPrice))+(0.000011343*(EquationReplacementPrice))+(0.013031*(EquationCullCost))+(-0.000245*(EquationDIMDNB))+(0.000002399*(EquationCR*B431^2))+(-0.000001548*(EquationHDR*B431^2))+(-0.000000000112*(EquationRHA*B431^2))+(-0.0000000853*(EquationSemenCost*B431^2))+(-0.000000000948*(EquationMatureWeight*B431^2))+(0.000000302*(LOG(EquationVetCosts)*B431^2))+(-0.00000000421*(EquationVWP*B431^2))+(0.000000126*(B431^2*B431))+(-0.000000254*(B431^2*EquationFeedPrice))), 0)</f>
        <v>0.2054350309601391</v>
      </c>
    </row>
    <row r="432" spans="2:7" x14ac:dyDescent="0.2">
      <c r="B432" s="42">
        <v>389</v>
      </c>
      <c r="C432" s="55">
        <f t="shared" si="6"/>
        <v>0.21452013999239306</v>
      </c>
      <c r="D432" s="55">
        <f>IF((-1.870102+(0.51187*(EquationCR))+(1.033374*(EquationHDR))+(0.000011344*(EquationRHA))+(-0.000138*(EquationAFC))+(0.01358*(EquationSemenCost))+(-0.000072752*(EquationMatureWeight))+(-0.046035*(LOG(EquationVetCosts)))+(0.000451*(EquationVetCosts))+(0.512031*(LOG(EquationVWP)))+(-0.006352*(EquationVWP))+(-0.000079212*(B432^2))+(0.015118*(B432))+(0.022341*(EquationMilkPrice))+(-0.022641*(EquationFeedPrice))+(0.000247*(EquationReplacementPrice))+(-0.184557*(EquationCullCost))+(-0.000542*(EquationDIMDNB))+(-0.000004986*(EquationHDR*B432^2))+(-0.000000000147*(EquationRHA*B432^2))+(-0.0000000903*(EquationSemenCost*B432^2))+(-0.000000000856*(EquationMatureWeight*B432^2))+(0.000000134*(B432^2*B432))+(-0.000000149*(B432^2*EquationMilkPrice))+(0.00000000264*(B432^2*EquationDIMDNB)))&gt;0, (-1.870102+(0.51187*(EquationCR))+(1.033374*(EquationHDR))+(0.000011344*(EquationRHA))+(-0.000138*(EquationAFC))+(0.01358*(EquationSemenCost))+(-0.000072752*(EquationMatureWeight))+(-0.046035*(LOG(EquationVetCosts)))+(0.000451*(EquationVetCosts))+(0.512031*(LOG(EquationVWP)))+(-0.006352*(EquationVWP))+(-0.000079212*(B432^2))+(0.015118*(B432))+(0.022341*(EquationMilkPrice))+(-0.022641*(EquationFeedPrice))+(0.000247*(EquationReplacementPrice))+(-0.184557*(EquationCullCost))+(-0.000542*(EquationDIMDNB))+(-0.000004986*(EquationHDR*B432^2))+(-0.000000000147*(EquationRHA*B432^2))+(-0.0000000903*(EquationSemenCost*B432^2))+(-0.000000000856*(EquationMatureWeight*B432^2))+(0.000000134*(B432^2*B432))+(-0.000000149*(B432^2*EquationMilkPrice))+(0.00000000264*(B432^2*EquationDIMDNB))), 0)</f>
        <v>0.20284923247377751</v>
      </c>
      <c r="E432" s="55">
        <f>IF((-2.51389+(0.253043*(EquationCR))+(0.791564*(EquationHDR))+(0.000017482*(EquationRHA))+(0.000958*(EquationAFC))+(0.014823*(EquationSemenCost))+(0.00003361*(EquationMatureWeight))+(0.044008*(LOG(EquationVetCosts)))+(-0.000161*(EquationVetCosts))+(0.375409*(LOG(EquationVWP)))+(-0.004875*(EquationVWP))+(-0.000095702*(B432^2))+(0.02001*(B432))+(0.039073*(EquationMilkPrice))+(-0.018836*(EquationFeedPrice))+(0.000102*(EquationReplacementPrice))+(-0.124297*(EquationCullCost))+(-0.000511*(EquationDIMDNB))+(0.00000253*(EquationCR*B432^2))+(-0.000002589*(EquationHDR*B432^2))+(-0.000000000136*(EquationRHA*B432^2))+(-0.0000001*(EquationSemenCost*B432^2))+(-0.00000000108*(EquationMatureWeight*B432^2))+(0.00000015*(B432^2*B432))+(-0.000000215*(B432^2*EquationMilkPrice))+(0.00000000251*(B432^2*EquationDIMDNB)))&gt;0, (-2.51389+(0.253043*(EquationCR))+(0.791564*(EquationHDR))+(0.000017482*(EquationRHA))+(0.000958*(EquationAFC))+(0.014823*(EquationSemenCost))+(0.00003361*(EquationMatureWeight))+(0.044008*(LOG(EquationVetCosts)))+(-0.000161*(EquationVetCosts))+(0.375409*(LOG(EquationVWP)))+(-0.004875*(EquationVWP))+(-0.000095702*(B432^2))+(0.02001*(B432))+(0.039073*(EquationMilkPrice))+(-0.018836*(EquationFeedPrice))+(0.000102*(EquationReplacementPrice))+(-0.124297*(EquationCullCost))+(-0.000511*(EquationDIMDNB))+(0.00000253*(EquationCR*B432^2))+(-0.000002589*(EquationHDR*B432^2))+(-0.000000000136*(EquationRHA*B432^2))+(-0.0000001*(EquationSemenCost*B432^2))+(-0.00000000108*(EquationMatureWeight*B432^2))+(0.00000015*(B432^2*B432))+(-0.000000215*(B432^2*EquationMilkPrice))+(0.00000000251*(B432^2*EquationDIMDNB))), 0)</f>
        <v>0.25419644198215752</v>
      </c>
      <c r="F432" s="55">
        <f>IF((-1.892738+(0.137703*(EquationCR))+(0.669836*(EquationHDR))+(0.0000175*(EquationRHA))+(0.000161*(EquationAFC))+(0.013845*(EquationSemenCost))+(0.000016727*(EquationMatureWeight))+(-0.015935*(LOG(EquationVetCosts)))+(0.000118*(EquationVetCosts))+(0.160623*(LOG(EquationVWP)))+(-0.003008*(EquationVWP))+(-0.000090785*(B432^2))+(0.01937*(B432))+(0.020762*(EquationMilkPrice))+(-0.019043*(EquationFeedPrice))+(0.00001449*(EquationReplacementPrice))+(0.175818*(EquationCullCost))+(-0.000295*(EquationDIMDNB))+(0.000002704*(EquationCR*B432^2))+(-0.000001916*(EquationHDR*B432^2))+(-0.000000000127*(EquationRHA*B432^2))+(-0.0000000903*(EquationSemenCost*B432^2))+(-0.000000000771*(EquationMatureWeight*B432^2))+(0.000000137*(B432^2*B432))+(-0.00000257*(B432^2*EquationCullCost)))&gt;0, (-1.892738+(0.137703*(EquationCR))+(0.669836*(EquationHDR))+(0.0000175*(EquationRHA))+(0.000161*(EquationAFC))+(0.013845*(EquationSemenCost))+(0.000016727*(EquationMatureWeight))+(-0.015935*(LOG(EquationVetCosts)))+(0.000118*(EquationVetCosts))+(0.160623*(LOG(EquationVWP)))+(-0.003008*(EquationVWP))+(-0.000090785*(B432^2))+(0.01937*(B432))+(0.020762*(EquationMilkPrice))+(-0.019043*(EquationFeedPrice))+(0.00001449*(EquationReplacementPrice))+(0.175818*(EquationCullCost))+(-0.000295*(EquationDIMDNB))+(0.000002704*(EquationCR*B432^2))+(-0.000001916*(EquationHDR*B432^2))+(-0.000000000127*(EquationRHA*B432^2))+(-0.0000000903*(EquationSemenCost*B432^2))+(-0.000000000771*(EquationMatureWeight*B432^2))+(0.000000137*(B432^2*B432))+(-0.00000257*(B432^2*EquationCullCost))), 0)</f>
        <v>0.2378341791155083</v>
      </c>
      <c r="G432" s="56">
        <f>IF((-1.860553+(0.112009*(EquationCR))+(0.5932*(EquationHDR))+(0.000015682*(EquationRHA))+(0.000842*(EquationAFC))+(0.013148*(EquationSemenCost))+(0.000054807*(EquationMatureWeight))+(-0.025351*(LOG(EquationVetCosts)))+(0.0000512*(EquationVetCosts))+(0.087616*(LOG(EquationVWP)))+(-0.00202*(EquationVWP))+(-0.000084247*(B432^2))+(0.018329*(B432))+(0.018516*(EquationMilkPrice))+(0.0064*(EquationFeedPrice))+(0.000011343*(EquationReplacementPrice))+(0.013031*(EquationCullCost))+(-0.000245*(EquationDIMDNB))+(0.000002399*(EquationCR*B432^2))+(-0.000001548*(EquationHDR*B432^2))+(-0.000000000112*(EquationRHA*B432^2))+(-0.0000000853*(EquationSemenCost*B432^2))+(-0.000000000948*(EquationMatureWeight*B432^2))+(0.000000302*(LOG(EquationVetCosts)*B432^2))+(-0.00000000421*(EquationVWP*B432^2))+(0.000000126*(B432^2*B432))+(-0.000000254*(B432^2*EquationFeedPrice)))&gt;0, (-1.860553+(0.112009*(EquationCR))+(0.5932*(EquationHDR))+(0.000015682*(EquationRHA))+(0.000842*(EquationAFC))+(0.013148*(EquationSemenCost))+(0.000054807*(EquationMatureWeight))+(-0.025351*(LOG(EquationVetCosts)))+(0.0000512*(EquationVetCosts))+(0.087616*(LOG(EquationVWP)))+(-0.00202*(EquationVWP))+(-0.000084247*(B432^2))+(0.018329*(B432))+(0.018516*(EquationMilkPrice))+(0.0064*(EquationFeedPrice))+(0.000011343*(EquationReplacementPrice))+(0.013031*(EquationCullCost))+(-0.000245*(EquationDIMDNB))+(0.000002399*(EquationCR*B432^2))+(-0.000001548*(EquationHDR*B432^2))+(-0.000000000112*(EquationRHA*B432^2))+(-0.0000000853*(EquationSemenCost*B432^2))+(-0.000000000948*(EquationMatureWeight*B432^2))+(0.000000302*(LOG(EquationVetCosts)*B432^2))+(-0.00000000421*(EquationVWP*B432^2))+(0.000000126*(B432^2*B432))+(-0.000000254*(B432^2*EquationFeedPrice))), 0)</f>
        <v>0.20968420216364814</v>
      </c>
    </row>
    <row r="433" spans="2:7" x14ac:dyDescent="0.2">
      <c r="B433" s="42">
        <v>390</v>
      </c>
      <c r="C433" s="55">
        <f t="shared" si="6"/>
        <v>0.21261044197085385</v>
      </c>
      <c r="D433" s="55">
        <f>IF((-1.870102+(0.51187*(EquationCR))+(1.033374*(EquationHDR))+(0.000011344*(EquationRHA))+(-0.000138*(EquationAFC))+(0.01358*(EquationSemenCost))+(-0.000072752*(EquationMatureWeight))+(-0.046035*(LOG(EquationVetCosts)))+(0.000451*(EquationVetCosts))+(0.512031*(LOG(EquationVWP)))+(-0.006352*(EquationVWP))+(-0.000079212*(B433^2))+(0.015118*(B433))+(0.022341*(EquationMilkPrice))+(-0.022641*(EquationFeedPrice))+(0.000247*(EquationReplacementPrice))+(-0.184557*(EquationCullCost))+(-0.000542*(EquationDIMDNB))+(-0.000004986*(EquationHDR*B433^2))+(-0.000000000147*(EquationRHA*B433^2))+(-0.0000000903*(EquationSemenCost*B433^2))+(-0.000000000856*(EquationMatureWeight*B433^2))+(0.000000134*(B433^2*B433))+(-0.000000149*(B433^2*EquationMilkPrice))+(0.00000000264*(B433^2*EquationDIMDNB)))&gt;0, (-1.870102+(0.51187*(EquationCR))+(1.033374*(EquationHDR))+(0.000011344*(EquationRHA))+(-0.000138*(EquationAFC))+(0.01358*(EquationSemenCost))+(-0.000072752*(EquationMatureWeight))+(-0.046035*(LOG(EquationVetCosts)))+(0.000451*(EquationVetCosts))+(0.512031*(LOG(EquationVWP)))+(-0.006352*(EquationVWP))+(-0.000079212*(B433^2))+(0.015118*(B433))+(0.022341*(EquationMilkPrice))+(-0.022641*(EquationFeedPrice))+(0.000247*(EquationReplacementPrice))+(-0.184557*(EquationCullCost))+(-0.000542*(EquationDIMDNB))+(-0.000004986*(EquationHDR*B433^2))+(-0.000000000147*(EquationRHA*B433^2))+(-0.0000000903*(EquationSemenCost*B433^2))+(-0.000000000856*(EquationMatureWeight*B433^2))+(0.000000134*(B433^2*B433))+(-0.000000149*(B433^2*EquationMilkPrice))+(0.00000000264*(B433^2*EquationDIMDNB))), 0)</f>
        <v>0.20890586007377709</v>
      </c>
      <c r="E433" s="55">
        <f>IF((-2.51389+(0.253043*(EquationCR))+(0.791564*(EquationHDR))+(0.000017482*(EquationRHA))+(0.000958*(EquationAFC))+(0.014823*(EquationSemenCost))+(0.00003361*(EquationMatureWeight))+(0.044008*(LOG(EquationVetCosts)))+(-0.000161*(EquationVetCosts))+(0.375409*(LOG(EquationVWP)))+(-0.004875*(EquationVWP))+(-0.000095702*(B433^2))+(0.02001*(B433))+(0.039073*(EquationMilkPrice))+(-0.018836*(EquationFeedPrice))+(0.000102*(EquationReplacementPrice))+(-0.124297*(EquationCullCost))+(-0.000511*(EquationDIMDNB))+(0.00000253*(EquationCR*B433^2))+(-0.000002589*(EquationHDR*B433^2))+(-0.000000000136*(EquationRHA*B433^2))+(-0.0000001*(EquationSemenCost*B433^2))+(-0.00000000108*(EquationMatureWeight*B433^2))+(0.00000015*(B433^2*B433))+(-0.000000215*(B433^2*EquationMilkPrice))+(0.00000000251*(B433^2*EquationDIMDNB)))&gt;0, (-2.51389+(0.253043*(EquationCR))+(0.791564*(EquationHDR))+(0.000017482*(EquationRHA))+(0.000958*(EquationAFC))+(0.014823*(EquationSemenCost))+(0.00003361*(EquationMatureWeight))+(0.044008*(LOG(EquationVetCosts)))+(-0.000161*(EquationVetCosts))+(0.375409*(LOG(EquationVWP)))+(-0.004875*(EquationVWP))+(-0.000095702*(B433^2))+(0.02001*(B433))+(0.039073*(EquationMilkPrice))+(-0.018836*(EquationFeedPrice))+(0.000102*(EquationReplacementPrice))+(-0.124297*(EquationCullCost))+(-0.000511*(EquationDIMDNB))+(0.00000253*(EquationCR*B433^2))+(-0.000002589*(EquationHDR*B433^2))+(-0.000000000136*(EquationRHA*B433^2))+(-0.0000001*(EquationSemenCost*B433^2))+(-0.00000000108*(EquationMatureWeight*B433^2))+(0.00000015*(B433^2*B433))+(-0.000000215*(B433^2*EquationMilkPrice))+(0.00000000251*(B433^2*EquationDIMDNB))), 0)</f>
        <v>0.26013501298215436</v>
      </c>
      <c r="F433" s="55">
        <f>IF((-1.892738+(0.137703*(EquationCR))+(0.669836*(EquationHDR))+(0.0000175*(EquationRHA))+(0.000161*(EquationAFC))+(0.013845*(EquationSemenCost))+(0.000016727*(EquationMatureWeight))+(-0.015935*(LOG(EquationVetCosts)))+(0.000118*(EquationVetCosts))+(0.160623*(LOG(EquationVWP)))+(-0.003008*(EquationVWP))+(-0.000090785*(B433^2))+(0.01937*(B433))+(0.020762*(EquationMilkPrice))+(-0.019043*(EquationFeedPrice))+(0.00001449*(EquationReplacementPrice))+(0.175818*(EquationCullCost))+(-0.000295*(EquationDIMDNB))+(0.000002704*(EquationCR*B433^2))+(-0.000001916*(EquationHDR*B433^2))+(-0.000000000127*(EquationRHA*B433^2))+(-0.0000000903*(EquationSemenCost*B433^2))+(-0.000000000771*(EquationMatureWeight*B433^2))+(0.000000137*(B433^2*B433))+(-0.00000257*(B433^2*EquationCullCost)))&gt;0, (-1.892738+(0.137703*(EquationCR))+(0.669836*(EquationHDR))+(0.0000175*(EquationRHA))+(0.000161*(EquationAFC))+(0.013845*(EquationSemenCost))+(0.000016727*(EquationMatureWeight))+(-0.015935*(LOG(EquationVetCosts)))+(0.000118*(EquationVetCosts))+(0.160623*(LOG(EquationVWP)))+(-0.003008*(EquationVWP))+(-0.000090785*(B433^2))+(0.01937*(B433))+(0.020762*(EquationMilkPrice))+(-0.019043*(EquationFeedPrice))+(0.00001449*(EquationReplacementPrice))+(0.175818*(EquationCullCost))+(-0.000295*(EquationDIMDNB))+(0.000002704*(EquationCR*B433^2))+(-0.000001916*(EquationHDR*B433^2))+(-0.000000000127*(EquationRHA*B433^2))+(-0.0000000903*(EquationSemenCost*B433^2))+(-0.000000000771*(EquationMatureWeight*B433^2))+(0.000000137*(B433^2*B433))+(-0.00000257*(B433^2*EquationCullCost))), 0)</f>
        <v>0.24283964811550618</v>
      </c>
      <c r="G433" s="56">
        <f>IF((-1.860553+(0.112009*(EquationCR))+(0.5932*(EquationHDR))+(0.000015682*(EquationRHA))+(0.000842*(EquationAFC))+(0.013148*(EquationSemenCost))+(0.000054807*(EquationMatureWeight))+(-0.025351*(LOG(EquationVetCosts)))+(0.0000512*(EquationVetCosts))+(0.087616*(LOG(EquationVWP)))+(-0.00202*(EquationVWP))+(-0.000084247*(B433^2))+(0.018329*(B433))+(0.018516*(EquationMilkPrice))+(0.0064*(EquationFeedPrice))+(0.000011343*(EquationReplacementPrice))+(0.013031*(EquationCullCost))+(-0.000245*(EquationDIMDNB))+(0.000002399*(EquationCR*B433^2))+(-0.000001548*(EquationHDR*B433^2))+(-0.000000000112*(EquationRHA*B433^2))+(-0.0000000853*(EquationSemenCost*B433^2))+(-0.000000000948*(EquationMatureWeight*B433^2))+(0.000000302*(LOG(EquationVetCosts)*B433^2))+(-0.00000000421*(EquationVWP*B433^2))+(0.000000126*(B433^2*B433))+(-0.000000254*(B433^2*EquationFeedPrice)))&gt;0, (-1.860553+(0.112009*(EquationCR))+(0.5932*(EquationHDR))+(0.000015682*(EquationRHA))+(0.000842*(EquationAFC))+(0.013148*(EquationSemenCost))+(0.000054807*(EquationMatureWeight))+(-0.025351*(LOG(EquationVetCosts)))+(0.0000512*(EquationVetCosts))+(0.087616*(LOG(EquationVWP)))+(-0.00202*(EquationVWP))+(-0.000084247*(B433^2))+(0.018329*(B433))+(0.018516*(EquationMilkPrice))+(0.0064*(EquationFeedPrice))+(0.000011343*(EquationReplacementPrice))+(0.013031*(EquationCullCost))+(-0.000245*(EquationDIMDNB))+(0.000002399*(EquationCR*B433^2))+(-0.000001548*(EquationHDR*B433^2))+(-0.000000000112*(EquationRHA*B433^2))+(-0.0000000853*(EquationSemenCost*B433^2))+(-0.000000000948*(EquationMatureWeight*B433^2))+(0.000000302*(LOG(EquationVetCosts)*B433^2))+(-0.00000000421*(EquationVWP*B433^2))+(0.000000126*(B433^2*B433))+(-0.000000254*(B433^2*EquationFeedPrice))), 0)</f>
        <v>0.2140443627705122</v>
      </c>
    </row>
    <row r="434" spans="2:7" x14ac:dyDescent="0.2">
      <c r="B434" s="42">
        <v>391</v>
      </c>
      <c r="C434" s="55">
        <f t="shared" si="6"/>
        <v>0.21072541162730907</v>
      </c>
      <c r="D434" s="55">
        <f>IF((-1.870102+(0.51187*(EquationCR))+(1.033374*(EquationHDR))+(0.000011344*(EquationRHA))+(-0.000138*(EquationAFC))+(0.01358*(EquationSemenCost))+(-0.000072752*(EquationMatureWeight))+(-0.046035*(LOG(EquationVetCosts)))+(0.000451*(EquationVetCosts))+(0.512031*(LOG(EquationVWP)))+(-0.006352*(EquationVWP))+(-0.000079212*(B434^2))+(0.015118*(B434))+(0.022341*(EquationMilkPrice))+(-0.022641*(EquationFeedPrice))+(0.000247*(EquationReplacementPrice))+(-0.184557*(EquationCullCost))+(-0.000542*(EquationDIMDNB))+(-0.000004986*(EquationHDR*B434^2))+(-0.000000000147*(EquationRHA*B434^2))+(-0.0000000903*(EquationSemenCost*B434^2))+(-0.000000000856*(EquationMatureWeight*B434^2))+(0.000000134*(B434^2*B434))+(-0.000000149*(B434^2*EquationMilkPrice))+(0.00000000264*(B434^2*EquationDIMDNB)))&gt;0, (-1.870102+(0.51187*(EquationCR))+(1.033374*(EquationHDR))+(0.000011344*(EquationRHA))+(-0.000138*(EquationAFC))+(0.01358*(EquationSemenCost))+(-0.000072752*(EquationMatureWeight))+(-0.046035*(LOG(EquationVetCosts)))+(0.000451*(EquationVetCosts))+(0.512031*(LOG(EquationVWP)))+(-0.006352*(EquationVWP))+(-0.000079212*(B434^2))+(0.015118*(B434))+(0.022341*(EquationMilkPrice))+(-0.022641*(EquationFeedPrice))+(0.000247*(EquationReplacementPrice))+(-0.184557*(EquationCullCost))+(-0.000542*(EquationDIMDNB))+(-0.000004986*(EquationHDR*B434^2))+(-0.000000000147*(EquationRHA*B434^2))+(-0.0000000903*(EquationSemenCost*B434^2))+(-0.000000000856*(EquationMatureWeight*B434^2))+(0.000000134*(B434^2*B434))+(-0.000000149*(B434^2*EquationMilkPrice))+(0.00000000264*(B434^2*EquationDIMDNB))), 0)</f>
        <v>0.21509620447377642</v>
      </c>
      <c r="E434" s="55">
        <f>IF((-2.51389+(0.253043*(EquationCR))+(0.791564*(EquationHDR))+(0.000017482*(EquationRHA))+(0.000958*(EquationAFC))+(0.014823*(EquationSemenCost))+(0.00003361*(EquationMatureWeight))+(0.044008*(LOG(EquationVetCosts)))+(-0.000161*(EquationVetCosts))+(0.375409*(LOG(EquationVWP)))+(-0.004875*(EquationVWP))+(-0.000095702*(B434^2))+(0.02001*(B434))+(0.039073*(EquationMilkPrice))+(-0.018836*(EquationFeedPrice))+(0.000102*(EquationReplacementPrice))+(-0.124297*(EquationCullCost))+(-0.000511*(EquationDIMDNB))+(0.00000253*(EquationCR*B434^2))+(-0.000002589*(EquationHDR*B434^2))+(-0.000000000136*(EquationRHA*B434^2))+(-0.0000001*(EquationSemenCost*B434^2))+(-0.00000000108*(EquationMatureWeight*B434^2))+(0.00000015*(B434^2*B434))+(-0.000000215*(B434^2*EquationMilkPrice))+(0.00000000251*(B434^2*EquationDIMDNB)))&gt;0, (-2.51389+(0.253043*(EquationCR))+(0.791564*(EquationHDR))+(0.000017482*(EquationRHA))+(0.000958*(EquationAFC))+(0.014823*(EquationSemenCost))+(0.00003361*(EquationMatureWeight))+(0.044008*(LOG(EquationVetCosts)))+(-0.000161*(EquationVetCosts))+(0.375409*(LOG(EquationVWP)))+(-0.004875*(EquationVWP))+(-0.000095702*(B434^2))+(0.02001*(B434))+(0.039073*(EquationMilkPrice))+(-0.018836*(EquationFeedPrice))+(0.000102*(EquationReplacementPrice))+(-0.124297*(EquationCullCost))+(-0.000511*(EquationDIMDNB))+(0.00000253*(EquationCR*B434^2))+(-0.000002589*(EquationHDR*B434^2))+(-0.000000000136*(EquationRHA*B434^2))+(-0.0000001*(EquationSemenCost*B434^2))+(-0.00000000108*(EquationMatureWeight*B434^2))+(0.00000015*(B434^2*B434))+(-0.000000215*(B434^2*EquationMilkPrice))+(0.00000000251*(B434^2*EquationDIMDNB))), 0)</f>
        <v>0.26621318198215582</v>
      </c>
      <c r="F434" s="55">
        <f>IF((-1.892738+(0.137703*(EquationCR))+(0.669836*(EquationHDR))+(0.0000175*(EquationRHA))+(0.000161*(EquationAFC))+(0.013845*(EquationSemenCost))+(0.000016727*(EquationMatureWeight))+(-0.015935*(LOG(EquationVetCosts)))+(0.000118*(EquationVetCosts))+(0.160623*(LOG(EquationVWP)))+(-0.003008*(EquationVWP))+(-0.000090785*(B434^2))+(0.01937*(B434))+(0.020762*(EquationMilkPrice))+(-0.019043*(EquationFeedPrice))+(0.00001449*(EquationReplacementPrice))+(0.175818*(EquationCullCost))+(-0.000295*(EquationDIMDNB))+(0.000002704*(EquationCR*B434^2))+(-0.000001916*(EquationHDR*B434^2))+(-0.000000000127*(EquationRHA*B434^2))+(-0.0000000903*(EquationSemenCost*B434^2))+(-0.000000000771*(EquationMatureWeight*B434^2))+(0.000000137*(B434^2*B434))+(-0.00000257*(B434^2*EquationCullCost)))&gt;0, (-1.892738+(0.137703*(EquationCR))+(0.669836*(EquationHDR))+(0.0000175*(EquationRHA))+(0.000161*(EquationAFC))+(0.013845*(EquationSemenCost))+(0.000016727*(EquationMatureWeight))+(-0.015935*(LOG(EquationVetCosts)))+(0.000118*(EquationVetCosts))+(0.160623*(LOG(EquationVWP)))+(-0.003008*(EquationVWP))+(-0.000090785*(B434^2))+(0.01937*(B434))+(0.020762*(EquationMilkPrice))+(-0.019043*(EquationFeedPrice))+(0.00001449*(EquationReplacementPrice))+(0.175818*(EquationCullCost))+(-0.000295*(EquationDIMDNB))+(0.000002704*(EquationCR*B434^2))+(-0.000001916*(EquationHDR*B434^2))+(-0.000000000127*(EquationRHA*B434^2))+(-0.0000000903*(EquationSemenCost*B434^2))+(-0.000000000771*(EquationMatureWeight*B434^2))+(0.000000137*(B434^2*B434))+(-0.00000257*(B434^2*EquationCullCost))), 0)</f>
        <v>0.24796873311550743</v>
      </c>
      <c r="G434" s="56">
        <f>IF((-1.860553+(0.112009*(EquationCR))+(0.5932*(EquationHDR))+(0.000015682*(EquationRHA))+(0.000842*(EquationAFC))+(0.013148*(EquationSemenCost))+(0.000054807*(EquationMatureWeight))+(-0.025351*(LOG(EquationVetCosts)))+(0.0000512*(EquationVetCosts))+(0.087616*(LOG(EquationVWP)))+(-0.00202*(EquationVWP))+(-0.000084247*(B434^2))+(0.018329*(B434))+(0.018516*(EquationMilkPrice))+(0.0064*(EquationFeedPrice))+(0.000011343*(EquationReplacementPrice))+(0.013031*(EquationCullCost))+(-0.000245*(EquationDIMDNB))+(0.000002399*(EquationCR*B434^2))+(-0.000001548*(EquationHDR*B434^2))+(-0.000000000112*(EquationRHA*B434^2))+(-0.0000000853*(EquationSemenCost*B434^2))+(-0.000000000948*(EquationMatureWeight*B434^2))+(0.000000302*(LOG(EquationVetCosts)*B434^2))+(-0.00000000421*(EquationVWP*B434^2))+(0.000000126*(B434^2*B434))+(-0.000000254*(B434^2*EquationFeedPrice)))&gt;0, (-1.860553+(0.112009*(EquationCR))+(0.5932*(EquationHDR))+(0.000015682*(EquationRHA))+(0.000842*(EquationAFC))+(0.013148*(EquationSemenCost))+(0.000054807*(EquationMatureWeight))+(-0.025351*(LOG(EquationVetCosts)))+(0.0000512*(EquationVetCosts))+(0.087616*(LOG(EquationVWP)))+(-0.00202*(EquationVWP))+(-0.000084247*(B434^2))+(0.018329*(B434))+(0.018516*(EquationMilkPrice))+(0.0064*(EquationFeedPrice))+(0.000011343*(EquationReplacementPrice))+(0.013031*(EquationCullCost))+(-0.000245*(EquationDIMDNB))+(0.000002399*(EquationCR*B434^2))+(-0.000001548*(EquationHDR*B434^2))+(-0.000000000112*(EquationRHA*B434^2))+(-0.0000000853*(EquationSemenCost*B434^2))+(-0.000000000948*(EquationMatureWeight*B434^2))+(0.000000302*(LOG(EquationVetCosts)*B434^2))+(-0.00000000421*(EquationVWP*B434^2))+(0.000000126*(B434^2*B434))+(-0.000000254*(B434^2*EquationFeedPrice))), 0)</f>
        <v>0.21851626878072805</v>
      </c>
    </row>
    <row r="435" spans="2:7" x14ac:dyDescent="0.2">
      <c r="B435" s="42">
        <v>392</v>
      </c>
      <c r="C435" s="55">
        <f t="shared" si="6"/>
        <v>0.20886541736175718</v>
      </c>
      <c r="D435" s="55">
        <f>IF((-1.870102+(0.51187*(EquationCR))+(1.033374*(EquationHDR))+(0.000011344*(EquationRHA))+(-0.000138*(EquationAFC))+(0.01358*(EquationSemenCost))+(-0.000072752*(EquationMatureWeight))+(-0.046035*(LOG(EquationVetCosts)))+(0.000451*(EquationVetCosts))+(0.512031*(LOG(EquationVWP)))+(-0.006352*(EquationVWP))+(-0.000079212*(B435^2))+(0.015118*(B435))+(0.022341*(EquationMilkPrice))+(-0.022641*(EquationFeedPrice))+(0.000247*(EquationReplacementPrice))+(-0.184557*(EquationCullCost))+(-0.000542*(EquationDIMDNB))+(-0.000004986*(EquationHDR*B435^2))+(-0.000000000147*(EquationRHA*B435^2))+(-0.0000000903*(EquationSemenCost*B435^2))+(-0.000000000856*(EquationMatureWeight*B435^2))+(0.000000134*(B435^2*B435))+(-0.000000149*(B435^2*EquationMilkPrice))+(0.00000000264*(B435^2*EquationDIMDNB)))&gt;0, (-1.870102+(0.51187*(EquationCR))+(1.033374*(EquationHDR))+(0.000011344*(EquationRHA))+(-0.000138*(EquationAFC))+(0.01358*(EquationSemenCost))+(-0.000072752*(EquationMatureWeight))+(-0.046035*(LOG(EquationVetCosts)))+(0.000451*(EquationVetCosts))+(0.512031*(LOG(EquationVWP)))+(-0.006352*(EquationVWP))+(-0.000079212*(B435^2))+(0.015118*(B435))+(0.022341*(EquationMilkPrice))+(-0.022641*(EquationFeedPrice))+(0.000247*(EquationReplacementPrice))+(-0.184557*(EquationCullCost))+(-0.000542*(EquationDIMDNB))+(-0.000004986*(EquationHDR*B435^2))+(-0.000000000147*(EquationRHA*B435^2))+(-0.0000000903*(EquationSemenCost*B435^2))+(-0.000000000856*(EquationMatureWeight*B435^2))+(0.000000134*(B435^2*B435))+(-0.000000149*(B435^2*EquationMilkPrice))+(0.00000000264*(B435^2*EquationDIMDNB))), 0)</f>
        <v>0.22142106967377806</v>
      </c>
      <c r="E435" s="55">
        <f>IF((-2.51389+(0.253043*(EquationCR))+(0.791564*(EquationHDR))+(0.000017482*(EquationRHA))+(0.000958*(EquationAFC))+(0.014823*(EquationSemenCost))+(0.00003361*(EquationMatureWeight))+(0.044008*(LOG(EquationVetCosts)))+(-0.000161*(EquationVetCosts))+(0.375409*(LOG(EquationVWP)))+(-0.004875*(EquationVWP))+(-0.000095702*(B435^2))+(0.02001*(B435))+(0.039073*(EquationMilkPrice))+(-0.018836*(EquationFeedPrice))+(0.000102*(EquationReplacementPrice))+(-0.124297*(EquationCullCost))+(-0.000511*(EquationDIMDNB))+(0.00000253*(EquationCR*B435^2))+(-0.000002589*(EquationHDR*B435^2))+(-0.000000000136*(EquationRHA*B435^2))+(-0.0000001*(EquationSemenCost*B435^2))+(-0.00000000108*(EquationMatureWeight*B435^2))+(0.00000015*(B435^2*B435))+(-0.000000215*(B435^2*EquationMilkPrice))+(0.00000000251*(B435^2*EquationDIMDNB)))&gt;0, (-2.51389+(0.253043*(EquationCR))+(0.791564*(EquationHDR))+(0.000017482*(EquationRHA))+(0.000958*(EquationAFC))+(0.014823*(EquationSemenCost))+(0.00003361*(EquationMatureWeight))+(0.044008*(LOG(EquationVetCosts)))+(-0.000161*(EquationVetCosts))+(0.375409*(LOG(EquationVWP)))+(-0.004875*(EquationVWP))+(-0.000095702*(B435^2))+(0.02001*(B435))+(0.039073*(EquationMilkPrice))+(-0.018836*(EquationFeedPrice))+(0.000102*(EquationReplacementPrice))+(-0.124297*(EquationCullCost))+(-0.000511*(EquationDIMDNB))+(0.00000253*(EquationCR*B435^2))+(-0.000002589*(EquationHDR*B435^2))+(-0.000000000136*(EquationRHA*B435^2))+(-0.0000001*(EquationSemenCost*B435^2))+(-0.00000000108*(EquationMatureWeight*B435^2))+(0.00000015*(B435^2*B435))+(-0.000000215*(B435^2*EquationMilkPrice))+(0.00000000251*(B435^2*EquationDIMDNB))), 0)</f>
        <v>0.27243184898215661</v>
      </c>
      <c r="F435" s="55">
        <f>IF((-1.892738+(0.137703*(EquationCR))+(0.669836*(EquationHDR))+(0.0000175*(EquationRHA))+(0.000161*(EquationAFC))+(0.013845*(EquationSemenCost))+(0.000016727*(EquationMatureWeight))+(-0.015935*(LOG(EquationVetCosts)))+(0.000118*(EquationVetCosts))+(0.160623*(LOG(EquationVWP)))+(-0.003008*(EquationVWP))+(-0.000090785*(B435^2))+(0.01937*(B435))+(0.020762*(EquationMilkPrice))+(-0.019043*(EquationFeedPrice))+(0.00001449*(EquationReplacementPrice))+(0.175818*(EquationCullCost))+(-0.000295*(EquationDIMDNB))+(0.000002704*(EquationCR*B435^2))+(-0.000001916*(EquationHDR*B435^2))+(-0.000000000127*(EquationRHA*B435^2))+(-0.0000000903*(EquationSemenCost*B435^2))+(-0.000000000771*(EquationMatureWeight*B435^2))+(0.000000137*(B435^2*B435))+(-0.00000257*(B435^2*EquationCullCost)))&gt;0, (-1.892738+(0.137703*(EquationCR))+(0.669836*(EquationHDR))+(0.0000175*(EquationRHA))+(0.000161*(EquationAFC))+(0.013845*(EquationSemenCost))+(0.000016727*(EquationMatureWeight))+(-0.015935*(LOG(EquationVetCosts)))+(0.000118*(EquationVetCosts))+(0.160623*(LOG(EquationVWP)))+(-0.003008*(EquationVWP))+(-0.000090785*(B435^2))+(0.01937*(B435))+(0.020762*(EquationMilkPrice))+(-0.019043*(EquationFeedPrice))+(0.00001449*(EquationReplacementPrice))+(0.175818*(EquationCullCost))+(-0.000295*(EquationDIMDNB))+(0.000002704*(EquationCR*B435^2))+(-0.000001916*(EquationHDR*B435^2))+(-0.000000000127*(EquationRHA*B435^2))+(-0.0000000903*(EquationSemenCost*B435^2))+(-0.000000000771*(EquationMatureWeight*B435^2))+(0.000000137*(B435^2*B435))+(-0.00000257*(B435^2*EquationCullCost))), 0)</f>
        <v>0.25322225611550803</v>
      </c>
      <c r="G435" s="56">
        <f>IF((-1.860553+(0.112009*(EquationCR))+(0.5932*(EquationHDR))+(0.000015682*(EquationRHA))+(0.000842*(EquationAFC))+(0.013148*(EquationSemenCost))+(0.000054807*(EquationMatureWeight))+(-0.025351*(LOG(EquationVetCosts)))+(0.0000512*(EquationVetCosts))+(0.087616*(LOG(EquationVWP)))+(-0.00202*(EquationVWP))+(-0.000084247*(B435^2))+(0.018329*(B435))+(0.018516*(EquationMilkPrice))+(0.0064*(EquationFeedPrice))+(0.000011343*(EquationReplacementPrice))+(0.013031*(EquationCullCost))+(-0.000245*(EquationDIMDNB))+(0.000002399*(EquationCR*B435^2))+(-0.000001548*(EquationHDR*B435^2))+(-0.000000000112*(EquationRHA*B435^2))+(-0.0000000853*(EquationSemenCost*B435^2))+(-0.000000000948*(EquationMatureWeight*B435^2))+(0.000000302*(LOG(EquationVetCosts)*B435^2))+(-0.00000000421*(EquationVWP*B435^2))+(0.000000126*(B435^2*B435))+(-0.000000254*(B435^2*EquationFeedPrice)))&gt;0, (-1.860553+(0.112009*(EquationCR))+(0.5932*(EquationHDR))+(0.000015682*(EquationRHA))+(0.000842*(EquationAFC))+(0.013148*(EquationSemenCost))+(0.000054807*(EquationMatureWeight))+(-0.025351*(LOG(EquationVetCosts)))+(0.0000512*(EquationVetCosts))+(0.087616*(LOG(EquationVWP)))+(-0.00202*(EquationVWP))+(-0.000084247*(B435^2))+(0.018329*(B435))+(0.018516*(EquationMilkPrice))+(0.0064*(EquationFeedPrice))+(0.000011343*(EquationReplacementPrice))+(0.013031*(EquationCullCost))+(-0.000245*(EquationDIMDNB))+(0.000002399*(EquationCR*B435^2))+(-0.000001548*(EquationHDR*B435^2))+(-0.000000000112*(EquationRHA*B435^2))+(-0.0000000853*(EquationSemenCost*B435^2))+(-0.000000000948*(EquationMatureWeight*B435^2))+(0.000000302*(LOG(EquationVetCosts)*B435^2))+(-0.00000000421*(EquationVWP*B435^2))+(0.000000126*(B435^2*B435))+(-0.000000254*(B435^2*EquationFeedPrice))), 0)</f>
        <v>0.22310067619430057</v>
      </c>
    </row>
    <row r="436" spans="2:7" x14ac:dyDescent="0.2">
      <c r="B436" s="42">
        <v>393</v>
      </c>
      <c r="C436" s="55">
        <f t="shared" si="6"/>
        <v>0.20703082757419849</v>
      </c>
      <c r="D436" s="55">
        <f>IF((-1.870102+(0.51187*(EquationCR))+(1.033374*(EquationHDR))+(0.000011344*(EquationRHA))+(-0.000138*(EquationAFC))+(0.01358*(EquationSemenCost))+(-0.000072752*(EquationMatureWeight))+(-0.046035*(LOG(EquationVetCosts)))+(0.000451*(EquationVetCosts))+(0.512031*(LOG(EquationVWP)))+(-0.006352*(EquationVWP))+(-0.000079212*(B436^2))+(0.015118*(B436))+(0.022341*(EquationMilkPrice))+(-0.022641*(EquationFeedPrice))+(0.000247*(EquationReplacementPrice))+(-0.184557*(EquationCullCost))+(-0.000542*(EquationDIMDNB))+(-0.000004986*(EquationHDR*B436^2))+(-0.000000000147*(EquationRHA*B436^2))+(-0.0000000903*(EquationSemenCost*B436^2))+(-0.000000000856*(EquationMatureWeight*B436^2))+(0.000000134*(B436^2*B436))+(-0.000000149*(B436^2*EquationMilkPrice))+(0.00000000264*(B436^2*EquationDIMDNB)))&gt;0, (-1.870102+(0.51187*(EquationCR))+(1.033374*(EquationHDR))+(0.000011344*(EquationRHA))+(-0.000138*(EquationAFC))+(0.01358*(EquationSemenCost))+(-0.000072752*(EquationMatureWeight))+(-0.046035*(LOG(EquationVetCosts)))+(0.000451*(EquationVetCosts))+(0.512031*(LOG(EquationVWP)))+(-0.006352*(EquationVWP))+(-0.000079212*(B436^2))+(0.015118*(B436))+(0.022341*(EquationMilkPrice))+(-0.022641*(EquationFeedPrice))+(0.000247*(EquationReplacementPrice))+(-0.184557*(EquationCullCost))+(-0.000542*(EquationDIMDNB))+(-0.000004986*(EquationHDR*B436^2))+(-0.000000000147*(EquationRHA*B436^2))+(-0.0000000903*(EquationSemenCost*B436^2))+(-0.000000000856*(EquationMatureWeight*B436^2))+(0.000000134*(B436^2*B436))+(-0.000000149*(B436^2*EquationMilkPrice))+(0.00000000264*(B436^2*EquationDIMDNB))), 0)</f>
        <v>0.22788125967377751</v>
      </c>
      <c r="E436" s="55">
        <f>IF((-2.51389+(0.253043*(EquationCR))+(0.791564*(EquationHDR))+(0.000017482*(EquationRHA))+(0.000958*(EquationAFC))+(0.014823*(EquationSemenCost))+(0.00003361*(EquationMatureWeight))+(0.044008*(LOG(EquationVetCosts)))+(-0.000161*(EquationVetCosts))+(0.375409*(LOG(EquationVWP)))+(-0.004875*(EquationVWP))+(-0.000095702*(B436^2))+(0.02001*(B436))+(0.039073*(EquationMilkPrice))+(-0.018836*(EquationFeedPrice))+(0.000102*(EquationReplacementPrice))+(-0.124297*(EquationCullCost))+(-0.000511*(EquationDIMDNB))+(0.00000253*(EquationCR*B436^2))+(-0.000002589*(EquationHDR*B436^2))+(-0.000000000136*(EquationRHA*B436^2))+(-0.0000001*(EquationSemenCost*B436^2))+(-0.00000000108*(EquationMatureWeight*B436^2))+(0.00000015*(B436^2*B436))+(-0.000000215*(B436^2*EquationMilkPrice))+(0.00000000251*(B436^2*EquationDIMDNB)))&gt;0, (-2.51389+(0.253043*(EquationCR))+(0.791564*(EquationHDR))+(0.000017482*(EquationRHA))+(0.000958*(EquationAFC))+(0.014823*(EquationSemenCost))+(0.00003361*(EquationMatureWeight))+(0.044008*(LOG(EquationVetCosts)))+(-0.000161*(EquationVetCosts))+(0.375409*(LOG(EquationVWP)))+(-0.004875*(EquationVWP))+(-0.000095702*(B436^2))+(0.02001*(B436))+(0.039073*(EquationMilkPrice))+(-0.018836*(EquationFeedPrice))+(0.000102*(EquationReplacementPrice))+(-0.124297*(EquationCullCost))+(-0.000511*(EquationDIMDNB))+(0.00000253*(EquationCR*B436^2))+(-0.000002589*(EquationHDR*B436^2))+(-0.000000000136*(EquationRHA*B436^2))+(-0.0000001*(EquationSemenCost*B436^2))+(-0.00000000108*(EquationMatureWeight*B436^2))+(0.00000015*(B436^2*B436))+(-0.000000215*(B436^2*EquationMilkPrice))+(0.00000000251*(B436^2*EquationDIMDNB))), 0)</f>
        <v>0.27879191398215664</v>
      </c>
      <c r="F436" s="55">
        <f>IF((-1.892738+(0.137703*(EquationCR))+(0.669836*(EquationHDR))+(0.0000175*(EquationRHA))+(0.000161*(EquationAFC))+(0.013845*(EquationSemenCost))+(0.000016727*(EquationMatureWeight))+(-0.015935*(LOG(EquationVetCosts)))+(0.000118*(EquationVetCosts))+(0.160623*(LOG(EquationVWP)))+(-0.003008*(EquationVWP))+(-0.000090785*(B436^2))+(0.01937*(B436))+(0.020762*(EquationMilkPrice))+(-0.019043*(EquationFeedPrice))+(0.00001449*(EquationReplacementPrice))+(0.175818*(EquationCullCost))+(-0.000295*(EquationDIMDNB))+(0.000002704*(EquationCR*B436^2))+(-0.000001916*(EquationHDR*B436^2))+(-0.000000000127*(EquationRHA*B436^2))+(-0.0000000903*(EquationSemenCost*B436^2))+(-0.000000000771*(EquationMatureWeight*B436^2))+(0.000000137*(B436^2*B436))+(-0.00000257*(B436^2*EquationCullCost)))&gt;0, (-1.892738+(0.137703*(EquationCR))+(0.669836*(EquationHDR))+(0.0000175*(EquationRHA))+(0.000161*(EquationAFC))+(0.013845*(EquationSemenCost))+(0.000016727*(EquationMatureWeight))+(-0.015935*(LOG(EquationVetCosts)))+(0.000118*(EquationVetCosts))+(0.160623*(LOG(EquationVWP)))+(-0.003008*(EquationVWP))+(-0.000090785*(B436^2))+(0.01937*(B436))+(0.020762*(EquationMilkPrice))+(-0.019043*(EquationFeedPrice))+(0.00001449*(EquationReplacementPrice))+(0.175818*(EquationCullCost))+(-0.000295*(EquationDIMDNB))+(0.000002704*(EquationCR*B436^2))+(-0.000001916*(EquationHDR*B436^2))+(-0.000000000127*(EquationRHA*B436^2))+(-0.0000000903*(EquationSemenCost*B436^2))+(-0.000000000771*(EquationMatureWeight*B436^2))+(0.000000137*(B436^2*B436))+(-0.00000257*(B436^2*EquationCullCost))), 0)</f>
        <v>0.25860103911550769</v>
      </c>
      <c r="G436" s="56">
        <f>IF((-1.860553+(0.112009*(EquationCR))+(0.5932*(EquationHDR))+(0.000015682*(EquationRHA))+(0.000842*(EquationAFC))+(0.013148*(EquationSemenCost))+(0.000054807*(EquationMatureWeight))+(-0.025351*(LOG(EquationVetCosts)))+(0.0000512*(EquationVetCosts))+(0.087616*(LOG(EquationVWP)))+(-0.00202*(EquationVWP))+(-0.000084247*(B436^2))+(0.018329*(B436))+(0.018516*(EquationMilkPrice))+(0.0064*(EquationFeedPrice))+(0.000011343*(EquationReplacementPrice))+(0.013031*(EquationCullCost))+(-0.000245*(EquationDIMDNB))+(0.000002399*(EquationCR*B436^2))+(-0.000001548*(EquationHDR*B436^2))+(-0.000000000112*(EquationRHA*B436^2))+(-0.0000000853*(EquationSemenCost*B436^2))+(-0.000000000948*(EquationMatureWeight*B436^2))+(0.000000302*(LOG(EquationVetCosts)*B436^2))+(-0.00000000421*(EquationVWP*B436^2))+(0.000000126*(B436^2*B436))+(-0.000000254*(B436^2*EquationFeedPrice)))&gt;0, (-1.860553+(0.112009*(EquationCR))+(0.5932*(EquationHDR))+(0.000015682*(EquationRHA))+(0.000842*(EquationAFC))+(0.013148*(EquationSemenCost))+(0.000054807*(EquationMatureWeight))+(-0.025351*(LOG(EquationVetCosts)))+(0.0000512*(EquationVetCosts))+(0.087616*(LOG(EquationVWP)))+(-0.00202*(EquationVWP))+(-0.000084247*(B436^2))+(0.018329*(B436))+(0.018516*(EquationMilkPrice))+(0.0064*(EquationFeedPrice))+(0.000011343*(EquationReplacementPrice))+(0.013031*(EquationCullCost))+(-0.000245*(EquationDIMDNB))+(0.000002399*(EquationCR*B436^2))+(-0.000001548*(EquationHDR*B436^2))+(-0.000000000112*(EquationRHA*B436^2))+(-0.0000000853*(EquationSemenCost*B436^2))+(-0.000000000948*(EquationMatureWeight*B436^2))+(0.000000302*(LOG(EquationVetCosts)*B436^2))+(-0.00000000421*(EquationVWP*B436^2))+(0.000000126*(B436^2*B436))+(-0.000000254*(B436^2*EquationFeedPrice))), 0)</f>
        <v>0.22779834101123098</v>
      </c>
    </row>
    <row r="437" spans="2:7" x14ac:dyDescent="0.2">
      <c r="B437" s="42">
        <v>394</v>
      </c>
      <c r="C437" s="55">
        <f t="shared" si="6"/>
        <v>0.20522201066463286</v>
      </c>
      <c r="D437" s="55">
        <f>IF((-1.870102+(0.51187*(EquationCR))+(1.033374*(EquationHDR))+(0.000011344*(EquationRHA))+(-0.000138*(EquationAFC))+(0.01358*(EquationSemenCost))+(-0.000072752*(EquationMatureWeight))+(-0.046035*(LOG(EquationVetCosts)))+(0.000451*(EquationVetCosts))+(0.512031*(LOG(EquationVWP)))+(-0.006352*(EquationVWP))+(-0.000079212*(B437^2))+(0.015118*(B437))+(0.022341*(EquationMilkPrice))+(-0.022641*(EquationFeedPrice))+(0.000247*(EquationReplacementPrice))+(-0.184557*(EquationCullCost))+(-0.000542*(EquationDIMDNB))+(-0.000004986*(EquationHDR*B437^2))+(-0.000000000147*(EquationRHA*B437^2))+(-0.0000000903*(EquationSemenCost*B437^2))+(-0.000000000856*(EquationMatureWeight*B437^2))+(0.000000134*(B437^2*B437))+(-0.000000149*(B437^2*EquationMilkPrice))+(0.00000000264*(B437^2*EquationDIMDNB)))&gt;0, (-1.870102+(0.51187*(EquationCR))+(1.033374*(EquationHDR))+(0.000011344*(EquationRHA))+(-0.000138*(EquationAFC))+(0.01358*(EquationSemenCost))+(-0.000072752*(EquationMatureWeight))+(-0.046035*(LOG(EquationVetCosts)))+(0.000451*(EquationVetCosts))+(0.512031*(LOG(EquationVWP)))+(-0.006352*(EquationVWP))+(-0.000079212*(B437^2))+(0.015118*(B437))+(0.022341*(EquationMilkPrice))+(-0.022641*(EquationFeedPrice))+(0.000247*(EquationReplacementPrice))+(-0.184557*(EquationCullCost))+(-0.000542*(EquationDIMDNB))+(-0.000004986*(EquationHDR*B437^2))+(-0.000000000147*(EquationRHA*B437^2))+(-0.0000000903*(EquationSemenCost*B437^2))+(-0.000000000856*(EquationMatureWeight*B437^2))+(0.000000134*(B437^2*B437))+(-0.000000149*(B437^2*EquationMilkPrice))+(0.00000000264*(B437^2*EquationDIMDNB))), 0)</f>
        <v>0.23447757847377731</v>
      </c>
      <c r="E437" s="55">
        <f>IF((-2.51389+(0.253043*(EquationCR))+(0.791564*(EquationHDR))+(0.000017482*(EquationRHA))+(0.000958*(EquationAFC))+(0.014823*(EquationSemenCost))+(0.00003361*(EquationMatureWeight))+(0.044008*(LOG(EquationVetCosts)))+(-0.000161*(EquationVetCosts))+(0.375409*(LOG(EquationVWP)))+(-0.004875*(EquationVWP))+(-0.000095702*(B437^2))+(0.02001*(B437))+(0.039073*(EquationMilkPrice))+(-0.018836*(EquationFeedPrice))+(0.000102*(EquationReplacementPrice))+(-0.124297*(EquationCullCost))+(-0.000511*(EquationDIMDNB))+(0.00000253*(EquationCR*B437^2))+(-0.000002589*(EquationHDR*B437^2))+(-0.000000000136*(EquationRHA*B437^2))+(-0.0000001*(EquationSemenCost*B437^2))+(-0.00000000108*(EquationMatureWeight*B437^2))+(0.00000015*(B437^2*B437))+(-0.000000215*(B437^2*EquationMilkPrice))+(0.00000000251*(B437^2*EquationDIMDNB)))&gt;0, (-2.51389+(0.253043*(EquationCR))+(0.791564*(EquationHDR))+(0.000017482*(EquationRHA))+(0.000958*(EquationAFC))+(0.014823*(EquationSemenCost))+(0.00003361*(EquationMatureWeight))+(0.044008*(LOG(EquationVetCosts)))+(-0.000161*(EquationVetCosts))+(0.375409*(LOG(EquationVWP)))+(-0.004875*(EquationVWP))+(-0.000095702*(B437^2))+(0.02001*(B437))+(0.039073*(EquationMilkPrice))+(-0.018836*(EquationFeedPrice))+(0.000102*(EquationReplacementPrice))+(-0.124297*(EquationCullCost))+(-0.000511*(EquationDIMDNB))+(0.00000253*(EquationCR*B437^2))+(-0.000002589*(EquationHDR*B437^2))+(-0.000000000136*(EquationRHA*B437^2))+(-0.0000001*(EquationSemenCost*B437^2))+(-0.00000000108*(EquationMatureWeight*B437^2))+(0.00000015*(B437^2*B437))+(-0.000000215*(B437^2*EquationMilkPrice))+(0.00000000251*(B437^2*EquationDIMDNB))), 0)</f>
        <v>0.28529427698215554</v>
      </c>
      <c r="F437" s="55">
        <f>IF((-1.892738+(0.137703*(EquationCR))+(0.669836*(EquationHDR))+(0.0000175*(EquationRHA))+(0.000161*(EquationAFC))+(0.013845*(EquationSemenCost))+(0.000016727*(EquationMatureWeight))+(-0.015935*(LOG(EquationVetCosts)))+(0.000118*(EquationVetCosts))+(0.160623*(LOG(EquationVWP)))+(-0.003008*(EquationVWP))+(-0.000090785*(B437^2))+(0.01937*(B437))+(0.020762*(EquationMilkPrice))+(-0.019043*(EquationFeedPrice))+(0.00001449*(EquationReplacementPrice))+(0.175818*(EquationCullCost))+(-0.000295*(EquationDIMDNB))+(0.000002704*(EquationCR*B437^2))+(-0.000001916*(EquationHDR*B437^2))+(-0.000000000127*(EquationRHA*B437^2))+(-0.0000000903*(EquationSemenCost*B437^2))+(-0.000000000771*(EquationMatureWeight*B437^2))+(0.000000137*(B437^2*B437))+(-0.00000257*(B437^2*EquationCullCost)))&gt;0, (-1.892738+(0.137703*(EquationCR))+(0.669836*(EquationHDR))+(0.0000175*(EquationRHA))+(0.000161*(EquationAFC))+(0.013845*(EquationSemenCost))+(0.000016727*(EquationMatureWeight))+(-0.015935*(LOG(EquationVetCosts)))+(0.000118*(EquationVetCosts))+(0.160623*(LOG(EquationVWP)))+(-0.003008*(EquationVWP))+(-0.000090785*(B437^2))+(0.01937*(B437))+(0.020762*(EquationMilkPrice))+(-0.019043*(EquationFeedPrice))+(0.00001449*(EquationReplacementPrice))+(0.175818*(EquationCullCost))+(-0.000295*(EquationDIMDNB))+(0.000002704*(EquationCR*B437^2))+(-0.000001916*(EquationHDR*B437^2))+(-0.000000000127*(EquationRHA*B437^2))+(-0.0000000903*(EquationSemenCost*B437^2))+(-0.000000000771*(EquationMatureWeight*B437^2))+(0.000000137*(B437^2*B437))+(-0.00000257*(B437^2*EquationCullCost))), 0)</f>
        <v>0.26410590411550594</v>
      </c>
      <c r="G437" s="56">
        <f>IF((-1.860553+(0.112009*(EquationCR))+(0.5932*(EquationHDR))+(0.000015682*(EquationRHA))+(0.000842*(EquationAFC))+(0.013148*(EquationSemenCost))+(0.000054807*(EquationMatureWeight))+(-0.025351*(LOG(EquationVetCosts)))+(0.0000512*(EquationVetCosts))+(0.087616*(LOG(EquationVWP)))+(-0.00202*(EquationVWP))+(-0.000084247*(B437^2))+(0.018329*(B437))+(0.018516*(EquationMilkPrice))+(0.0064*(EquationFeedPrice))+(0.000011343*(EquationReplacementPrice))+(0.013031*(EquationCullCost))+(-0.000245*(EquationDIMDNB))+(0.000002399*(EquationCR*B437^2))+(-0.000001548*(EquationHDR*B437^2))+(-0.000000000112*(EquationRHA*B437^2))+(-0.0000000853*(EquationSemenCost*B437^2))+(-0.000000000948*(EquationMatureWeight*B437^2))+(0.000000302*(LOG(EquationVetCosts)*B437^2))+(-0.00000000421*(EquationVWP*B437^2))+(0.000000126*(B437^2*B437))+(-0.000000254*(B437^2*EquationFeedPrice)))&gt;0, (-1.860553+(0.112009*(EquationCR))+(0.5932*(EquationHDR))+(0.000015682*(EquationRHA))+(0.000842*(EquationAFC))+(0.013148*(EquationSemenCost))+(0.000054807*(EquationMatureWeight))+(-0.025351*(LOG(EquationVetCosts)))+(0.0000512*(EquationVetCosts))+(0.087616*(LOG(EquationVWP)))+(-0.00202*(EquationVWP))+(-0.000084247*(B437^2))+(0.018329*(B437))+(0.018516*(EquationMilkPrice))+(0.0064*(EquationFeedPrice))+(0.000011343*(EquationReplacementPrice))+(0.013031*(EquationCullCost))+(-0.000245*(EquationDIMDNB))+(0.000002399*(EquationCR*B437^2))+(-0.000001548*(EquationHDR*B437^2))+(-0.000000000112*(EquationRHA*B437^2))+(-0.0000000853*(EquationSemenCost*B437^2))+(-0.000000000948*(EquationMatureWeight*B437^2))+(0.000000302*(LOG(EquationVetCosts)*B437^2))+(-0.00000000421*(EquationVWP*B437^2))+(0.000000126*(B437^2*B437))+(-0.000000254*(B437^2*EquationFeedPrice))), 0)</f>
        <v>0.23261001923151348</v>
      </c>
    </row>
    <row r="438" spans="2:7" x14ac:dyDescent="0.2">
      <c r="B438" s="42">
        <v>395</v>
      </c>
      <c r="C438" s="55">
        <f t="shared" si="6"/>
        <v>0.203439335033061</v>
      </c>
      <c r="D438" s="55">
        <f>IF((-1.870102+(0.51187*(EquationCR))+(1.033374*(EquationHDR))+(0.000011344*(EquationRHA))+(-0.000138*(EquationAFC))+(0.01358*(EquationSemenCost))+(-0.000072752*(EquationMatureWeight))+(-0.046035*(LOG(EquationVetCosts)))+(0.000451*(EquationVetCosts))+(0.512031*(LOG(EquationVWP)))+(-0.006352*(EquationVWP))+(-0.000079212*(B438^2))+(0.015118*(B438))+(0.022341*(EquationMilkPrice))+(-0.022641*(EquationFeedPrice))+(0.000247*(EquationReplacementPrice))+(-0.184557*(EquationCullCost))+(-0.000542*(EquationDIMDNB))+(-0.000004986*(EquationHDR*B438^2))+(-0.000000000147*(EquationRHA*B438^2))+(-0.0000000903*(EquationSemenCost*B438^2))+(-0.000000000856*(EquationMatureWeight*B438^2))+(0.000000134*(B438^2*B438))+(-0.000000149*(B438^2*EquationMilkPrice))+(0.00000000264*(B438^2*EquationDIMDNB)))&gt;0, (-1.870102+(0.51187*(EquationCR))+(1.033374*(EquationHDR))+(0.000011344*(EquationRHA))+(-0.000138*(EquationAFC))+(0.01358*(EquationSemenCost))+(-0.000072752*(EquationMatureWeight))+(-0.046035*(LOG(EquationVetCosts)))+(0.000451*(EquationVetCosts))+(0.512031*(LOG(EquationVWP)))+(-0.006352*(EquationVWP))+(-0.000079212*(B438^2))+(0.015118*(B438))+(0.022341*(EquationMilkPrice))+(-0.022641*(EquationFeedPrice))+(0.000247*(EquationReplacementPrice))+(-0.184557*(EquationCullCost))+(-0.000542*(EquationDIMDNB))+(-0.000004986*(EquationHDR*B438^2))+(-0.000000000147*(EquationRHA*B438^2))+(-0.0000000903*(EquationSemenCost*B438^2))+(-0.000000000856*(EquationMatureWeight*B438^2))+(0.000000134*(B438^2*B438))+(-0.000000149*(B438^2*EquationMilkPrice))+(0.00000000264*(B438^2*EquationDIMDNB))), 0)</f>
        <v>0.24121083007377653</v>
      </c>
      <c r="E438" s="55">
        <f>IF((-2.51389+(0.253043*(EquationCR))+(0.791564*(EquationHDR))+(0.000017482*(EquationRHA))+(0.000958*(EquationAFC))+(0.014823*(EquationSemenCost))+(0.00003361*(EquationMatureWeight))+(0.044008*(LOG(EquationVetCosts)))+(-0.000161*(EquationVetCosts))+(0.375409*(LOG(EquationVWP)))+(-0.004875*(EquationVWP))+(-0.000095702*(B438^2))+(0.02001*(B438))+(0.039073*(EquationMilkPrice))+(-0.018836*(EquationFeedPrice))+(0.000102*(EquationReplacementPrice))+(-0.124297*(EquationCullCost))+(-0.000511*(EquationDIMDNB))+(0.00000253*(EquationCR*B438^2))+(-0.000002589*(EquationHDR*B438^2))+(-0.000000000136*(EquationRHA*B438^2))+(-0.0000001*(EquationSemenCost*B438^2))+(-0.00000000108*(EquationMatureWeight*B438^2))+(0.00000015*(B438^2*B438))+(-0.000000215*(B438^2*EquationMilkPrice))+(0.00000000251*(B438^2*EquationDIMDNB)))&gt;0, (-2.51389+(0.253043*(EquationCR))+(0.791564*(EquationHDR))+(0.000017482*(EquationRHA))+(0.000958*(EquationAFC))+(0.014823*(EquationSemenCost))+(0.00003361*(EquationMatureWeight))+(0.044008*(LOG(EquationVetCosts)))+(-0.000161*(EquationVetCosts))+(0.375409*(LOG(EquationVWP)))+(-0.004875*(EquationVWP))+(-0.000095702*(B438^2))+(0.02001*(B438))+(0.039073*(EquationMilkPrice))+(-0.018836*(EquationFeedPrice))+(0.000102*(EquationReplacementPrice))+(-0.124297*(EquationCullCost))+(-0.000511*(EquationDIMDNB))+(0.00000253*(EquationCR*B438^2))+(-0.000002589*(EquationHDR*B438^2))+(-0.000000000136*(EquationRHA*B438^2))+(-0.0000001*(EquationSemenCost*B438^2))+(-0.00000000108*(EquationMatureWeight*B438^2))+(0.00000015*(B438^2*B438))+(-0.000000215*(B438^2*EquationMilkPrice))+(0.00000000251*(B438^2*EquationDIMDNB))), 0)</f>
        <v>0.29193983798215684</v>
      </c>
      <c r="F438" s="55">
        <f>IF((-1.892738+(0.137703*(EquationCR))+(0.669836*(EquationHDR))+(0.0000175*(EquationRHA))+(0.000161*(EquationAFC))+(0.013845*(EquationSemenCost))+(0.000016727*(EquationMatureWeight))+(-0.015935*(LOG(EquationVetCosts)))+(0.000118*(EquationVetCosts))+(0.160623*(LOG(EquationVWP)))+(-0.003008*(EquationVWP))+(-0.000090785*(B438^2))+(0.01937*(B438))+(0.020762*(EquationMilkPrice))+(-0.019043*(EquationFeedPrice))+(0.00001449*(EquationReplacementPrice))+(0.175818*(EquationCullCost))+(-0.000295*(EquationDIMDNB))+(0.000002704*(EquationCR*B438^2))+(-0.000001916*(EquationHDR*B438^2))+(-0.000000000127*(EquationRHA*B438^2))+(-0.0000000903*(EquationSemenCost*B438^2))+(-0.000000000771*(EquationMatureWeight*B438^2))+(0.000000137*(B438^2*B438))+(-0.00000257*(B438^2*EquationCullCost)))&gt;0, (-1.892738+(0.137703*(EquationCR))+(0.669836*(EquationHDR))+(0.0000175*(EquationRHA))+(0.000161*(EquationAFC))+(0.013845*(EquationSemenCost))+(0.000016727*(EquationMatureWeight))+(-0.015935*(LOG(EquationVetCosts)))+(0.000118*(EquationVetCosts))+(0.160623*(LOG(EquationVWP)))+(-0.003008*(EquationVWP))+(-0.000090785*(B438^2))+(0.01937*(B438))+(0.020762*(EquationMilkPrice))+(-0.019043*(EquationFeedPrice))+(0.00001449*(EquationReplacementPrice))+(0.175818*(EquationCullCost))+(-0.000295*(EquationDIMDNB))+(0.000002704*(EquationCR*B438^2))+(-0.000001916*(EquationHDR*B438^2))+(-0.000000000127*(EquationRHA*B438^2))+(-0.0000000903*(EquationSemenCost*B438^2))+(-0.000000000771*(EquationMatureWeight*B438^2))+(0.000000137*(B438^2*B438))+(-0.00000257*(B438^2*EquationCullCost))), 0)</f>
        <v>0.26973767311550523</v>
      </c>
      <c r="G438" s="56">
        <f>IF((-1.860553+(0.112009*(EquationCR))+(0.5932*(EquationHDR))+(0.000015682*(EquationRHA))+(0.000842*(EquationAFC))+(0.013148*(EquationSemenCost))+(0.000054807*(EquationMatureWeight))+(-0.025351*(LOG(EquationVetCosts)))+(0.0000512*(EquationVetCosts))+(0.087616*(LOG(EquationVWP)))+(-0.00202*(EquationVWP))+(-0.000084247*(B438^2))+(0.018329*(B438))+(0.018516*(EquationMilkPrice))+(0.0064*(EquationFeedPrice))+(0.000011343*(EquationReplacementPrice))+(0.013031*(EquationCullCost))+(-0.000245*(EquationDIMDNB))+(0.000002399*(EquationCR*B438^2))+(-0.000001548*(EquationHDR*B438^2))+(-0.000000000112*(EquationRHA*B438^2))+(-0.0000000853*(EquationSemenCost*B438^2))+(-0.000000000948*(EquationMatureWeight*B438^2))+(0.000000302*(LOG(EquationVetCosts)*B438^2))+(-0.00000000421*(EquationVWP*B438^2))+(0.000000126*(B438^2*B438))+(-0.000000254*(B438^2*EquationFeedPrice)))&gt;0, (-1.860553+(0.112009*(EquationCR))+(0.5932*(EquationHDR))+(0.000015682*(EquationRHA))+(0.000842*(EquationAFC))+(0.013148*(EquationSemenCost))+(0.000054807*(EquationMatureWeight))+(-0.025351*(LOG(EquationVetCosts)))+(0.0000512*(EquationVetCosts))+(0.087616*(LOG(EquationVWP)))+(-0.00202*(EquationVWP))+(-0.000084247*(B438^2))+(0.018329*(B438))+(0.018516*(EquationMilkPrice))+(0.0064*(EquationFeedPrice))+(0.000011343*(EquationReplacementPrice))+(0.013031*(EquationCullCost))+(-0.000245*(EquationDIMDNB))+(0.000002399*(EquationCR*B438^2))+(-0.000001548*(EquationHDR*B438^2))+(-0.000000000112*(EquationRHA*B438^2))+(-0.0000000853*(EquationSemenCost*B438^2))+(-0.000000000948*(EquationMatureWeight*B438^2))+(0.000000302*(LOG(EquationVetCosts)*B438^2))+(-0.00000000421*(EquationVWP*B438^2))+(0.000000126*(B438^2*B438))+(-0.000000254*(B438^2*EquationFeedPrice))), 0)</f>
        <v>0.23753646685515289</v>
      </c>
    </row>
    <row r="439" spans="2:7" x14ac:dyDescent="0.2">
      <c r="B439" s="42">
        <v>396</v>
      </c>
      <c r="C439" s="55">
        <f t="shared" si="6"/>
        <v>0.20168316907948364</v>
      </c>
      <c r="D439" s="55">
        <f>IF((-1.870102+(0.51187*(EquationCR))+(1.033374*(EquationHDR))+(0.000011344*(EquationRHA))+(-0.000138*(EquationAFC))+(0.01358*(EquationSemenCost))+(-0.000072752*(EquationMatureWeight))+(-0.046035*(LOG(EquationVetCosts)))+(0.000451*(EquationVetCosts))+(0.512031*(LOG(EquationVWP)))+(-0.006352*(EquationVWP))+(-0.000079212*(B439^2))+(0.015118*(B439))+(0.022341*(EquationMilkPrice))+(-0.022641*(EquationFeedPrice))+(0.000247*(EquationReplacementPrice))+(-0.184557*(EquationCullCost))+(-0.000542*(EquationDIMDNB))+(-0.000004986*(EquationHDR*B439^2))+(-0.000000000147*(EquationRHA*B439^2))+(-0.0000000903*(EquationSemenCost*B439^2))+(-0.000000000856*(EquationMatureWeight*B439^2))+(0.000000134*(B439^2*B439))+(-0.000000149*(B439^2*EquationMilkPrice))+(0.00000000264*(B439^2*EquationDIMDNB)))&gt;0, (-1.870102+(0.51187*(EquationCR))+(1.033374*(EquationHDR))+(0.000011344*(EquationRHA))+(-0.000138*(EquationAFC))+(0.01358*(EquationSemenCost))+(-0.000072752*(EquationMatureWeight))+(-0.046035*(LOG(EquationVetCosts)))+(0.000451*(EquationVetCosts))+(0.512031*(LOG(EquationVWP)))+(-0.006352*(EquationVWP))+(-0.000079212*(B439^2))+(0.015118*(B439))+(0.022341*(EquationMilkPrice))+(-0.022641*(EquationFeedPrice))+(0.000247*(EquationReplacementPrice))+(-0.184557*(EquationCullCost))+(-0.000542*(EquationDIMDNB))+(-0.000004986*(EquationHDR*B439^2))+(-0.000000000147*(EquationRHA*B439^2))+(-0.0000000903*(EquationSemenCost*B439^2))+(-0.000000000856*(EquationMatureWeight*B439^2))+(0.000000134*(B439^2*B439))+(-0.000000149*(B439^2*EquationMilkPrice))+(0.00000000264*(B439^2*EquationDIMDNB))), 0)</f>
        <v>0.24808181847377764</v>
      </c>
      <c r="E439" s="55">
        <f>IF((-2.51389+(0.253043*(EquationCR))+(0.791564*(EquationHDR))+(0.000017482*(EquationRHA))+(0.000958*(EquationAFC))+(0.014823*(EquationSemenCost))+(0.00003361*(EquationMatureWeight))+(0.044008*(LOG(EquationVetCosts)))+(-0.000161*(EquationVetCosts))+(0.375409*(LOG(EquationVWP)))+(-0.004875*(EquationVWP))+(-0.000095702*(B439^2))+(0.02001*(B439))+(0.039073*(EquationMilkPrice))+(-0.018836*(EquationFeedPrice))+(0.000102*(EquationReplacementPrice))+(-0.124297*(EquationCullCost))+(-0.000511*(EquationDIMDNB))+(0.00000253*(EquationCR*B439^2))+(-0.000002589*(EquationHDR*B439^2))+(-0.000000000136*(EquationRHA*B439^2))+(-0.0000001*(EquationSemenCost*B439^2))+(-0.00000000108*(EquationMatureWeight*B439^2))+(0.00000015*(B439^2*B439))+(-0.000000215*(B439^2*EquationMilkPrice))+(0.00000000251*(B439^2*EquationDIMDNB)))&gt;0, (-2.51389+(0.253043*(EquationCR))+(0.791564*(EquationHDR))+(0.000017482*(EquationRHA))+(0.000958*(EquationAFC))+(0.014823*(EquationSemenCost))+(0.00003361*(EquationMatureWeight))+(0.044008*(LOG(EquationVetCosts)))+(-0.000161*(EquationVetCosts))+(0.375409*(LOG(EquationVWP)))+(-0.004875*(EquationVWP))+(-0.000095702*(B439^2))+(0.02001*(B439))+(0.039073*(EquationMilkPrice))+(-0.018836*(EquationFeedPrice))+(0.000102*(EquationReplacementPrice))+(-0.124297*(EquationCullCost))+(-0.000511*(EquationDIMDNB))+(0.00000253*(EquationCR*B439^2))+(-0.000002589*(EquationHDR*B439^2))+(-0.000000000136*(EquationRHA*B439^2))+(-0.0000001*(EquationSemenCost*B439^2))+(-0.00000000108*(EquationMatureWeight*B439^2))+(0.00000015*(B439^2*B439))+(-0.000000215*(B439^2*EquationMilkPrice))+(0.00000000251*(B439^2*EquationDIMDNB))), 0)</f>
        <v>0.29872949698215701</v>
      </c>
      <c r="F439" s="55">
        <f>IF((-1.892738+(0.137703*(EquationCR))+(0.669836*(EquationHDR))+(0.0000175*(EquationRHA))+(0.000161*(EquationAFC))+(0.013845*(EquationSemenCost))+(0.000016727*(EquationMatureWeight))+(-0.015935*(LOG(EquationVetCosts)))+(0.000118*(EquationVetCosts))+(0.160623*(LOG(EquationVWP)))+(-0.003008*(EquationVWP))+(-0.000090785*(B439^2))+(0.01937*(B439))+(0.020762*(EquationMilkPrice))+(-0.019043*(EquationFeedPrice))+(0.00001449*(EquationReplacementPrice))+(0.175818*(EquationCullCost))+(-0.000295*(EquationDIMDNB))+(0.000002704*(EquationCR*B439^2))+(-0.000001916*(EquationHDR*B439^2))+(-0.000000000127*(EquationRHA*B439^2))+(-0.0000000903*(EquationSemenCost*B439^2))+(-0.000000000771*(EquationMatureWeight*B439^2))+(0.000000137*(B439^2*B439))+(-0.00000257*(B439^2*EquationCullCost)))&gt;0, (-1.892738+(0.137703*(EquationCR))+(0.669836*(EquationHDR))+(0.0000175*(EquationRHA))+(0.000161*(EquationAFC))+(0.013845*(EquationSemenCost))+(0.000016727*(EquationMatureWeight))+(-0.015935*(LOG(EquationVetCosts)))+(0.000118*(EquationVetCosts))+(0.160623*(LOG(EquationVWP)))+(-0.003008*(EquationVWP))+(-0.000090785*(B439^2))+(0.01937*(B439))+(0.020762*(EquationMilkPrice))+(-0.019043*(EquationFeedPrice))+(0.00001449*(EquationReplacementPrice))+(0.175818*(EquationCullCost))+(-0.000295*(EquationDIMDNB))+(0.000002704*(EquationCR*B439^2))+(-0.000001916*(EquationHDR*B439^2))+(-0.000000000127*(EquationRHA*B439^2))+(-0.0000000903*(EquationSemenCost*B439^2))+(-0.000000000771*(EquationMatureWeight*B439^2))+(0.000000137*(B439^2*B439))+(-0.00000257*(B439^2*EquationCullCost))), 0)</f>
        <v>0.27549716811550495</v>
      </c>
      <c r="G439" s="56">
        <f>IF((-1.860553+(0.112009*(EquationCR))+(0.5932*(EquationHDR))+(0.000015682*(EquationRHA))+(0.000842*(EquationAFC))+(0.013148*(EquationSemenCost))+(0.000054807*(EquationMatureWeight))+(-0.025351*(LOG(EquationVetCosts)))+(0.0000512*(EquationVetCosts))+(0.087616*(LOG(EquationVWP)))+(-0.00202*(EquationVWP))+(-0.000084247*(B439^2))+(0.018329*(B439))+(0.018516*(EquationMilkPrice))+(0.0064*(EquationFeedPrice))+(0.000011343*(EquationReplacementPrice))+(0.013031*(EquationCullCost))+(-0.000245*(EquationDIMDNB))+(0.000002399*(EquationCR*B439^2))+(-0.000001548*(EquationHDR*B439^2))+(-0.000000000112*(EquationRHA*B439^2))+(-0.0000000853*(EquationSemenCost*B439^2))+(-0.000000000948*(EquationMatureWeight*B439^2))+(0.000000302*(LOG(EquationVetCosts)*B439^2))+(-0.00000000421*(EquationVWP*B439^2))+(0.000000126*(B439^2*B439))+(-0.000000254*(B439^2*EquationFeedPrice)))&gt;0, (-1.860553+(0.112009*(EquationCR))+(0.5932*(EquationHDR))+(0.000015682*(EquationRHA))+(0.000842*(EquationAFC))+(0.013148*(EquationSemenCost))+(0.000054807*(EquationMatureWeight))+(-0.025351*(LOG(EquationVetCosts)))+(0.0000512*(EquationVetCosts))+(0.087616*(LOG(EquationVWP)))+(-0.00202*(EquationVWP))+(-0.000084247*(B439^2))+(0.018329*(B439))+(0.018516*(EquationMilkPrice))+(0.0064*(EquationFeedPrice))+(0.000011343*(EquationReplacementPrice))+(0.013031*(EquationCullCost))+(-0.000245*(EquationDIMDNB))+(0.000002399*(EquationCR*B439^2))+(-0.000001548*(EquationHDR*B439^2))+(-0.000000000112*(EquationRHA*B439^2))+(-0.0000000853*(EquationSemenCost*B439^2))+(-0.000000000948*(EquationMatureWeight*B439^2))+(0.000000302*(LOG(EquationVetCosts)*B439^2))+(-0.00000000421*(EquationVWP*B439^2))+(0.000000126*(B439^2*B439))+(-0.000000254*(B439^2*EquationFeedPrice))), 0)</f>
        <v>0.24257843988214783</v>
      </c>
    </row>
    <row r="440" spans="2:7" x14ac:dyDescent="0.2">
      <c r="B440" s="42">
        <v>397</v>
      </c>
      <c r="C440" s="55">
        <f t="shared" si="6"/>
        <v>0.19995388120389992</v>
      </c>
      <c r="D440" s="55">
        <f>IF((-1.870102+(0.51187*(EquationCR))+(1.033374*(EquationHDR))+(0.000011344*(EquationRHA))+(-0.000138*(EquationAFC))+(0.01358*(EquationSemenCost))+(-0.000072752*(EquationMatureWeight))+(-0.046035*(LOG(EquationVetCosts)))+(0.000451*(EquationVetCosts))+(0.512031*(LOG(EquationVWP)))+(-0.006352*(EquationVWP))+(-0.000079212*(B440^2))+(0.015118*(B440))+(0.022341*(EquationMilkPrice))+(-0.022641*(EquationFeedPrice))+(0.000247*(EquationReplacementPrice))+(-0.184557*(EquationCullCost))+(-0.000542*(EquationDIMDNB))+(-0.000004986*(EquationHDR*B440^2))+(-0.000000000147*(EquationRHA*B440^2))+(-0.0000000903*(EquationSemenCost*B440^2))+(-0.000000000856*(EquationMatureWeight*B440^2))+(0.000000134*(B440^2*B440))+(-0.000000149*(B440^2*EquationMilkPrice))+(0.00000000264*(B440^2*EquationDIMDNB)))&gt;0, (-1.870102+(0.51187*(EquationCR))+(1.033374*(EquationHDR))+(0.000011344*(EquationRHA))+(-0.000138*(EquationAFC))+(0.01358*(EquationSemenCost))+(-0.000072752*(EquationMatureWeight))+(-0.046035*(LOG(EquationVetCosts)))+(0.000451*(EquationVetCosts))+(0.512031*(LOG(EquationVWP)))+(-0.006352*(EquationVWP))+(-0.000079212*(B440^2))+(0.015118*(B440))+(0.022341*(EquationMilkPrice))+(-0.022641*(EquationFeedPrice))+(0.000247*(EquationReplacementPrice))+(-0.184557*(EquationCullCost))+(-0.000542*(EquationDIMDNB))+(-0.000004986*(EquationHDR*B440^2))+(-0.000000000147*(EquationRHA*B440^2))+(-0.0000000903*(EquationSemenCost*B440^2))+(-0.000000000856*(EquationMatureWeight*B440^2))+(0.000000134*(B440^2*B440))+(-0.000000149*(B440^2*EquationMilkPrice))+(0.00000000264*(B440^2*EquationDIMDNB))), 0)</f>
        <v>0.25509134767377623</v>
      </c>
      <c r="E440" s="55">
        <f>IF((-2.51389+(0.253043*(EquationCR))+(0.791564*(EquationHDR))+(0.000017482*(EquationRHA))+(0.000958*(EquationAFC))+(0.014823*(EquationSemenCost))+(0.00003361*(EquationMatureWeight))+(0.044008*(LOG(EquationVetCosts)))+(-0.000161*(EquationVetCosts))+(0.375409*(LOG(EquationVWP)))+(-0.004875*(EquationVWP))+(-0.000095702*(B440^2))+(0.02001*(B440))+(0.039073*(EquationMilkPrice))+(-0.018836*(EquationFeedPrice))+(0.000102*(EquationReplacementPrice))+(-0.124297*(EquationCullCost))+(-0.000511*(EquationDIMDNB))+(0.00000253*(EquationCR*B440^2))+(-0.000002589*(EquationHDR*B440^2))+(-0.000000000136*(EquationRHA*B440^2))+(-0.0000001*(EquationSemenCost*B440^2))+(-0.00000000108*(EquationMatureWeight*B440^2))+(0.00000015*(B440^2*B440))+(-0.000000215*(B440^2*EquationMilkPrice))+(0.00000000251*(B440^2*EquationDIMDNB)))&gt;0, (-2.51389+(0.253043*(EquationCR))+(0.791564*(EquationHDR))+(0.000017482*(EquationRHA))+(0.000958*(EquationAFC))+(0.014823*(EquationSemenCost))+(0.00003361*(EquationMatureWeight))+(0.044008*(LOG(EquationVetCosts)))+(-0.000161*(EquationVetCosts))+(0.375409*(LOG(EquationVWP)))+(-0.004875*(EquationVWP))+(-0.000095702*(B440^2))+(0.02001*(B440))+(0.039073*(EquationMilkPrice))+(-0.018836*(EquationFeedPrice))+(0.000102*(EquationReplacementPrice))+(-0.124297*(EquationCullCost))+(-0.000511*(EquationDIMDNB))+(0.00000253*(EquationCR*B440^2))+(-0.000002589*(EquationHDR*B440^2))+(-0.000000000136*(EquationRHA*B440^2))+(-0.0000001*(EquationSemenCost*B440^2))+(-0.00000000108*(EquationMatureWeight*B440^2))+(0.00000015*(B440^2*B440))+(-0.000000215*(B440^2*EquationMilkPrice))+(0.00000000251*(B440^2*EquationDIMDNB))), 0)</f>
        <v>0.3056641539821574</v>
      </c>
      <c r="F440" s="55">
        <f>IF((-1.892738+(0.137703*(EquationCR))+(0.669836*(EquationHDR))+(0.0000175*(EquationRHA))+(0.000161*(EquationAFC))+(0.013845*(EquationSemenCost))+(0.000016727*(EquationMatureWeight))+(-0.015935*(LOG(EquationVetCosts)))+(0.000118*(EquationVetCosts))+(0.160623*(LOG(EquationVWP)))+(-0.003008*(EquationVWP))+(-0.000090785*(B440^2))+(0.01937*(B440))+(0.020762*(EquationMilkPrice))+(-0.019043*(EquationFeedPrice))+(0.00001449*(EquationReplacementPrice))+(0.175818*(EquationCullCost))+(-0.000295*(EquationDIMDNB))+(0.000002704*(EquationCR*B440^2))+(-0.000001916*(EquationHDR*B440^2))+(-0.000000000127*(EquationRHA*B440^2))+(-0.0000000903*(EquationSemenCost*B440^2))+(-0.000000000771*(EquationMatureWeight*B440^2))+(0.000000137*(B440^2*B440))+(-0.00000257*(B440^2*EquationCullCost)))&gt;0, (-1.892738+(0.137703*(EquationCR))+(0.669836*(EquationHDR))+(0.0000175*(EquationRHA))+(0.000161*(EquationAFC))+(0.013845*(EquationSemenCost))+(0.000016727*(EquationMatureWeight))+(-0.015935*(LOG(EquationVetCosts)))+(0.000118*(EquationVetCosts))+(0.160623*(LOG(EquationVWP)))+(-0.003008*(EquationVWP))+(-0.000090785*(B440^2))+(0.01937*(B440))+(0.020762*(EquationMilkPrice))+(-0.019043*(EquationFeedPrice))+(0.00001449*(EquationReplacementPrice))+(0.175818*(EquationCullCost))+(-0.000295*(EquationDIMDNB))+(0.000002704*(EquationCR*B440^2))+(-0.000001916*(EquationHDR*B440^2))+(-0.000000000127*(EquationRHA*B440^2))+(-0.0000000903*(EquationSemenCost*B440^2))+(-0.000000000771*(EquationMatureWeight*B440^2))+(0.000000137*(B440^2*B440))+(-0.00000257*(B440^2*EquationCullCost))), 0)</f>
        <v>0.28138521111550763</v>
      </c>
      <c r="G440" s="56">
        <f>IF((-1.860553+(0.112009*(EquationCR))+(0.5932*(EquationHDR))+(0.000015682*(EquationRHA))+(0.000842*(EquationAFC))+(0.013148*(EquationSemenCost))+(0.000054807*(EquationMatureWeight))+(-0.025351*(LOG(EquationVetCosts)))+(0.0000512*(EquationVetCosts))+(0.087616*(LOG(EquationVWP)))+(-0.00202*(EquationVWP))+(-0.000084247*(B440^2))+(0.018329*(B440))+(0.018516*(EquationMilkPrice))+(0.0064*(EquationFeedPrice))+(0.000011343*(EquationReplacementPrice))+(0.013031*(EquationCullCost))+(-0.000245*(EquationDIMDNB))+(0.000002399*(EquationCR*B440^2))+(-0.000001548*(EquationHDR*B440^2))+(-0.000000000112*(EquationRHA*B440^2))+(-0.0000000853*(EquationSemenCost*B440^2))+(-0.000000000948*(EquationMatureWeight*B440^2))+(0.000000302*(LOG(EquationVetCosts)*B440^2))+(-0.00000000421*(EquationVWP*B440^2))+(0.000000126*(B440^2*B440))+(-0.000000254*(B440^2*EquationFeedPrice)))&gt;0, (-1.860553+(0.112009*(EquationCR))+(0.5932*(EquationHDR))+(0.000015682*(EquationRHA))+(0.000842*(EquationAFC))+(0.013148*(EquationSemenCost))+(0.000054807*(EquationMatureWeight))+(-0.025351*(LOG(EquationVetCosts)))+(0.0000512*(EquationVetCosts))+(0.087616*(LOG(EquationVWP)))+(-0.00202*(EquationVWP))+(-0.000084247*(B440^2))+(0.018329*(B440))+(0.018516*(EquationMilkPrice))+(0.0064*(EquationFeedPrice))+(0.000011343*(EquationReplacementPrice))+(0.013031*(EquationCullCost))+(-0.000245*(EquationDIMDNB))+(0.000002399*(EquationCR*B440^2))+(-0.000001548*(EquationHDR*B440^2))+(-0.000000000112*(EquationRHA*B440^2))+(-0.0000000853*(EquationSemenCost*B440^2))+(-0.000000000948*(EquationMatureWeight*B440^2))+(0.000000302*(LOG(EquationVetCosts)*B440^2))+(-0.00000000421*(EquationVWP*B440^2))+(0.000000126*(B440^2*B440))+(-0.000000254*(B440^2*EquationFeedPrice))), 0)</f>
        <v>0.24773669431249595</v>
      </c>
    </row>
    <row r="441" spans="2:7" x14ac:dyDescent="0.2">
      <c r="B441" s="42">
        <v>398</v>
      </c>
      <c r="C441" s="55">
        <f t="shared" si="6"/>
        <v>0.19825183980630551</v>
      </c>
      <c r="D441" s="55">
        <f>IF((-1.870102+(0.51187*(EquationCR))+(1.033374*(EquationHDR))+(0.000011344*(EquationRHA))+(-0.000138*(EquationAFC))+(0.01358*(EquationSemenCost))+(-0.000072752*(EquationMatureWeight))+(-0.046035*(LOG(EquationVetCosts)))+(0.000451*(EquationVetCosts))+(0.512031*(LOG(EquationVWP)))+(-0.006352*(EquationVWP))+(-0.000079212*(B441^2))+(0.015118*(B441))+(0.022341*(EquationMilkPrice))+(-0.022641*(EquationFeedPrice))+(0.000247*(EquationReplacementPrice))+(-0.184557*(EquationCullCost))+(-0.000542*(EquationDIMDNB))+(-0.000004986*(EquationHDR*B441^2))+(-0.000000000147*(EquationRHA*B441^2))+(-0.0000000903*(EquationSemenCost*B441^2))+(-0.000000000856*(EquationMatureWeight*B441^2))+(0.000000134*(B441^2*B441))+(-0.000000149*(B441^2*EquationMilkPrice))+(0.00000000264*(B441^2*EquationDIMDNB)))&gt;0, (-1.870102+(0.51187*(EquationCR))+(1.033374*(EquationHDR))+(0.000011344*(EquationRHA))+(-0.000138*(EquationAFC))+(0.01358*(EquationSemenCost))+(-0.000072752*(EquationMatureWeight))+(-0.046035*(LOG(EquationVetCosts)))+(0.000451*(EquationVetCosts))+(0.512031*(LOG(EquationVWP)))+(-0.006352*(EquationVWP))+(-0.000079212*(B441^2))+(0.015118*(B441))+(0.022341*(EquationMilkPrice))+(-0.022641*(EquationFeedPrice))+(0.000247*(EquationReplacementPrice))+(-0.184557*(EquationCullCost))+(-0.000542*(EquationDIMDNB))+(-0.000004986*(EquationHDR*B441^2))+(-0.000000000147*(EquationRHA*B441^2))+(-0.0000000903*(EquationSemenCost*B441^2))+(-0.000000000856*(EquationMatureWeight*B441^2))+(0.000000134*(B441^2*B441))+(-0.000000149*(B441^2*EquationMilkPrice))+(0.00000000264*(B441^2*EquationDIMDNB))), 0)</f>
        <v>0.26224022167377758</v>
      </c>
      <c r="E441" s="55">
        <f>IF((-2.51389+(0.253043*(EquationCR))+(0.791564*(EquationHDR))+(0.000017482*(EquationRHA))+(0.000958*(EquationAFC))+(0.014823*(EquationSemenCost))+(0.00003361*(EquationMatureWeight))+(0.044008*(LOG(EquationVetCosts)))+(-0.000161*(EquationVetCosts))+(0.375409*(LOG(EquationVWP)))+(-0.004875*(EquationVWP))+(-0.000095702*(B441^2))+(0.02001*(B441))+(0.039073*(EquationMilkPrice))+(-0.018836*(EquationFeedPrice))+(0.000102*(EquationReplacementPrice))+(-0.124297*(EquationCullCost))+(-0.000511*(EquationDIMDNB))+(0.00000253*(EquationCR*B441^2))+(-0.000002589*(EquationHDR*B441^2))+(-0.000000000136*(EquationRHA*B441^2))+(-0.0000001*(EquationSemenCost*B441^2))+(-0.00000000108*(EquationMatureWeight*B441^2))+(0.00000015*(B441^2*B441))+(-0.000000215*(B441^2*EquationMilkPrice))+(0.00000000251*(B441^2*EquationDIMDNB)))&gt;0, (-2.51389+(0.253043*(EquationCR))+(0.791564*(EquationHDR))+(0.000017482*(EquationRHA))+(0.000958*(EquationAFC))+(0.014823*(EquationSemenCost))+(0.00003361*(EquationMatureWeight))+(0.044008*(LOG(EquationVetCosts)))+(-0.000161*(EquationVetCosts))+(0.375409*(LOG(EquationVWP)))+(-0.004875*(EquationVWP))+(-0.000095702*(B441^2))+(0.02001*(B441))+(0.039073*(EquationMilkPrice))+(-0.018836*(EquationFeedPrice))+(0.000102*(EquationReplacementPrice))+(-0.124297*(EquationCullCost))+(-0.000511*(EquationDIMDNB))+(0.00000253*(EquationCR*B441^2))+(-0.000002589*(EquationHDR*B441^2))+(-0.000000000136*(EquationRHA*B441^2))+(-0.0000001*(EquationSemenCost*B441^2))+(-0.00000000108*(EquationMatureWeight*B441^2))+(0.00000015*(B441^2*B441))+(-0.000000215*(B441^2*EquationMilkPrice))+(0.00000000251*(B441^2*EquationDIMDNB))), 0)</f>
        <v>0.31274470898215811</v>
      </c>
      <c r="F441" s="55">
        <f>IF((-1.892738+(0.137703*(EquationCR))+(0.669836*(EquationHDR))+(0.0000175*(EquationRHA))+(0.000161*(EquationAFC))+(0.013845*(EquationSemenCost))+(0.000016727*(EquationMatureWeight))+(-0.015935*(LOG(EquationVetCosts)))+(0.000118*(EquationVetCosts))+(0.160623*(LOG(EquationVWP)))+(-0.003008*(EquationVWP))+(-0.000090785*(B441^2))+(0.01937*(B441))+(0.020762*(EquationMilkPrice))+(-0.019043*(EquationFeedPrice))+(0.00001449*(EquationReplacementPrice))+(0.175818*(EquationCullCost))+(-0.000295*(EquationDIMDNB))+(0.000002704*(EquationCR*B441^2))+(-0.000001916*(EquationHDR*B441^2))+(-0.000000000127*(EquationRHA*B441^2))+(-0.0000000903*(EquationSemenCost*B441^2))+(-0.000000000771*(EquationMatureWeight*B441^2))+(0.000000137*(B441^2*B441))+(-0.00000257*(B441^2*EquationCullCost)))&gt;0, (-1.892738+(0.137703*(EquationCR))+(0.669836*(EquationHDR))+(0.0000175*(EquationRHA))+(0.000161*(EquationAFC))+(0.013845*(EquationSemenCost))+(0.000016727*(EquationMatureWeight))+(-0.015935*(LOG(EquationVetCosts)))+(0.000118*(EquationVetCosts))+(0.160623*(LOG(EquationVWP)))+(-0.003008*(EquationVWP))+(-0.000090785*(B441^2))+(0.01937*(B441))+(0.020762*(EquationMilkPrice))+(-0.019043*(EquationFeedPrice))+(0.00001449*(EquationReplacementPrice))+(0.175818*(EquationCullCost))+(-0.000295*(EquationDIMDNB))+(0.000002704*(EquationCR*B441^2))+(-0.000001916*(EquationHDR*B441^2))+(-0.000000000127*(EquationRHA*B441^2))+(-0.0000000903*(EquationSemenCost*B441^2))+(-0.000000000771*(EquationMatureWeight*B441^2))+(0.000000137*(B441^2*B441))+(-0.00000257*(B441^2*EquationCullCost))), 0)</f>
        <v>0.28740262411550827</v>
      </c>
      <c r="G441" s="56">
        <f>IF((-1.860553+(0.112009*(EquationCR))+(0.5932*(EquationHDR))+(0.000015682*(EquationRHA))+(0.000842*(EquationAFC))+(0.013148*(EquationSemenCost))+(0.000054807*(EquationMatureWeight))+(-0.025351*(LOG(EquationVetCosts)))+(0.0000512*(EquationVetCosts))+(0.087616*(LOG(EquationVWP)))+(-0.00202*(EquationVWP))+(-0.000084247*(B441^2))+(0.018329*(B441))+(0.018516*(EquationMilkPrice))+(0.0064*(EquationFeedPrice))+(0.000011343*(EquationReplacementPrice))+(0.013031*(EquationCullCost))+(-0.000245*(EquationDIMDNB))+(0.000002399*(EquationCR*B441^2))+(-0.000001548*(EquationHDR*B441^2))+(-0.000000000112*(EquationRHA*B441^2))+(-0.0000000853*(EquationSemenCost*B441^2))+(-0.000000000948*(EquationMatureWeight*B441^2))+(0.000000302*(LOG(EquationVetCosts)*B441^2))+(-0.00000000421*(EquationVWP*B441^2))+(0.000000126*(B441^2*B441))+(-0.000000254*(B441^2*EquationFeedPrice)))&gt;0, (-1.860553+(0.112009*(EquationCR))+(0.5932*(EquationHDR))+(0.000015682*(EquationRHA))+(0.000842*(EquationAFC))+(0.013148*(EquationSemenCost))+(0.000054807*(EquationMatureWeight))+(-0.025351*(LOG(EquationVetCosts)))+(0.0000512*(EquationVetCosts))+(0.087616*(LOG(EquationVWP)))+(-0.00202*(EquationVWP))+(-0.000084247*(B441^2))+(0.018329*(B441))+(0.018516*(EquationMilkPrice))+(0.0064*(EquationFeedPrice))+(0.000011343*(EquationReplacementPrice))+(0.013031*(EquationCullCost))+(-0.000245*(EquationDIMDNB))+(0.000002399*(EquationCR*B441^2))+(-0.000001548*(EquationHDR*B441^2))+(-0.000000000112*(EquationRHA*B441^2))+(-0.0000000853*(EquationSemenCost*B441^2))+(-0.000000000948*(EquationMatureWeight*B441^2))+(0.000000302*(LOG(EquationVetCosts)*B441^2))+(-0.00000000421*(EquationVWP*B441^2))+(0.000000126*(B441^2*B441))+(-0.000000254*(B441^2*EquationFeedPrice))), 0)</f>
        <v>0.25301198614620302</v>
      </c>
    </row>
    <row r="442" spans="2:7" x14ac:dyDescent="0.2">
      <c r="B442" s="42">
        <v>399</v>
      </c>
      <c r="C442" s="55">
        <f t="shared" si="6"/>
        <v>0.19657741328670841</v>
      </c>
      <c r="D442" s="55">
        <f>IF((-1.870102+(0.51187*(EquationCR))+(1.033374*(EquationHDR))+(0.000011344*(EquationRHA))+(-0.000138*(EquationAFC))+(0.01358*(EquationSemenCost))+(-0.000072752*(EquationMatureWeight))+(-0.046035*(LOG(EquationVetCosts)))+(0.000451*(EquationVetCosts))+(0.512031*(LOG(EquationVWP)))+(-0.006352*(EquationVWP))+(-0.000079212*(B442^2))+(0.015118*(B442))+(0.022341*(EquationMilkPrice))+(-0.022641*(EquationFeedPrice))+(0.000247*(EquationReplacementPrice))+(-0.184557*(EquationCullCost))+(-0.000542*(EquationDIMDNB))+(-0.000004986*(EquationHDR*B442^2))+(-0.000000000147*(EquationRHA*B442^2))+(-0.0000000903*(EquationSemenCost*B442^2))+(-0.000000000856*(EquationMatureWeight*B442^2))+(0.000000134*(B442^2*B442))+(-0.000000149*(B442^2*EquationMilkPrice))+(0.00000000264*(B442^2*EquationDIMDNB)))&gt;0, (-1.870102+(0.51187*(EquationCR))+(1.033374*(EquationHDR))+(0.000011344*(EquationRHA))+(-0.000138*(EquationAFC))+(0.01358*(EquationSemenCost))+(-0.000072752*(EquationMatureWeight))+(-0.046035*(LOG(EquationVetCosts)))+(0.000451*(EquationVetCosts))+(0.512031*(LOG(EquationVWP)))+(-0.006352*(EquationVWP))+(-0.000079212*(B442^2))+(0.015118*(B442))+(0.022341*(EquationMilkPrice))+(-0.022641*(EquationFeedPrice))+(0.000247*(EquationReplacementPrice))+(-0.184557*(EquationCullCost))+(-0.000542*(EquationDIMDNB))+(-0.000004986*(EquationHDR*B442^2))+(-0.000000000147*(EquationRHA*B442^2))+(-0.0000000903*(EquationSemenCost*B442^2))+(-0.000000000856*(EquationMatureWeight*B442^2))+(0.000000134*(B442^2*B442))+(-0.000000149*(B442^2*EquationMilkPrice))+(0.00000000264*(B442^2*EquationDIMDNB))), 0)</f>
        <v>0.26952924447377691</v>
      </c>
      <c r="E442" s="55">
        <f>IF((-2.51389+(0.253043*(EquationCR))+(0.791564*(EquationHDR))+(0.000017482*(EquationRHA))+(0.000958*(EquationAFC))+(0.014823*(EquationSemenCost))+(0.00003361*(EquationMatureWeight))+(0.044008*(LOG(EquationVetCosts)))+(-0.000161*(EquationVetCosts))+(0.375409*(LOG(EquationVWP)))+(-0.004875*(EquationVWP))+(-0.000095702*(B442^2))+(0.02001*(B442))+(0.039073*(EquationMilkPrice))+(-0.018836*(EquationFeedPrice))+(0.000102*(EquationReplacementPrice))+(-0.124297*(EquationCullCost))+(-0.000511*(EquationDIMDNB))+(0.00000253*(EquationCR*B442^2))+(-0.000002589*(EquationHDR*B442^2))+(-0.000000000136*(EquationRHA*B442^2))+(-0.0000001*(EquationSemenCost*B442^2))+(-0.00000000108*(EquationMatureWeight*B442^2))+(0.00000015*(B442^2*B442))+(-0.000000215*(B442^2*EquationMilkPrice))+(0.00000000251*(B442^2*EquationDIMDNB)))&gt;0, (-2.51389+(0.253043*(EquationCR))+(0.791564*(EquationHDR))+(0.000017482*(EquationRHA))+(0.000958*(EquationAFC))+(0.014823*(EquationSemenCost))+(0.00003361*(EquationMatureWeight))+(0.044008*(LOG(EquationVetCosts)))+(-0.000161*(EquationVetCosts))+(0.375409*(LOG(EquationVWP)))+(-0.004875*(EquationVWP))+(-0.000095702*(B442^2))+(0.02001*(B442))+(0.039073*(EquationMilkPrice))+(-0.018836*(EquationFeedPrice))+(0.000102*(EquationReplacementPrice))+(-0.124297*(EquationCullCost))+(-0.000511*(EquationDIMDNB))+(0.00000253*(EquationCR*B442^2))+(-0.000002589*(EquationHDR*B442^2))+(-0.000000000136*(EquationRHA*B442^2))+(-0.0000001*(EquationSemenCost*B442^2))+(-0.00000000108*(EquationMatureWeight*B442^2))+(0.00000015*(B442^2*B442))+(-0.000000215*(B442^2*EquationMilkPrice))+(0.00000000251*(B442^2*EquationDIMDNB))), 0)</f>
        <v>0.31997206198216072</v>
      </c>
      <c r="F442" s="55">
        <f>IF((-1.892738+(0.137703*(EquationCR))+(0.669836*(EquationHDR))+(0.0000175*(EquationRHA))+(0.000161*(EquationAFC))+(0.013845*(EquationSemenCost))+(0.000016727*(EquationMatureWeight))+(-0.015935*(LOG(EquationVetCosts)))+(0.000118*(EquationVetCosts))+(0.160623*(LOG(EquationVWP)))+(-0.003008*(EquationVWP))+(-0.000090785*(B442^2))+(0.01937*(B442))+(0.020762*(EquationMilkPrice))+(-0.019043*(EquationFeedPrice))+(0.00001449*(EquationReplacementPrice))+(0.175818*(EquationCullCost))+(-0.000295*(EquationDIMDNB))+(0.000002704*(EquationCR*B442^2))+(-0.000001916*(EquationHDR*B442^2))+(-0.000000000127*(EquationRHA*B442^2))+(-0.0000000903*(EquationSemenCost*B442^2))+(-0.000000000771*(EquationMatureWeight*B442^2))+(0.000000137*(B442^2*B442))+(-0.00000257*(B442^2*EquationCullCost)))&gt;0, (-1.892738+(0.137703*(EquationCR))+(0.669836*(EquationHDR))+(0.0000175*(EquationRHA))+(0.000161*(EquationAFC))+(0.013845*(EquationSemenCost))+(0.000016727*(EquationMatureWeight))+(-0.015935*(LOG(EquationVetCosts)))+(0.000118*(EquationVetCosts))+(0.160623*(LOG(EquationVWP)))+(-0.003008*(EquationVWP))+(-0.000090785*(B442^2))+(0.01937*(B442))+(0.020762*(EquationMilkPrice))+(-0.019043*(EquationFeedPrice))+(0.00001449*(EquationReplacementPrice))+(0.175818*(EquationCullCost))+(-0.000295*(EquationDIMDNB))+(0.000002704*(EquationCR*B442^2))+(-0.000001916*(EquationHDR*B442^2))+(-0.000000000127*(EquationRHA*B442^2))+(-0.0000000903*(EquationSemenCost*B442^2))+(-0.000000000771*(EquationMatureWeight*B442^2))+(0.000000137*(B442^2*B442))+(-0.00000257*(B442^2*EquationCullCost))), 0)</f>
        <v>0.29355022911550654</v>
      </c>
      <c r="G442" s="56">
        <f>IF((-1.860553+(0.112009*(EquationCR))+(0.5932*(EquationHDR))+(0.000015682*(EquationRHA))+(0.000842*(EquationAFC))+(0.013148*(EquationSemenCost))+(0.000054807*(EquationMatureWeight))+(-0.025351*(LOG(EquationVetCosts)))+(0.0000512*(EquationVetCosts))+(0.087616*(LOG(EquationVWP)))+(-0.00202*(EquationVWP))+(-0.000084247*(B442^2))+(0.018329*(B442))+(0.018516*(EquationMilkPrice))+(0.0064*(EquationFeedPrice))+(0.000011343*(EquationReplacementPrice))+(0.013031*(EquationCullCost))+(-0.000245*(EquationDIMDNB))+(0.000002399*(EquationCR*B442^2))+(-0.000001548*(EquationHDR*B442^2))+(-0.000000000112*(EquationRHA*B442^2))+(-0.0000000853*(EquationSemenCost*B442^2))+(-0.000000000948*(EquationMatureWeight*B442^2))+(0.000000302*(LOG(EquationVetCosts)*B442^2))+(-0.00000000421*(EquationVWP*B442^2))+(0.000000126*(B442^2*B442))+(-0.000000254*(B442^2*EquationFeedPrice)))&gt;0, (-1.860553+(0.112009*(EquationCR))+(0.5932*(EquationHDR))+(0.000015682*(EquationRHA))+(0.000842*(EquationAFC))+(0.013148*(EquationSemenCost))+(0.000054807*(EquationMatureWeight))+(-0.025351*(LOG(EquationVetCosts)))+(0.0000512*(EquationVetCosts))+(0.087616*(LOG(EquationVWP)))+(-0.00202*(EquationVWP))+(-0.000084247*(B442^2))+(0.018329*(B442))+(0.018516*(EquationMilkPrice))+(0.0064*(EquationFeedPrice))+(0.000011343*(EquationReplacementPrice))+(0.013031*(EquationCullCost))+(-0.000245*(EquationDIMDNB))+(0.000002399*(EquationCR*B442^2))+(-0.000001548*(EquationHDR*B442^2))+(-0.000000000112*(EquationRHA*B442^2))+(-0.0000000853*(EquationSemenCost*B442^2))+(-0.000000000948*(EquationMatureWeight*B442^2))+(0.000000302*(LOG(EquationVetCosts)*B442^2))+(-0.00000000421*(EquationVWP*B442^2))+(0.000000126*(B442^2*B442))+(-0.000000254*(B442^2*EquationFeedPrice))), 0)</f>
        <v>0.25840507138326135</v>
      </c>
    </row>
    <row r="443" spans="2:7" x14ac:dyDescent="0.2">
      <c r="B443" s="42">
        <v>400</v>
      </c>
      <c r="C443" s="55">
        <f t="shared" si="6"/>
        <v>0.19493097004510387</v>
      </c>
      <c r="D443" s="55">
        <f>IF((-1.870102+(0.51187*(EquationCR))+(1.033374*(EquationHDR))+(0.000011344*(EquationRHA))+(-0.000138*(EquationAFC))+(0.01358*(EquationSemenCost))+(-0.000072752*(EquationMatureWeight))+(-0.046035*(LOG(EquationVetCosts)))+(0.000451*(EquationVetCosts))+(0.512031*(LOG(EquationVWP)))+(-0.006352*(EquationVWP))+(-0.000079212*(B443^2))+(0.015118*(B443))+(0.022341*(EquationMilkPrice))+(-0.022641*(EquationFeedPrice))+(0.000247*(EquationReplacementPrice))+(-0.184557*(EquationCullCost))+(-0.000542*(EquationDIMDNB))+(-0.000004986*(EquationHDR*B443^2))+(-0.000000000147*(EquationRHA*B443^2))+(-0.0000000903*(EquationSemenCost*B443^2))+(-0.000000000856*(EquationMatureWeight*B443^2))+(0.000000134*(B443^2*B443))+(-0.000000149*(B443^2*EquationMilkPrice))+(0.00000000264*(B443^2*EquationDIMDNB)))&gt;0, (-1.870102+(0.51187*(EquationCR))+(1.033374*(EquationHDR))+(0.000011344*(EquationRHA))+(-0.000138*(EquationAFC))+(0.01358*(EquationSemenCost))+(-0.000072752*(EquationMatureWeight))+(-0.046035*(LOG(EquationVetCosts)))+(0.000451*(EquationVetCosts))+(0.512031*(LOG(EquationVWP)))+(-0.006352*(EquationVWP))+(-0.000079212*(B443^2))+(0.015118*(B443))+(0.022341*(EquationMilkPrice))+(-0.022641*(EquationFeedPrice))+(0.000247*(EquationReplacementPrice))+(-0.184557*(EquationCullCost))+(-0.000542*(EquationDIMDNB))+(-0.000004986*(EquationHDR*B443^2))+(-0.000000000147*(EquationRHA*B443^2))+(-0.0000000903*(EquationSemenCost*B443^2))+(-0.000000000856*(EquationMatureWeight*B443^2))+(0.000000134*(B443^2*B443))+(-0.000000149*(B443^2*EquationMilkPrice))+(0.00000000264*(B443^2*EquationDIMDNB))), 0)</f>
        <v>0.2769592200737771</v>
      </c>
      <c r="E443" s="55">
        <f>IF((-2.51389+(0.253043*(EquationCR))+(0.791564*(EquationHDR))+(0.000017482*(EquationRHA))+(0.000958*(EquationAFC))+(0.014823*(EquationSemenCost))+(0.00003361*(EquationMatureWeight))+(0.044008*(LOG(EquationVetCosts)))+(-0.000161*(EquationVetCosts))+(0.375409*(LOG(EquationVWP)))+(-0.004875*(EquationVWP))+(-0.000095702*(B443^2))+(0.02001*(B443))+(0.039073*(EquationMilkPrice))+(-0.018836*(EquationFeedPrice))+(0.000102*(EquationReplacementPrice))+(-0.124297*(EquationCullCost))+(-0.000511*(EquationDIMDNB))+(0.00000253*(EquationCR*B443^2))+(-0.000002589*(EquationHDR*B443^2))+(-0.000000000136*(EquationRHA*B443^2))+(-0.0000001*(EquationSemenCost*B443^2))+(-0.00000000108*(EquationMatureWeight*B443^2))+(0.00000015*(B443^2*B443))+(-0.000000215*(B443^2*EquationMilkPrice))+(0.00000000251*(B443^2*EquationDIMDNB)))&gt;0, (-2.51389+(0.253043*(EquationCR))+(0.791564*(EquationHDR))+(0.000017482*(EquationRHA))+(0.000958*(EquationAFC))+(0.014823*(EquationSemenCost))+(0.00003361*(EquationMatureWeight))+(0.044008*(LOG(EquationVetCosts)))+(-0.000161*(EquationVetCosts))+(0.375409*(LOG(EquationVWP)))+(-0.004875*(EquationVWP))+(-0.000095702*(B443^2))+(0.02001*(B443))+(0.039073*(EquationMilkPrice))+(-0.018836*(EquationFeedPrice))+(0.000102*(EquationReplacementPrice))+(-0.124297*(EquationCullCost))+(-0.000511*(EquationDIMDNB))+(0.00000253*(EquationCR*B443^2))+(-0.000002589*(EquationHDR*B443^2))+(-0.000000000136*(EquationRHA*B443^2))+(-0.0000001*(EquationSemenCost*B443^2))+(-0.00000000108*(EquationMatureWeight*B443^2))+(0.00000015*(B443^2*B443))+(-0.000000215*(B443^2*EquationMilkPrice))+(0.00000000251*(B443^2*EquationDIMDNB))), 0)</f>
        <v>0.32734711298215785</v>
      </c>
      <c r="F443" s="55">
        <f>IF((-1.892738+(0.137703*(EquationCR))+(0.669836*(EquationHDR))+(0.0000175*(EquationRHA))+(0.000161*(EquationAFC))+(0.013845*(EquationSemenCost))+(0.000016727*(EquationMatureWeight))+(-0.015935*(LOG(EquationVetCosts)))+(0.000118*(EquationVetCosts))+(0.160623*(LOG(EquationVWP)))+(-0.003008*(EquationVWP))+(-0.000090785*(B443^2))+(0.01937*(B443))+(0.020762*(EquationMilkPrice))+(-0.019043*(EquationFeedPrice))+(0.00001449*(EquationReplacementPrice))+(0.175818*(EquationCullCost))+(-0.000295*(EquationDIMDNB))+(0.000002704*(EquationCR*B443^2))+(-0.000001916*(EquationHDR*B443^2))+(-0.000000000127*(EquationRHA*B443^2))+(-0.0000000903*(EquationSemenCost*B443^2))+(-0.000000000771*(EquationMatureWeight*B443^2))+(0.000000137*(B443^2*B443))+(-0.00000257*(B443^2*EquationCullCost)))&gt;0, (-1.892738+(0.137703*(EquationCR))+(0.669836*(EquationHDR))+(0.0000175*(EquationRHA))+(0.000161*(EquationAFC))+(0.013845*(EquationSemenCost))+(0.000016727*(EquationMatureWeight))+(-0.015935*(LOG(EquationVetCosts)))+(0.000118*(EquationVetCosts))+(0.160623*(LOG(EquationVWP)))+(-0.003008*(EquationVWP))+(-0.000090785*(B443^2))+(0.01937*(B443))+(0.020762*(EquationMilkPrice))+(-0.019043*(EquationFeedPrice))+(0.00001449*(EquationReplacementPrice))+(0.175818*(EquationCullCost))+(-0.000295*(EquationDIMDNB))+(0.000002704*(EquationCR*B443^2))+(-0.000001916*(EquationHDR*B443^2))+(-0.000000000127*(EquationRHA*B443^2))+(-0.0000000903*(EquationSemenCost*B443^2))+(-0.000000000771*(EquationMatureWeight*B443^2))+(0.000000137*(B443^2*B443))+(-0.00000257*(B443^2*EquationCullCost))), 0)</f>
        <v>0.29982884811550653</v>
      </c>
      <c r="G443" s="56">
        <f>IF((-1.860553+(0.112009*(EquationCR))+(0.5932*(EquationHDR))+(0.000015682*(EquationRHA))+(0.000842*(EquationAFC))+(0.013148*(EquationSemenCost))+(0.000054807*(EquationMatureWeight))+(-0.025351*(LOG(EquationVetCosts)))+(0.0000512*(EquationVetCosts))+(0.087616*(LOG(EquationVWP)))+(-0.00202*(EquationVWP))+(-0.000084247*(B443^2))+(0.018329*(B443))+(0.018516*(EquationMilkPrice))+(0.0064*(EquationFeedPrice))+(0.000011343*(EquationReplacementPrice))+(0.013031*(EquationCullCost))+(-0.000245*(EquationDIMDNB))+(0.000002399*(EquationCR*B443^2))+(-0.000001548*(EquationHDR*B443^2))+(-0.000000000112*(EquationRHA*B443^2))+(-0.0000000853*(EquationSemenCost*B443^2))+(-0.000000000948*(EquationMatureWeight*B443^2))+(0.000000302*(LOG(EquationVetCosts)*B443^2))+(-0.00000000421*(EquationVWP*B443^2))+(0.000000126*(B443^2*B443))+(-0.000000254*(B443^2*EquationFeedPrice)))&gt;0, (-1.860553+(0.112009*(EquationCR))+(0.5932*(EquationHDR))+(0.000015682*(EquationRHA))+(0.000842*(EquationAFC))+(0.013148*(EquationSemenCost))+(0.000054807*(EquationMatureWeight))+(-0.025351*(LOG(EquationVetCosts)))+(0.0000512*(EquationVetCosts))+(0.087616*(LOG(EquationVWP)))+(-0.00202*(EquationVWP))+(-0.000084247*(B443^2))+(0.018329*(B443))+(0.018516*(EquationMilkPrice))+(0.0064*(EquationFeedPrice))+(0.000011343*(EquationReplacementPrice))+(0.013031*(EquationCullCost))+(-0.000245*(EquationDIMDNB))+(0.000002399*(EquationCR*B443^2))+(-0.000001548*(EquationHDR*B443^2))+(-0.000000000112*(EquationRHA*B443^2))+(-0.0000000853*(EquationSemenCost*B443^2))+(-0.000000000948*(EquationMatureWeight*B443^2))+(0.000000302*(LOG(EquationVetCosts)*B443^2))+(-0.00000000421*(EquationVWP*B443^2))+(0.000000126*(B443^2*B443))+(-0.000000254*(B443^2*EquationFeedPrice))), 0)</f>
        <v>0.26391670602367584</v>
      </c>
    </row>
    <row r="444" spans="2:7" x14ac:dyDescent="0.2">
      <c r="B444" s="42">
        <v>401</v>
      </c>
      <c r="C444" s="55">
        <f t="shared" si="6"/>
        <v>0.19331287848149301</v>
      </c>
      <c r="D444" s="55">
        <f>IF((-1.870102+(0.51187*(EquationCR))+(1.033374*(EquationHDR))+(0.000011344*(EquationRHA))+(-0.000138*(EquationAFC))+(0.01358*(EquationSemenCost))+(-0.000072752*(EquationMatureWeight))+(-0.046035*(LOG(EquationVetCosts)))+(0.000451*(EquationVetCosts))+(0.512031*(LOG(EquationVWP)))+(-0.006352*(EquationVWP))+(-0.000079212*(B444^2))+(0.015118*(B444))+(0.022341*(EquationMilkPrice))+(-0.022641*(EquationFeedPrice))+(0.000247*(EquationReplacementPrice))+(-0.184557*(EquationCullCost))+(-0.000542*(EquationDIMDNB))+(-0.000004986*(EquationHDR*B444^2))+(-0.000000000147*(EquationRHA*B444^2))+(-0.0000000903*(EquationSemenCost*B444^2))+(-0.000000000856*(EquationMatureWeight*B444^2))+(0.000000134*(B444^2*B444))+(-0.000000149*(B444^2*EquationMilkPrice))+(0.00000000264*(B444^2*EquationDIMDNB)))&gt;0, (-1.870102+(0.51187*(EquationCR))+(1.033374*(EquationHDR))+(0.000011344*(EquationRHA))+(-0.000138*(EquationAFC))+(0.01358*(EquationSemenCost))+(-0.000072752*(EquationMatureWeight))+(-0.046035*(LOG(EquationVetCosts)))+(0.000451*(EquationVetCosts))+(0.512031*(LOG(EquationVWP)))+(-0.006352*(EquationVWP))+(-0.000079212*(B444^2))+(0.015118*(B444))+(0.022341*(EquationMilkPrice))+(-0.022641*(EquationFeedPrice))+(0.000247*(EquationReplacementPrice))+(-0.184557*(EquationCullCost))+(-0.000542*(EquationDIMDNB))+(-0.000004986*(EquationHDR*B444^2))+(-0.000000000147*(EquationRHA*B444^2))+(-0.0000000903*(EquationSemenCost*B444^2))+(-0.000000000856*(EquationMatureWeight*B444^2))+(0.000000134*(B444^2*B444))+(-0.000000149*(B444^2*EquationMilkPrice))+(0.00000000264*(B444^2*EquationDIMDNB))), 0)</f>
        <v>0.28453095247377613</v>
      </c>
      <c r="E444" s="55">
        <f>IF((-2.51389+(0.253043*(EquationCR))+(0.791564*(EquationHDR))+(0.000017482*(EquationRHA))+(0.000958*(EquationAFC))+(0.014823*(EquationSemenCost))+(0.00003361*(EquationMatureWeight))+(0.044008*(LOG(EquationVetCosts)))+(-0.000161*(EquationVetCosts))+(0.375409*(LOG(EquationVWP)))+(-0.004875*(EquationVWP))+(-0.000095702*(B444^2))+(0.02001*(B444))+(0.039073*(EquationMilkPrice))+(-0.018836*(EquationFeedPrice))+(0.000102*(EquationReplacementPrice))+(-0.124297*(EquationCullCost))+(-0.000511*(EquationDIMDNB))+(0.00000253*(EquationCR*B444^2))+(-0.000002589*(EquationHDR*B444^2))+(-0.000000000136*(EquationRHA*B444^2))+(-0.0000001*(EquationSemenCost*B444^2))+(-0.00000000108*(EquationMatureWeight*B444^2))+(0.00000015*(B444^2*B444))+(-0.000000215*(B444^2*EquationMilkPrice))+(0.00000000251*(B444^2*EquationDIMDNB)))&gt;0, (-2.51389+(0.253043*(EquationCR))+(0.791564*(EquationHDR))+(0.000017482*(EquationRHA))+(0.000958*(EquationAFC))+(0.014823*(EquationSemenCost))+(0.00003361*(EquationMatureWeight))+(0.044008*(LOG(EquationVetCosts)))+(-0.000161*(EquationVetCosts))+(0.375409*(LOG(EquationVWP)))+(-0.004875*(EquationVWP))+(-0.000095702*(B444^2))+(0.02001*(B444))+(0.039073*(EquationMilkPrice))+(-0.018836*(EquationFeedPrice))+(0.000102*(EquationReplacementPrice))+(-0.124297*(EquationCullCost))+(-0.000511*(EquationDIMDNB))+(0.00000253*(EquationCR*B444^2))+(-0.000002589*(EquationHDR*B444^2))+(-0.000000000136*(EquationRHA*B444^2))+(-0.0000001*(EquationSemenCost*B444^2))+(-0.00000000108*(EquationMatureWeight*B444^2))+(0.00000015*(B444^2*B444))+(-0.000000215*(B444^2*EquationMilkPrice))+(0.00000000251*(B444^2*EquationDIMDNB))), 0)</f>
        <v>0.33487076198215476</v>
      </c>
      <c r="F444" s="55">
        <f>IF((-1.892738+(0.137703*(EquationCR))+(0.669836*(EquationHDR))+(0.0000175*(EquationRHA))+(0.000161*(EquationAFC))+(0.013845*(EquationSemenCost))+(0.000016727*(EquationMatureWeight))+(-0.015935*(LOG(EquationVetCosts)))+(0.000118*(EquationVetCosts))+(0.160623*(LOG(EquationVWP)))+(-0.003008*(EquationVWP))+(-0.000090785*(B444^2))+(0.01937*(B444))+(0.020762*(EquationMilkPrice))+(-0.019043*(EquationFeedPrice))+(0.00001449*(EquationReplacementPrice))+(0.175818*(EquationCullCost))+(-0.000295*(EquationDIMDNB))+(0.000002704*(EquationCR*B444^2))+(-0.000001916*(EquationHDR*B444^2))+(-0.000000000127*(EquationRHA*B444^2))+(-0.0000000903*(EquationSemenCost*B444^2))+(-0.000000000771*(EquationMatureWeight*B444^2))+(0.000000137*(B444^2*B444))+(-0.00000257*(B444^2*EquationCullCost)))&gt;0, (-1.892738+(0.137703*(EquationCR))+(0.669836*(EquationHDR))+(0.0000175*(EquationRHA))+(0.000161*(EquationAFC))+(0.013845*(EquationSemenCost))+(0.000016727*(EquationMatureWeight))+(-0.015935*(LOG(EquationVetCosts)))+(0.000118*(EquationVetCosts))+(0.160623*(LOG(EquationVWP)))+(-0.003008*(EquationVWP))+(-0.000090785*(B444^2))+(0.01937*(B444))+(0.020762*(EquationMilkPrice))+(-0.019043*(EquationFeedPrice))+(0.00001449*(EquationReplacementPrice))+(0.175818*(EquationCullCost))+(-0.000295*(EquationDIMDNB))+(0.000002704*(EquationCR*B444^2))+(-0.000001916*(EquationHDR*B444^2))+(-0.000000000127*(EquationRHA*B444^2))+(-0.0000000903*(EquationSemenCost*B444^2))+(-0.000000000771*(EquationMatureWeight*B444^2))+(0.000000137*(B444^2*B444))+(-0.00000257*(B444^2*EquationCullCost))), 0)</f>
        <v>0.30623930311550696</v>
      </c>
      <c r="G444" s="56">
        <f>IF((-1.860553+(0.112009*(EquationCR))+(0.5932*(EquationHDR))+(0.000015682*(EquationRHA))+(0.000842*(EquationAFC))+(0.013148*(EquationSemenCost))+(0.000054807*(EquationMatureWeight))+(-0.025351*(LOG(EquationVetCosts)))+(0.0000512*(EquationVetCosts))+(0.087616*(LOG(EquationVWP)))+(-0.00202*(EquationVWP))+(-0.000084247*(B444^2))+(0.018329*(B444))+(0.018516*(EquationMilkPrice))+(0.0064*(EquationFeedPrice))+(0.000011343*(EquationReplacementPrice))+(0.013031*(EquationCullCost))+(-0.000245*(EquationDIMDNB))+(0.000002399*(EquationCR*B444^2))+(-0.000001548*(EquationHDR*B444^2))+(-0.000000000112*(EquationRHA*B444^2))+(-0.0000000853*(EquationSemenCost*B444^2))+(-0.000000000948*(EquationMatureWeight*B444^2))+(0.000000302*(LOG(EquationVetCosts)*B444^2))+(-0.00000000421*(EquationVWP*B444^2))+(0.000000126*(B444^2*B444))+(-0.000000254*(B444^2*EquationFeedPrice)))&gt;0, (-1.860553+(0.112009*(EquationCR))+(0.5932*(EquationHDR))+(0.000015682*(EquationRHA))+(0.000842*(EquationAFC))+(0.013148*(EquationSemenCost))+(0.000054807*(EquationMatureWeight))+(-0.025351*(LOG(EquationVetCosts)))+(0.0000512*(EquationVetCosts))+(0.087616*(LOG(EquationVWP)))+(-0.00202*(EquationVWP))+(-0.000084247*(B444^2))+(0.018329*(B444))+(0.018516*(EquationMilkPrice))+(0.0064*(EquationFeedPrice))+(0.000011343*(EquationReplacementPrice))+(0.013031*(EquationCullCost))+(-0.000245*(EquationDIMDNB))+(0.000002399*(EquationCR*B444^2))+(-0.000001548*(EquationHDR*B444^2))+(-0.000000000112*(EquationRHA*B444^2))+(-0.0000000853*(EquationSemenCost*B444^2))+(-0.000000000948*(EquationMatureWeight*B444^2))+(0.000000302*(LOG(EquationVetCosts)*B444^2))+(-0.00000000421*(EquationVWP*B444^2))+(0.000000126*(B444^2*B444))+(-0.000000254*(B444^2*EquationFeedPrice))), 0)</f>
        <v>0.26954764606744508</v>
      </c>
    </row>
    <row r="445" spans="2:7" x14ac:dyDescent="0.2">
      <c r="B445" s="42">
        <v>402</v>
      </c>
      <c r="C445" s="55">
        <f t="shared" si="6"/>
        <v>0.19172350699587745</v>
      </c>
      <c r="D445" s="55">
        <f>IF((-1.870102+(0.51187*(EquationCR))+(1.033374*(EquationHDR))+(0.000011344*(EquationRHA))+(-0.000138*(EquationAFC))+(0.01358*(EquationSemenCost))+(-0.000072752*(EquationMatureWeight))+(-0.046035*(LOG(EquationVetCosts)))+(0.000451*(EquationVetCosts))+(0.512031*(LOG(EquationVWP)))+(-0.006352*(EquationVWP))+(-0.000079212*(B445^2))+(0.015118*(B445))+(0.022341*(EquationMilkPrice))+(-0.022641*(EquationFeedPrice))+(0.000247*(EquationReplacementPrice))+(-0.184557*(EquationCullCost))+(-0.000542*(EquationDIMDNB))+(-0.000004986*(EquationHDR*B445^2))+(-0.000000000147*(EquationRHA*B445^2))+(-0.0000000903*(EquationSemenCost*B445^2))+(-0.000000000856*(EquationMatureWeight*B445^2))+(0.000000134*(B445^2*B445))+(-0.000000149*(B445^2*EquationMilkPrice))+(0.00000000264*(B445^2*EquationDIMDNB)))&gt;0, (-1.870102+(0.51187*(EquationCR))+(1.033374*(EquationHDR))+(0.000011344*(EquationRHA))+(-0.000138*(EquationAFC))+(0.01358*(EquationSemenCost))+(-0.000072752*(EquationMatureWeight))+(-0.046035*(LOG(EquationVetCosts)))+(0.000451*(EquationVetCosts))+(0.512031*(LOG(EquationVWP)))+(-0.006352*(EquationVWP))+(-0.000079212*(B445^2))+(0.015118*(B445))+(0.022341*(EquationMilkPrice))+(-0.022641*(EquationFeedPrice))+(0.000247*(EquationReplacementPrice))+(-0.184557*(EquationCullCost))+(-0.000542*(EquationDIMDNB))+(-0.000004986*(EquationHDR*B445^2))+(-0.000000000147*(EquationRHA*B445^2))+(-0.0000000903*(EquationSemenCost*B445^2))+(-0.000000000856*(EquationMatureWeight*B445^2))+(0.000000134*(B445^2*B445))+(-0.000000149*(B445^2*EquationMilkPrice))+(0.00000000264*(B445^2*EquationDIMDNB))), 0)</f>
        <v>0.29224524567377475</v>
      </c>
      <c r="E445" s="55">
        <f>IF((-2.51389+(0.253043*(EquationCR))+(0.791564*(EquationHDR))+(0.000017482*(EquationRHA))+(0.000958*(EquationAFC))+(0.014823*(EquationSemenCost))+(0.00003361*(EquationMatureWeight))+(0.044008*(LOG(EquationVetCosts)))+(-0.000161*(EquationVetCosts))+(0.375409*(LOG(EquationVWP)))+(-0.004875*(EquationVWP))+(-0.000095702*(B445^2))+(0.02001*(B445))+(0.039073*(EquationMilkPrice))+(-0.018836*(EquationFeedPrice))+(0.000102*(EquationReplacementPrice))+(-0.124297*(EquationCullCost))+(-0.000511*(EquationDIMDNB))+(0.00000253*(EquationCR*B445^2))+(-0.000002589*(EquationHDR*B445^2))+(-0.000000000136*(EquationRHA*B445^2))+(-0.0000001*(EquationSemenCost*B445^2))+(-0.00000000108*(EquationMatureWeight*B445^2))+(0.00000015*(B445^2*B445))+(-0.000000215*(B445^2*EquationMilkPrice))+(0.00000000251*(B445^2*EquationDIMDNB)))&gt;0, (-2.51389+(0.253043*(EquationCR))+(0.791564*(EquationHDR))+(0.000017482*(EquationRHA))+(0.000958*(EquationAFC))+(0.014823*(EquationSemenCost))+(0.00003361*(EquationMatureWeight))+(0.044008*(LOG(EquationVetCosts)))+(-0.000161*(EquationVetCosts))+(0.375409*(LOG(EquationVWP)))+(-0.004875*(EquationVWP))+(-0.000095702*(B445^2))+(0.02001*(B445))+(0.039073*(EquationMilkPrice))+(-0.018836*(EquationFeedPrice))+(0.000102*(EquationReplacementPrice))+(-0.124297*(EquationCullCost))+(-0.000511*(EquationDIMDNB))+(0.00000253*(EquationCR*B445^2))+(-0.000002589*(EquationHDR*B445^2))+(-0.000000000136*(EquationRHA*B445^2))+(-0.0000001*(EquationSemenCost*B445^2))+(-0.00000000108*(EquationMatureWeight*B445^2))+(0.00000015*(B445^2*B445))+(-0.000000215*(B445^2*EquationMilkPrice))+(0.00000000251*(B445^2*EquationDIMDNB))), 0)</f>
        <v>0.34254390898215314</v>
      </c>
      <c r="F445" s="55">
        <f>IF((-1.892738+(0.137703*(EquationCR))+(0.669836*(EquationHDR))+(0.0000175*(EquationRHA))+(0.000161*(EquationAFC))+(0.013845*(EquationSemenCost))+(0.000016727*(EquationMatureWeight))+(-0.015935*(LOG(EquationVetCosts)))+(0.000118*(EquationVetCosts))+(0.160623*(LOG(EquationVWP)))+(-0.003008*(EquationVWP))+(-0.000090785*(B445^2))+(0.01937*(B445))+(0.020762*(EquationMilkPrice))+(-0.019043*(EquationFeedPrice))+(0.00001449*(EquationReplacementPrice))+(0.175818*(EquationCullCost))+(-0.000295*(EquationDIMDNB))+(0.000002704*(EquationCR*B445^2))+(-0.000001916*(EquationHDR*B445^2))+(-0.000000000127*(EquationRHA*B445^2))+(-0.0000000903*(EquationSemenCost*B445^2))+(-0.000000000771*(EquationMatureWeight*B445^2))+(0.000000137*(B445^2*B445))+(-0.00000257*(B445^2*EquationCullCost)))&gt;0, (-1.892738+(0.137703*(EquationCR))+(0.669836*(EquationHDR))+(0.0000175*(EquationRHA))+(0.000161*(EquationAFC))+(0.013845*(EquationSemenCost))+(0.000016727*(EquationMatureWeight))+(-0.015935*(LOG(EquationVetCosts)))+(0.000118*(EquationVetCosts))+(0.160623*(LOG(EquationVWP)))+(-0.003008*(EquationVWP))+(-0.000090785*(B445^2))+(0.01937*(B445))+(0.020762*(EquationMilkPrice))+(-0.019043*(EquationFeedPrice))+(0.00001449*(EquationReplacementPrice))+(0.175818*(EquationCullCost))+(-0.000295*(EquationDIMDNB))+(0.000002704*(EquationCR*B445^2))+(-0.000001916*(EquationHDR*B445^2))+(-0.000000000127*(EquationRHA*B445^2))+(-0.0000000903*(EquationSemenCost*B445^2))+(-0.000000000771*(EquationMatureWeight*B445^2))+(0.000000137*(B445^2*B445))+(-0.00000257*(B445^2*EquationCullCost))), 0)</f>
        <v>0.31278241611550484</v>
      </c>
      <c r="G445" s="56">
        <f>IF((-1.860553+(0.112009*(EquationCR))+(0.5932*(EquationHDR))+(0.000015682*(EquationRHA))+(0.000842*(EquationAFC))+(0.013148*(EquationSemenCost))+(0.000054807*(EquationMatureWeight))+(-0.025351*(LOG(EquationVetCosts)))+(0.0000512*(EquationVetCosts))+(0.087616*(LOG(EquationVWP)))+(-0.00202*(EquationVWP))+(-0.000084247*(B445^2))+(0.018329*(B445))+(0.018516*(EquationMilkPrice))+(0.0064*(EquationFeedPrice))+(0.000011343*(EquationReplacementPrice))+(0.013031*(EquationCullCost))+(-0.000245*(EquationDIMDNB))+(0.000002399*(EquationCR*B445^2))+(-0.000001548*(EquationHDR*B445^2))+(-0.000000000112*(EquationRHA*B445^2))+(-0.0000000853*(EquationSemenCost*B445^2))+(-0.000000000948*(EquationMatureWeight*B445^2))+(0.000000302*(LOG(EquationVetCosts)*B445^2))+(-0.00000000421*(EquationVWP*B445^2))+(0.000000126*(B445^2*B445))+(-0.000000254*(B445^2*EquationFeedPrice)))&gt;0, (-1.860553+(0.112009*(EquationCR))+(0.5932*(EquationHDR))+(0.000015682*(EquationRHA))+(0.000842*(EquationAFC))+(0.013148*(EquationSemenCost))+(0.000054807*(EquationMatureWeight))+(-0.025351*(LOG(EquationVetCosts)))+(0.0000512*(EquationVetCosts))+(0.087616*(LOG(EquationVWP)))+(-0.00202*(EquationVWP))+(-0.000084247*(B445^2))+(0.018329*(B445))+(0.018516*(EquationMilkPrice))+(0.0064*(EquationFeedPrice))+(0.000011343*(EquationReplacementPrice))+(0.013031*(EquationCullCost))+(-0.000245*(EquationDIMDNB))+(0.000002399*(EquationCR*B445^2))+(-0.000001548*(EquationHDR*B445^2))+(-0.000000000112*(EquationRHA*B445^2))+(-0.0000000853*(EquationSemenCost*B445^2))+(-0.000000000948*(EquationMatureWeight*B445^2))+(0.000000302*(LOG(EquationVetCosts)*B445^2))+(-0.00000000421*(EquationVWP*B445^2))+(0.000000126*(B445^2*B445))+(-0.000000254*(B445^2*EquationFeedPrice))), 0)</f>
        <v>0.27529864751457206</v>
      </c>
    </row>
    <row r="446" spans="2:7" x14ac:dyDescent="0.2">
      <c r="B446" s="42">
        <v>403</v>
      </c>
      <c r="C446" s="55">
        <f t="shared" si="6"/>
        <v>0.19016322398825214</v>
      </c>
      <c r="D446" s="55">
        <f>IF((-1.870102+(0.51187*(EquationCR))+(1.033374*(EquationHDR))+(0.000011344*(EquationRHA))+(-0.000138*(EquationAFC))+(0.01358*(EquationSemenCost))+(-0.000072752*(EquationMatureWeight))+(-0.046035*(LOG(EquationVetCosts)))+(0.000451*(EquationVetCosts))+(0.512031*(LOG(EquationVWP)))+(-0.006352*(EquationVWP))+(-0.000079212*(B446^2))+(0.015118*(B446))+(0.022341*(EquationMilkPrice))+(-0.022641*(EquationFeedPrice))+(0.000247*(EquationReplacementPrice))+(-0.184557*(EquationCullCost))+(-0.000542*(EquationDIMDNB))+(-0.000004986*(EquationHDR*B446^2))+(-0.000000000147*(EquationRHA*B446^2))+(-0.0000000903*(EquationSemenCost*B446^2))+(-0.000000000856*(EquationMatureWeight*B446^2))+(0.000000134*(B446^2*B446))+(-0.000000149*(B446^2*EquationMilkPrice))+(0.00000000264*(B446^2*EquationDIMDNB)))&gt;0, (-1.870102+(0.51187*(EquationCR))+(1.033374*(EquationHDR))+(0.000011344*(EquationRHA))+(-0.000138*(EquationAFC))+(0.01358*(EquationSemenCost))+(-0.000072752*(EquationMatureWeight))+(-0.046035*(LOG(EquationVetCosts)))+(0.000451*(EquationVetCosts))+(0.512031*(LOG(EquationVWP)))+(-0.006352*(EquationVWP))+(-0.000079212*(B446^2))+(0.015118*(B446))+(0.022341*(EquationMilkPrice))+(-0.022641*(EquationFeedPrice))+(0.000247*(EquationReplacementPrice))+(-0.184557*(EquationCullCost))+(-0.000542*(EquationDIMDNB))+(-0.000004986*(EquationHDR*B446^2))+(-0.000000000147*(EquationRHA*B446^2))+(-0.0000000903*(EquationSemenCost*B446^2))+(-0.000000000856*(EquationMatureWeight*B446^2))+(0.000000134*(B446^2*B446))+(-0.000000149*(B446^2*EquationMilkPrice))+(0.00000000264*(B446^2*EquationDIMDNB))), 0)</f>
        <v>0.30010290367377646</v>
      </c>
      <c r="E446" s="55">
        <f>IF((-2.51389+(0.253043*(EquationCR))+(0.791564*(EquationHDR))+(0.000017482*(EquationRHA))+(0.000958*(EquationAFC))+(0.014823*(EquationSemenCost))+(0.00003361*(EquationMatureWeight))+(0.044008*(LOG(EquationVetCosts)))+(-0.000161*(EquationVetCosts))+(0.375409*(LOG(EquationVWP)))+(-0.004875*(EquationVWP))+(-0.000095702*(B446^2))+(0.02001*(B446))+(0.039073*(EquationMilkPrice))+(-0.018836*(EquationFeedPrice))+(0.000102*(EquationReplacementPrice))+(-0.124297*(EquationCullCost))+(-0.000511*(EquationDIMDNB))+(0.00000253*(EquationCR*B446^2))+(-0.000002589*(EquationHDR*B446^2))+(-0.000000000136*(EquationRHA*B446^2))+(-0.0000001*(EquationSemenCost*B446^2))+(-0.00000000108*(EquationMatureWeight*B446^2))+(0.00000015*(B446^2*B446))+(-0.000000215*(B446^2*EquationMilkPrice))+(0.00000000251*(B446^2*EquationDIMDNB)))&gt;0, (-2.51389+(0.253043*(EquationCR))+(0.791564*(EquationHDR))+(0.000017482*(EquationRHA))+(0.000958*(EquationAFC))+(0.014823*(EquationSemenCost))+(0.00003361*(EquationMatureWeight))+(0.044008*(LOG(EquationVetCosts)))+(-0.000161*(EquationVetCosts))+(0.375409*(LOG(EquationVWP)))+(-0.004875*(EquationVWP))+(-0.000095702*(B446^2))+(0.02001*(B446))+(0.039073*(EquationMilkPrice))+(-0.018836*(EquationFeedPrice))+(0.000102*(EquationReplacementPrice))+(-0.124297*(EquationCullCost))+(-0.000511*(EquationDIMDNB))+(0.00000253*(EquationCR*B446^2))+(-0.000002589*(EquationHDR*B446^2))+(-0.000000000136*(EquationRHA*B446^2))+(-0.0000001*(EquationSemenCost*B446^2))+(-0.00000000108*(EquationMatureWeight*B446^2))+(0.00000015*(B446^2*B446))+(-0.000000215*(B446^2*EquationMilkPrice))+(0.00000000251*(B446^2*EquationDIMDNB))), 0)</f>
        <v>0.3503674539821563</v>
      </c>
      <c r="F446" s="55">
        <f>IF((-1.892738+(0.137703*(EquationCR))+(0.669836*(EquationHDR))+(0.0000175*(EquationRHA))+(0.000161*(EquationAFC))+(0.013845*(EquationSemenCost))+(0.000016727*(EquationMatureWeight))+(-0.015935*(LOG(EquationVetCosts)))+(0.000118*(EquationVetCosts))+(0.160623*(LOG(EquationVWP)))+(-0.003008*(EquationVWP))+(-0.000090785*(B446^2))+(0.01937*(B446))+(0.020762*(EquationMilkPrice))+(-0.019043*(EquationFeedPrice))+(0.00001449*(EquationReplacementPrice))+(0.175818*(EquationCullCost))+(-0.000295*(EquationDIMDNB))+(0.000002704*(EquationCR*B446^2))+(-0.000001916*(EquationHDR*B446^2))+(-0.000000000127*(EquationRHA*B446^2))+(-0.0000000903*(EquationSemenCost*B446^2))+(-0.000000000771*(EquationMatureWeight*B446^2))+(0.000000137*(B446^2*B446))+(-0.00000257*(B446^2*EquationCullCost)))&gt;0, (-1.892738+(0.137703*(EquationCR))+(0.669836*(EquationHDR))+(0.0000175*(EquationRHA))+(0.000161*(EquationAFC))+(0.013845*(EquationSemenCost))+(0.000016727*(EquationMatureWeight))+(-0.015935*(LOG(EquationVetCosts)))+(0.000118*(EquationVetCosts))+(0.160623*(LOG(EquationVWP)))+(-0.003008*(EquationVWP))+(-0.000090785*(B446^2))+(0.01937*(B446))+(0.020762*(EquationMilkPrice))+(-0.019043*(EquationFeedPrice))+(0.00001449*(EquationReplacementPrice))+(0.175818*(EquationCullCost))+(-0.000295*(EquationDIMDNB))+(0.000002704*(EquationCR*B446^2))+(-0.000001916*(EquationHDR*B446^2))+(-0.000000000127*(EquationRHA*B446^2))+(-0.0000000903*(EquationSemenCost*B446^2))+(-0.000000000771*(EquationMatureWeight*B446^2))+(0.000000137*(B446^2*B446))+(-0.00000257*(B446^2*EquationCullCost))), 0)</f>
        <v>0.31945900911550773</v>
      </c>
      <c r="G446" s="56">
        <f>IF((-1.860553+(0.112009*(EquationCR))+(0.5932*(EquationHDR))+(0.000015682*(EquationRHA))+(0.000842*(EquationAFC))+(0.013148*(EquationSemenCost))+(0.000054807*(EquationMatureWeight))+(-0.025351*(LOG(EquationVetCosts)))+(0.0000512*(EquationVetCosts))+(0.087616*(LOG(EquationVWP)))+(-0.00202*(EquationVWP))+(-0.000084247*(B446^2))+(0.018329*(B446))+(0.018516*(EquationMilkPrice))+(0.0064*(EquationFeedPrice))+(0.000011343*(EquationReplacementPrice))+(0.013031*(EquationCullCost))+(-0.000245*(EquationDIMDNB))+(0.000002399*(EquationCR*B446^2))+(-0.000001548*(EquationHDR*B446^2))+(-0.000000000112*(EquationRHA*B446^2))+(-0.0000000853*(EquationSemenCost*B446^2))+(-0.000000000948*(EquationMatureWeight*B446^2))+(0.000000302*(LOG(EquationVetCosts)*B446^2))+(-0.00000000421*(EquationVWP*B446^2))+(0.000000126*(B446^2*B446))+(-0.000000254*(B446^2*EquationFeedPrice)))&gt;0, (-1.860553+(0.112009*(EquationCR))+(0.5932*(EquationHDR))+(0.000015682*(EquationRHA))+(0.000842*(EquationAFC))+(0.013148*(EquationSemenCost))+(0.000054807*(EquationMatureWeight))+(-0.025351*(LOG(EquationVetCosts)))+(0.0000512*(EquationVetCosts))+(0.087616*(LOG(EquationVWP)))+(-0.00202*(EquationVWP))+(-0.000084247*(B446^2))+(0.018329*(B446))+(0.018516*(EquationMilkPrice))+(0.0064*(EquationFeedPrice))+(0.000011343*(EquationReplacementPrice))+(0.013031*(EquationCullCost))+(-0.000245*(EquationDIMDNB))+(0.000002399*(EquationCR*B446^2))+(-0.000001548*(EquationHDR*B446^2))+(-0.000000000112*(EquationRHA*B446^2))+(-0.0000000853*(EquationSemenCost*B446^2))+(-0.000000000948*(EquationMatureWeight*B446^2))+(0.000000302*(LOG(EquationVetCosts)*B446^2))+(-0.00000000421*(EquationVWP*B446^2))+(0.000000126*(B446^2*B446))+(-0.000000254*(B446^2*EquationFeedPrice))), 0)</f>
        <v>0.28117046636505277</v>
      </c>
    </row>
    <row r="447" spans="2:7" x14ac:dyDescent="0.2">
      <c r="B447" s="42">
        <v>404</v>
      </c>
      <c r="C447" s="55">
        <f t="shared" si="6"/>
        <v>0.18863239785862226</v>
      </c>
      <c r="D447" s="55">
        <f>IF((-1.870102+(0.51187*(EquationCR))+(1.033374*(EquationHDR))+(0.000011344*(EquationRHA))+(-0.000138*(EquationAFC))+(0.01358*(EquationSemenCost))+(-0.000072752*(EquationMatureWeight))+(-0.046035*(LOG(EquationVetCosts)))+(0.000451*(EquationVetCosts))+(0.512031*(LOG(EquationVWP)))+(-0.006352*(EquationVWP))+(-0.000079212*(B447^2))+(0.015118*(B447))+(0.022341*(EquationMilkPrice))+(-0.022641*(EquationFeedPrice))+(0.000247*(EquationReplacementPrice))+(-0.184557*(EquationCullCost))+(-0.000542*(EquationDIMDNB))+(-0.000004986*(EquationHDR*B447^2))+(-0.000000000147*(EquationRHA*B447^2))+(-0.0000000903*(EquationSemenCost*B447^2))+(-0.000000000856*(EquationMatureWeight*B447^2))+(0.000000134*(B447^2*B447))+(-0.000000149*(B447^2*EquationMilkPrice))+(0.00000000264*(B447^2*EquationDIMDNB)))&gt;0, (-1.870102+(0.51187*(EquationCR))+(1.033374*(EquationHDR))+(0.000011344*(EquationRHA))+(-0.000138*(EquationAFC))+(0.01358*(EquationSemenCost))+(-0.000072752*(EquationMatureWeight))+(-0.046035*(LOG(EquationVetCosts)))+(0.000451*(EquationVetCosts))+(0.512031*(LOG(EquationVWP)))+(-0.006352*(EquationVWP))+(-0.000079212*(B447^2))+(0.015118*(B447))+(0.022341*(EquationMilkPrice))+(-0.022641*(EquationFeedPrice))+(0.000247*(EquationReplacementPrice))+(-0.184557*(EquationCullCost))+(-0.000542*(EquationDIMDNB))+(-0.000004986*(EquationHDR*B447^2))+(-0.000000000147*(EquationRHA*B447^2))+(-0.0000000903*(EquationSemenCost*B447^2))+(-0.000000000856*(EquationMatureWeight*B447^2))+(0.000000134*(B447^2*B447))+(-0.000000149*(B447^2*EquationMilkPrice))+(0.00000000264*(B447^2*EquationDIMDNB))), 0)</f>
        <v>0.30810473047377684</v>
      </c>
      <c r="E447" s="55">
        <f>IF((-2.51389+(0.253043*(EquationCR))+(0.791564*(EquationHDR))+(0.000017482*(EquationRHA))+(0.000958*(EquationAFC))+(0.014823*(EquationSemenCost))+(0.00003361*(EquationMatureWeight))+(0.044008*(LOG(EquationVetCosts)))+(-0.000161*(EquationVetCosts))+(0.375409*(LOG(EquationVWP)))+(-0.004875*(EquationVWP))+(-0.000095702*(B447^2))+(0.02001*(B447))+(0.039073*(EquationMilkPrice))+(-0.018836*(EquationFeedPrice))+(0.000102*(EquationReplacementPrice))+(-0.124297*(EquationCullCost))+(-0.000511*(EquationDIMDNB))+(0.00000253*(EquationCR*B447^2))+(-0.000002589*(EquationHDR*B447^2))+(-0.000000000136*(EquationRHA*B447^2))+(-0.0000001*(EquationSemenCost*B447^2))+(-0.00000000108*(EquationMatureWeight*B447^2))+(0.00000015*(B447^2*B447))+(-0.000000215*(B447^2*EquationMilkPrice))+(0.00000000251*(B447^2*EquationDIMDNB)))&gt;0, (-2.51389+(0.253043*(EquationCR))+(0.791564*(EquationHDR))+(0.000017482*(EquationRHA))+(0.000958*(EquationAFC))+(0.014823*(EquationSemenCost))+(0.00003361*(EquationMatureWeight))+(0.044008*(LOG(EquationVetCosts)))+(-0.000161*(EquationVetCosts))+(0.375409*(LOG(EquationVWP)))+(-0.004875*(EquationVWP))+(-0.000095702*(B447^2))+(0.02001*(B447))+(0.039073*(EquationMilkPrice))+(-0.018836*(EquationFeedPrice))+(0.000102*(EquationReplacementPrice))+(-0.124297*(EquationCullCost))+(-0.000511*(EquationDIMDNB))+(0.00000253*(EquationCR*B447^2))+(-0.000002589*(EquationHDR*B447^2))+(-0.000000000136*(EquationRHA*B447^2))+(-0.0000001*(EquationSemenCost*B447^2))+(-0.00000000108*(EquationMatureWeight*B447^2))+(0.00000015*(B447^2*B447))+(-0.000000215*(B447^2*EquationMilkPrice))+(0.00000000251*(B447^2*EquationDIMDNB))), 0)</f>
        <v>0.35834229698215531</v>
      </c>
      <c r="F447" s="55">
        <f>IF((-1.892738+(0.137703*(EquationCR))+(0.669836*(EquationHDR))+(0.0000175*(EquationRHA))+(0.000161*(EquationAFC))+(0.013845*(EquationSemenCost))+(0.000016727*(EquationMatureWeight))+(-0.015935*(LOG(EquationVetCosts)))+(0.000118*(EquationVetCosts))+(0.160623*(LOG(EquationVWP)))+(-0.003008*(EquationVWP))+(-0.000090785*(B447^2))+(0.01937*(B447))+(0.020762*(EquationMilkPrice))+(-0.019043*(EquationFeedPrice))+(0.00001449*(EquationReplacementPrice))+(0.175818*(EquationCullCost))+(-0.000295*(EquationDIMDNB))+(0.000002704*(EquationCR*B447^2))+(-0.000001916*(EquationHDR*B447^2))+(-0.000000000127*(EquationRHA*B447^2))+(-0.0000000903*(EquationSemenCost*B447^2))+(-0.000000000771*(EquationMatureWeight*B447^2))+(0.000000137*(B447^2*B447))+(-0.00000257*(B447^2*EquationCullCost)))&gt;0, (-1.892738+(0.137703*(EquationCR))+(0.669836*(EquationHDR))+(0.0000175*(EquationRHA))+(0.000161*(EquationAFC))+(0.013845*(EquationSemenCost))+(0.000016727*(EquationMatureWeight))+(-0.015935*(LOG(EquationVetCosts)))+(0.000118*(EquationVetCosts))+(0.160623*(LOG(EquationVWP)))+(-0.003008*(EquationVWP))+(-0.000090785*(B447^2))+(0.01937*(B447))+(0.020762*(EquationMilkPrice))+(-0.019043*(EquationFeedPrice))+(0.00001449*(EquationReplacementPrice))+(0.175818*(EquationCullCost))+(-0.000295*(EquationDIMDNB))+(0.000002704*(EquationCR*B447^2))+(-0.000001916*(EquationHDR*B447^2))+(-0.000000000127*(EquationRHA*B447^2))+(-0.0000000903*(EquationSemenCost*B447^2))+(-0.000000000771*(EquationMatureWeight*B447^2))+(0.000000137*(B447^2*B447))+(-0.00000257*(B447^2*EquationCullCost))), 0)</f>
        <v>0.32626990411550544</v>
      </c>
      <c r="G447" s="56">
        <f>IF((-1.860553+(0.112009*(EquationCR))+(0.5932*(EquationHDR))+(0.000015682*(EquationRHA))+(0.000842*(EquationAFC))+(0.013148*(EquationSemenCost))+(0.000054807*(EquationMatureWeight))+(-0.025351*(LOG(EquationVetCosts)))+(0.0000512*(EquationVetCosts))+(0.087616*(LOG(EquationVWP)))+(-0.00202*(EquationVWP))+(-0.000084247*(B447^2))+(0.018329*(B447))+(0.018516*(EquationMilkPrice))+(0.0064*(EquationFeedPrice))+(0.000011343*(EquationReplacementPrice))+(0.013031*(EquationCullCost))+(-0.000245*(EquationDIMDNB))+(0.000002399*(EquationCR*B447^2))+(-0.000001548*(EquationHDR*B447^2))+(-0.000000000112*(EquationRHA*B447^2))+(-0.0000000853*(EquationSemenCost*B447^2))+(-0.000000000948*(EquationMatureWeight*B447^2))+(0.000000302*(LOG(EquationVetCosts)*B447^2))+(-0.00000000421*(EquationVWP*B447^2))+(0.000000126*(B447^2*B447))+(-0.000000254*(B447^2*EquationFeedPrice)))&gt;0, (-1.860553+(0.112009*(EquationCR))+(0.5932*(EquationHDR))+(0.000015682*(EquationRHA))+(0.000842*(EquationAFC))+(0.013148*(EquationSemenCost))+(0.000054807*(EquationMatureWeight))+(-0.025351*(LOG(EquationVetCosts)))+(0.0000512*(EquationVetCosts))+(0.087616*(LOG(EquationVWP)))+(-0.00202*(EquationVWP))+(-0.000084247*(B447^2))+(0.018329*(B447))+(0.018516*(EquationMilkPrice))+(0.0064*(EquationFeedPrice))+(0.000011343*(EquationReplacementPrice))+(0.013031*(EquationCullCost))+(-0.000245*(EquationDIMDNB))+(0.000002399*(EquationCR*B447^2))+(-0.000001548*(EquationHDR*B447^2))+(-0.000000000112*(EquationRHA*B447^2))+(-0.0000000853*(EquationSemenCost*B447^2))+(-0.000000000948*(EquationMatureWeight*B447^2))+(0.000000302*(LOG(EquationVetCosts)*B447^2))+(-0.00000000421*(EquationVWP*B447^2))+(0.000000126*(B447^2*B447))+(-0.000000254*(B447^2*EquationFeedPrice))), 0)</f>
        <v>0.28716385861888932</v>
      </c>
    </row>
    <row r="448" spans="2:7" x14ac:dyDescent="0.2">
      <c r="B448" s="42">
        <v>405</v>
      </c>
      <c r="C448" s="55">
        <f t="shared" si="6"/>
        <v>0.18713139700698481</v>
      </c>
      <c r="D448" s="55">
        <f>IF((-1.870102+(0.51187*(EquationCR))+(1.033374*(EquationHDR))+(0.000011344*(EquationRHA))+(-0.000138*(EquationAFC))+(0.01358*(EquationSemenCost))+(-0.000072752*(EquationMatureWeight))+(-0.046035*(LOG(EquationVetCosts)))+(0.000451*(EquationVetCosts))+(0.512031*(LOG(EquationVWP)))+(-0.006352*(EquationVWP))+(-0.000079212*(B448^2))+(0.015118*(B448))+(0.022341*(EquationMilkPrice))+(-0.022641*(EquationFeedPrice))+(0.000247*(EquationReplacementPrice))+(-0.184557*(EquationCullCost))+(-0.000542*(EquationDIMDNB))+(-0.000004986*(EquationHDR*B448^2))+(-0.000000000147*(EquationRHA*B448^2))+(-0.0000000903*(EquationSemenCost*B448^2))+(-0.000000000856*(EquationMatureWeight*B448^2))+(0.000000134*(B448^2*B448))+(-0.000000149*(B448^2*EquationMilkPrice))+(0.00000000264*(B448^2*EquationDIMDNB)))&gt;0, (-1.870102+(0.51187*(EquationCR))+(1.033374*(EquationHDR))+(0.000011344*(EquationRHA))+(-0.000138*(EquationAFC))+(0.01358*(EquationSemenCost))+(-0.000072752*(EquationMatureWeight))+(-0.046035*(LOG(EquationVetCosts)))+(0.000451*(EquationVetCosts))+(0.512031*(LOG(EquationVWP)))+(-0.006352*(EquationVWP))+(-0.000079212*(B448^2))+(0.015118*(B448))+(0.022341*(EquationMilkPrice))+(-0.022641*(EquationFeedPrice))+(0.000247*(EquationReplacementPrice))+(-0.184557*(EquationCullCost))+(-0.000542*(EquationDIMDNB))+(-0.000004986*(EquationHDR*B448^2))+(-0.000000000147*(EquationRHA*B448^2))+(-0.0000000903*(EquationSemenCost*B448^2))+(-0.000000000856*(EquationMatureWeight*B448^2))+(0.000000134*(B448^2*B448))+(-0.000000149*(B448^2*EquationMilkPrice))+(0.00000000264*(B448^2*EquationDIMDNB))), 0)</f>
        <v>0.31625153007377471</v>
      </c>
      <c r="E448" s="55">
        <f>IF((-2.51389+(0.253043*(EquationCR))+(0.791564*(EquationHDR))+(0.000017482*(EquationRHA))+(0.000958*(EquationAFC))+(0.014823*(EquationSemenCost))+(0.00003361*(EquationMatureWeight))+(0.044008*(LOG(EquationVetCosts)))+(-0.000161*(EquationVetCosts))+(0.375409*(LOG(EquationVWP)))+(-0.004875*(EquationVWP))+(-0.000095702*(B448^2))+(0.02001*(B448))+(0.039073*(EquationMilkPrice))+(-0.018836*(EquationFeedPrice))+(0.000102*(EquationReplacementPrice))+(-0.124297*(EquationCullCost))+(-0.000511*(EquationDIMDNB))+(0.00000253*(EquationCR*B448^2))+(-0.000002589*(EquationHDR*B448^2))+(-0.000000000136*(EquationRHA*B448^2))+(-0.0000001*(EquationSemenCost*B448^2))+(-0.00000000108*(EquationMatureWeight*B448^2))+(0.00000015*(B448^2*B448))+(-0.000000215*(B448^2*EquationMilkPrice))+(0.00000000251*(B448^2*EquationDIMDNB)))&gt;0, (-2.51389+(0.253043*(EquationCR))+(0.791564*(EquationHDR))+(0.000017482*(EquationRHA))+(0.000958*(EquationAFC))+(0.014823*(EquationSemenCost))+(0.00003361*(EquationMatureWeight))+(0.044008*(LOG(EquationVetCosts)))+(-0.000161*(EquationVetCosts))+(0.375409*(LOG(EquationVWP)))+(-0.004875*(EquationVWP))+(-0.000095702*(B448^2))+(0.02001*(B448))+(0.039073*(EquationMilkPrice))+(-0.018836*(EquationFeedPrice))+(0.000102*(EquationReplacementPrice))+(-0.124297*(EquationCullCost))+(-0.000511*(EquationDIMDNB))+(0.00000253*(EquationCR*B448^2))+(-0.000002589*(EquationHDR*B448^2))+(-0.000000000136*(EquationRHA*B448^2))+(-0.0000001*(EquationSemenCost*B448^2))+(-0.00000000108*(EquationMatureWeight*B448^2))+(0.00000015*(B448^2*B448))+(-0.000000215*(B448^2*EquationMilkPrice))+(0.00000000251*(B448^2*EquationDIMDNB))), 0)</f>
        <v>0.3664693379821572</v>
      </c>
      <c r="F448" s="55">
        <f>IF((-1.892738+(0.137703*(EquationCR))+(0.669836*(EquationHDR))+(0.0000175*(EquationRHA))+(0.000161*(EquationAFC))+(0.013845*(EquationSemenCost))+(0.000016727*(EquationMatureWeight))+(-0.015935*(LOG(EquationVetCosts)))+(0.000118*(EquationVetCosts))+(0.160623*(LOG(EquationVWP)))+(-0.003008*(EquationVWP))+(-0.000090785*(B448^2))+(0.01937*(B448))+(0.020762*(EquationMilkPrice))+(-0.019043*(EquationFeedPrice))+(0.00001449*(EquationReplacementPrice))+(0.175818*(EquationCullCost))+(-0.000295*(EquationDIMDNB))+(0.000002704*(EquationCR*B448^2))+(-0.000001916*(EquationHDR*B448^2))+(-0.000000000127*(EquationRHA*B448^2))+(-0.0000000903*(EquationSemenCost*B448^2))+(-0.000000000771*(EquationMatureWeight*B448^2))+(0.000000137*(B448^2*B448))+(-0.00000257*(B448^2*EquationCullCost)))&gt;0, (-1.892738+(0.137703*(EquationCR))+(0.669836*(EquationHDR))+(0.0000175*(EquationRHA))+(0.000161*(EquationAFC))+(0.013845*(EquationSemenCost))+(0.000016727*(EquationMatureWeight))+(-0.015935*(LOG(EquationVetCosts)))+(0.000118*(EquationVetCosts))+(0.160623*(LOG(EquationVWP)))+(-0.003008*(EquationVWP))+(-0.000090785*(B448^2))+(0.01937*(B448))+(0.020762*(EquationMilkPrice))+(-0.019043*(EquationFeedPrice))+(0.00001449*(EquationReplacementPrice))+(0.175818*(EquationCullCost))+(-0.000295*(EquationDIMDNB))+(0.000002704*(EquationCR*B448^2))+(-0.000001916*(EquationHDR*B448^2))+(-0.000000000127*(EquationRHA*B448^2))+(-0.0000000903*(EquationSemenCost*B448^2))+(-0.000000000771*(EquationMatureWeight*B448^2))+(0.000000137*(B448^2*B448))+(-0.00000257*(B448^2*EquationCullCost))), 0)</f>
        <v>0.33321592311550563</v>
      </c>
      <c r="G448" s="56">
        <f>IF((-1.860553+(0.112009*(EquationCR))+(0.5932*(EquationHDR))+(0.000015682*(EquationRHA))+(0.000842*(EquationAFC))+(0.013148*(EquationSemenCost))+(0.000054807*(EquationMatureWeight))+(-0.025351*(LOG(EquationVetCosts)))+(0.0000512*(EquationVetCosts))+(0.087616*(LOG(EquationVWP)))+(-0.00202*(EquationVWP))+(-0.000084247*(B448^2))+(0.018329*(B448))+(0.018516*(EquationMilkPrice))+(0.0064*(EquationFeedPrice))+(0.000011343*(EquationReplacementPrice))+(0.013031*(EquationCullCost))+(-0.000245*(EquationDIMDNB))+(0.000002399*(EquationCR*B448^2))+(-0.000001548*(EquationHDR*B448^2))+(-0.000000000112*(EquationRHA*B448^2))+(-0.0000000853*(EquationSemenCost*B448^2))+(-0.000000000948*(EquationMatureWeight*B448^2))+(0.000000302*(LOG(EquationVetCosts)*B448^2))+(-0.00000000421*(EquationVWP*B448^2))+(0.000000126*(B448^2*B448))+(-0.000000254*(B448^2*EquationFeedPrice)))&gt;0, (-1.860553+(0.112009*(EquationCR))+(0.5932*(EquationHDR))+(0.000015682*(EquationRHA))+(0.000842*(EquationAFC))+(0.013148*(EquationSemenCost))+(0.000054807*(EquationMatureWeight))+(-0.025351*(LOG(EquationVetCosts)))+(0.0000512*(EquationVetCosts))+(0.087616*(LOG(EquationVWP)))+(-0.00202*(EquationVWP))+(-0.000084247*(B448^2))+(0.018329*(B448))+(0.018516*(EquationMilkPrice))+(0.0064*(EquationFeedPrice))+(0.000011343*(EquationReplacementPrice))+(0.013031*(EquationCullCost))+(-0.000245*(EquationDIMDNB))+(0.000002399*(EquationCR*B448^2))+(-0.000001548*(EquationHDR*B448^2))+(-0.000000000112*(EquationRHA*B448^2))+(-0.0000000853*(EquationSemenCost*B448^2))+(-0.000000000948*(EquationMatureWeight*B448^2))+(0.000000302*(LOG(EquationVetCosts)*B448^2))+(-0.00000000421*(EquationVWP*B448^2))+(0.000000126*(B448^2*B448))+(-0.000000254*(B448^2*EquationFeedPrice))), 0)</f>
        <v>0.29327958027607864</v>
      </c>
    </row>
    <row r="449" spans="2:7" x14ac:dyDescent="0.2">
      <c r="B449" s="42">
        <v>406</v>
      </c>
      <c r="C449" s="55">
        <f t="shared" si="6"/>
        <v>0.18566058983334152</v>
      </c>
      <c r="D449" s="55">
        <f>IF((-1.870102+(0.51187*(EquationCR))+(1.033374*(EquationHDR))+(0.000011344*(EquationRHA))+(-0.000138*(EquationAFC))+(0.01358*(EquationSemenCost))+(-0.000072752*(EquationMatureWeight))+(-0.046035*(LOG(EquationVetCosts)))+(0.000451*(EquationVetCosts))+(0.512031*(LOG(EquationVWP)))+(-0.006352*(EquationVWP))+(-0.000079212*(B449^2))+(0.015118*(B449))+(0.022341*(EquationMilkPrice))+(-0.022641*(EquationFeedPrice))+(0.000247*(EquationReplacementPrice))+(-0.184557*(EquationCullCost))+(-0.000542*(EquationDIMDNB))+(-0.000004986*(EquationHDR*B449^2))+(-0.000000000147*(EquationRHA*B449^2))+(-0.0000000903*(EquationSemenCost*B449^2))+(-0.000000000856*(EquationMatureWeight*B449^2))+(0.000000134*(B449^2*B449))+(-0.000000149*(B449^2*EquationMilkPrice))+(0.00000000264*(B449^2*EquationDIMDNB)))&gt;0, (-1.870102+(0.51187*(EquationCR))+(1.033374*(EquationHDR))+(0.000011344*(EquationRHA))+(-0.000138*(EquationAFC))+(0.01358*(EquationSemenCost))+(-0.000072752*(EquationMatureWeight))+(-0.046035*(LOG(EquationVetCosts)))+(0.000451*(EquationVetCosts))+(0.512031*(LOG(EquationVWP)))+(-0.006352*(EquationVWP))+(-0.000079212*(B449^2))+(0.015118*(B449))+(0.022341*(EquationMilkPrice))+(-0.022641*(EquationFeedPrice))+(0.000247*(EquationReplacementPrice))+(-0.184557*(EquationCullCost))+(-0.000542*(EquationDIMDNB))+(-0.000004986*(EquationHDR*B449^2))+(-0.000000000147*(EquationRHA*B449^2))+(-0.0000000903*(EquationSemenCost*B449^2))+(-0.000000000856*(EquationMatureWeight*B449^2))+(0.000000134*(B449^2*B449))+(-0.000000149*(B449^2*EquationMilkPrice))+(0.00000000264*(B449^2*EquationDIMDNB))), 0)</f>
        <v>0.32454410647377818</v>
      </c>
      <c r="E449" s="55">
        <f>IF((-2.51389+(0.253043*(EquationCR))+(0.791564*(EquationHDR))+(0.000017482*(EquationRHA))+(0.000958*(EquationAFC))+(0.014823*(EquationSemenCost))+(0.00003361*(EquationMatureWeight))+(0.044008*(LOG(EquationVetCosts)))+(-0.000161*(EquationVetCosts))+(0.375409*(LOG(EquationVWP)))+(-0.004875*(EquationVWP))+(-0.000095702*(B449^2))+(0.02001*(B449))+(0.039073*(EquationMilkPrice))+(-0.018836*(EquationFeedPrice))+(0.000102*(EquationReplacementPrice))+(-0.124297*(EquationCullCost))+(-0.000511*(EquationDIMDNB))+(0.00000253*(EquationCR*B449^2))+(-0.000002589*(EquationHDR*B449^2))+(-0.000000000136*(EquationRHA*B449^2))+(-0.0000001*(EquationSemenCost*B449^2))+(-0.00000000108*(EquationMatureWeight*B449^2))+(0.00000015*(B449^2*B449))+(-0.000000215*(B449^2*EquationMilkPrice))+(0.00000000251*(B449^2*EquationDIMDNB)))&gt;0, (-2.51389+(0.253043*(EquationCR))+(0.791564*(EquationHDR))+(0.000017482*(EquationRHA))+(0.000958*(EquationAFC))+(0.014823*(EquationSemenCost))+(0.00003361*(EquationMatureWeight))+(0.044008*(LOG(EquationVetCosts)))+(-0.000161*(EquationVetCosts))+(0.375409*(LOG(EquationVWP)))+(-0.004875*(EquationVWP))+(-0.000095702*(B449^2))+(0.02001*(B449))+(0.039073*(EquationMilkPrice))+(-0.018836*(EquationFeedPrice))+(0.000102*(EquationReplacementPrice))+(-0.124297*(EquationCullCost))+(-0.000511*(EquationDIMDNB))+(0.00000253*(EquationCR*B449^2))+(-0.000002589*(EquationHDR*B449^2))+(-0.000000000136*(EquationRHA*B449^2))+(-0.0000001*(EquationSemenCost*B449^2))+(-0.00000000108*(EquationMatureWeight*B449^2))+(0.00000015*(B449^2*B449))+(-0.000000215*(B449^2*EquationMilkPrice))+(0.00000000251*(B449^2*EquationDIMDNB))), 0)</f>
        <v>0.3747494769821581</v>
      </c>
      <c r="F449" s="55">
        <f>IF((-1.892738+(0.137703*(EquationCR))+(0.669836*(EquationHDR))+(0.0000175*(EquationRHA))+(0.000161*(EquationAFC))+(0.013845*(EquationSemenCost))+(0.000016727*(EquationMatureWeight))+(-0.015935*(LOG(EquationVetCosts)))+(0.000118*(EquationVetCosts))+(0.160623*(LOG(EquationVWP)))+(-0.003008*(EquationVWP))+(-0.000090785*(B449^2))+(0.01937*(B449))+(0.020762*(EquationMilkPrice))+(-0.019043*(EquationFeedPrice))+(0.00001449*(EquationReplacementPrice))+(0.175818*(EquationCullCost))+(-0.000295*(EquationDIMDNB))+(0.000002704*(EquationCR*B449^2))+(-0.000001916*(EquationHDR*B449^2))+(-0.000000000127*(EquationRHA*B449^2))+(-0.0000000903*(EquationSemenCost*B449^2))+(-0.000000000771*(EquationMatureWeight*B449^2))+(0.000000137*(B449^2*B449))+(-0.00000257*(B449^2*EquationCullCost)))&gt;0, (-1.892738+(0.137703*(EquationCR))+(0.669836*(EquationHDR))+(0.0000175*(EquationRHA))+(0.000161*(EquationAFC))+(0.013845*(EquationSemenCost))+(0.000016727*(EquationMatureWeight))+(-0.015935*(LOG(EquationVetCosts)))+(0.000118*(EquationVetCosts))+(0.160623*(LOG(EquationVWP)))+(-0.003008*(EquationVWP))+(-0.000090785*(B449^2))+(0.01937*(B449))+(0.020762*(EquationMilkPrice))+(-0.019043*(EquationFeedPrice))+(0.00001449*(EquationReplacementPrice))+(0.175818*(EquationCullCost))+(-0.000295*(EquationDIMDNB))+(0.000002704*(EquationCR*B449^2))+(-0.000001916*(EquationHDR*B449^2))+(-0.000000000127*(EquationRHA*B449^2))+(-0.0000000903*(EquationSemenCost*B449^2))+(-0.000000000771*(EquationMatureWeight*B449^2))+(0.000000137*(B449^2*B449))+(-0.00000257*(B449^2*EquationCullCost))), 0)</f>
        <v>0.34029788811550887</v>
      </c>
      <c r="G449" s="56">
        <f>IF((-1.860553+(0.112009*(EquationCR))+(0.5932*(EquationHDR))+(0.000015682*(EquationRHA))+(0.000842*(EquationAFC))+(0.013148*(EquationSemenCost))+(0.000054807*(EquationMatureWeight))+(-0.025351*(LOG(EquationVetCosts)))+(0.0000512*(EquationVetCosts))+(0.087616*(LOG(EquationVWP)))+(-0.00202*(EquationVWP))+(-0.000084247*(B449^2))+(0.018329*(B449))+(0.018516*(EquationMilkPrice))+(0.0064*(EquationFeedPrice))+(0.000011343*(EquationReplacementPrice))+(0.013031*(EquationCullCost))+(-0.000245*(EquationDIMDNB))+(0.000002399*(EquationCR*B449^2))+(-0.000001548*(EquationHDR*B449^2))+(-0.000000000112*(EquationRHA*B449^2))+(-0.0000000853*(EquationSemenCost*B449^2))+(-0.000000000948*(EquationMatureWeight*B449^2))+(0.000000302*(LOG(EquationVetCosts)*B449^2))+(-0.00000000421*(EquationVWP*B449^2))+(0.000000126*(B449^2*B449))+(-0.000000254*(B449^2*EquationFeedPrice)))&gt;0, (-1.860553+(0.112009*(EquationCR))+(0.5932*(EquationHDR))+(0.000015682*(EquationRHA))+(0.000842*(EquationAFC))+(0.013148*(EquationSemenCost))+(0.000054807*(EquationMatureWeight))+(-0.025351*(LOG(EquationVetCosts)))+(0.0000512*(EquationVetCosts))+(0.087616*(LOG(EquationVWP)))+(-0.00202*(EquationVWP))+(-0.000084247*(B449^2))+(0.018329*(B449))+(0.018516*(EquationMilkPrice))+(0.0064*(EquationFeedPrice))+(0.000011343*(EquationReplacementPrice))+(0.013031*(EquationCullCost))+(-0.000245*(EquationDIMDNB))+(0.000002399*(EquationCR*B449^2))+(-0.000001548*(EquationHDR*B449^2))+(-0.000000000112*(EquationRHA*B449^2))+(-0.0000000853*(EquationSemenCost*B449^2))+(-0.000000000948*(EquationMatureWeight*B449^2))+(0.000000302*(LOG(EquationVetCosts)*B449^2))+(-0.00000000421*(EquationVWP*B449^2))+(0.000000126*(B449^2*B449))+(-0.000000254*(B449^2*EquationFeedPrice))), 0)</f>
        <v>0.29951838733662545</v>
      </c>
    </row>
    <row r="450" spans="2:7" x14ac:dyDescent="0.2">
      <c r="B450" s="42">
        <v>407</v>
      </c>
      <c r="C450" s="55">
        <f t="shared" si="6"/>
        <v>0.18422034473769011</v>
      </c>
      <c r="D450" s="55">
        <f>IF((-1.870102+(0.51187*(EquationCR))+(1.033374*(EquationHDR))+(0.000011344*(EquationRHA))+(-0.000138*(EquationAFC))+(0.01358*(EquationSemenCost))+(-0.000072752*(EquationMatureWeight))+(-0.046035*(LOG(EquationVetCosts)))+(0.000451*(EquationVetCosts))+(0.512031*(LOG(EquationVWP)))+(-0.006352*(EquationVWP))+(-0.000079212*(B450^2))+(0.015118*(B450))+(0.022341*(EquationMilkPrice))+(-0.022641*(EquationFeedPrice))+(0.000247*(EquationReplacementPrice))+(-0.184557*(EquationCullCost))+(-0.000542*(EquationDIMDNB))+(-0.000004986*(EquationHDR*B450^2))+(-0.000000000147*(EquationRHA*B450^2))+(-0.0000000903*(EquationSemenCost*B450^2))+(-0.000000000856*(EquationMatureWeight*B450^2))+(0.000000134*(B450^2*B450))+(-0.000000149*(B450^2*EquationMilkPrice))+(0.00000000264*(B450^2*EquationDIMDNB)))&gt;0, (-1.870102+(0.51187*(EquationCR))+(1.033374*(EquationHDR))+(0.000011344*(EquationRHA))+(-0.000138*(EquationAFC))+(0.01358*(EquationSemenCost))+(-0.000072752*(EquationMatureWeight))+(-0.046035*(LOG(EquationVetCosts)))+(0.000451*(EquationVetCosts))+(0.512031*(LOG(EquationVWP)))+(-0.006352*(EquationVWP))+(-0.000079212*(B450^2))+(0.015118*(B450))+(0.022341*(EquationMilkPrice))+(-0.022641*(EquationFeedPrice))+(0.000247*(EquationReplacementPrice))+(-0.184557*(EquationCullCost))+(-0.000542*(EquationDIMDNB))+(-0.000004986*(EquationHDR*B450^2))+(-0.000000000147*(EquationRHA*B450^2))+(-0.0000000903*(EquationSemenCost*B450^2))+(-0.000000000856*(EquationMatureWeight*B450^2))+(0.000000134*(B450^2*B450))+(-0.000000149*(B450^2*EquationMilkPrice))+(0.00000000264*(B450^2*EquationDIMDNB))), 0)</f>
        <v>0.33298326367377551</v>
      </c>
      <c r="E450" s="55">
        <f>IF((-2.51389+(0.253043*(EquationCR))+(0.791564*(EquationHDR))+(0.000017482*(EquationRHA))+(0.000958*(EquationAFC))+(0.014823*(EquationSemenCost))+(0.00003361*(EquationMatureWeight))+(0.044008*(LOG(EquationVetCosts)))+(-0.000161*(EquationVetCosts))+(0.375409*(LOG(EquationVWP)))+(-0.004875*(EquationVWP))+(-0.000095702*(B450^2))+(0.02001*(B450))+(0.039073*(EquationMilkPrice))+(-0.018836*(EquationFeedPrice))+(0.000102*(EquationReplacementPrice))+(-0.124297*(EquationCullCost))+(-0.000511*(EquationDIMDNB))+(0.00000253*(EquationCR*B450^2))+(-0.000002589*(EquationHDR*B450^2))+(-0.000000000136*(EquationRHA*B450^2))+(-0.0000001*(EquationSemenCost*B450^2))+(-0.00000000108*(EquationMatureWeight*B450^2))+(0.00000015*(B450^2*B450))+(-0.000000215*(B450^2*EquationMilkPrice))+(0.00000000251*(B450^2*EquationDIMDNB)))&gt;0, (-2.51389+(0.253043*(EquationCR))+(0.791564*(EquationHDR))+(0.000017482*(EquationRHA))+(0.000958*(EquationAFC))+(0.014823*(EquationSemenCost))+(0.00003361*(EquationMatureWeight))+(0.044008*(LOG(EquationVetCosts)))+(-0.000161*(EquationVetCosts))+(0.375409*(LOG(EquationVWP)))+(-0.004875*(EquationVWP))+(-0.000095702*(B450^2))+(0.02001*(B450))+(0.039073*(EquationMilkPrice))+(-0.018836*(EquationFeedPrice))+(0.000102*(EquationReplacementPrice))+(-0.124297*(EquationCullCost))+(-0.000511*(EquationDIMDNB))+(0.00000253*(EquationCR*B450^2))+(-0.000002589*(EquationHDR*B450^2))+(-0.000000000136*(EquationRHA*B450^2))+(-0.0000001*(EquationSemenCost*B450^2))+(-0.00000000108*(EquationMatureWeight*B450^2))+(0.00000015*(B450^2*B450))+(-0.000000215*(B450^2*EquationMilkPrice))+(0.00000000251*(B450^2*EquationDIMDNB))), 0)</f>
        <v>0.383183613982158</v>
      </c>
      <c r="F450" s="55">
        <f>IF((-1.892738+(0.137703*(EquationCR))+(0.669836*(EquationHDR))+(0.0000175*(EquationRHA))+(0.000161*(EquationAFC))+(0.013845*(EquationSemenCost))+(0.000016727*(EquationMatureWeight))+(-0.015935*(LOG(EquationVetCosts)))+(0.000118*(EquationVetCosts))+(0.160623*(LOG(EquationVWP)))+(-0.003008*(EquationVWP))+(-0.000090785*(B450^2))+(0.01937*(B450))+(0.020762*(EquationMilkPrice))+(-0.019043*(EquationFeedPrice))+(0.00001449*(EquationReplacementPrice))+(0.175818*(EquationCullCost))+(-0.000295*(EquationDIMDNB))+(0.000002704*(EquationCR*B450^2))+(-0.000001916*(EquationHDR*B450^2))+(-0.000000000127*(EquationRHA*B450^2))+(-0.0000000903*(EquationSemenCost*B450^2))+(-0.000000000771*(EquationMatureWeight*B450^2))+(0.000000137*(B450^2*B450))+(-0.00000257*(B450^2*EquationCullCost)))&gt;0, (-1.892738+(0.137703*(EquationCR))+(0.669836*(EquationHDR))+(0.0000175*(EquationRHA))+(0.000161*(EquationAFC))+(0.013845*(EquationSemenCost))+(0.000016727*(EquationMatureWeight))+(-0.015935*(LOG(EquationVetCosts)))+(0.000118*(EquationVetCosts))+(0.160623*(LOG(EquationVWP)))+(-0.003008*(EquationVWP))+(-0.000090785*(B450^2))+(0.01937*(B450))+(0.020762*(EquationMilkPrice))+(-0.019043*(EquationFeedPrice))+(0.00001449*(EquationReplacementPrice))+(0.175818*(EquationCullCost))+(-0.000295*(EquationDIMDNB))+(0.000002704*(EquationCR*B450^2))+(-0.000001916*(EquationHDR*B450^2))+(-0.000000000127*(EquationRHA*B450^2))+(-0.0000000903*(EquationSemenCost*B450^2))+(-0.000000000771*(EquationMatureWeight*B450^2))+(0.000000137*(B450^2*B450))+(-0.00000257*(B450^2*EquationCullCost))), 0)</f>
        <v>0.34751662111550674</v>
      </c>
      <c r="G450" s="56">
        <f>IF((-1.860553+(0.112009*(EquationCR))+(0.5932*(EquationHDR))+(0.000015682*(EquationRHA))+(0.000842*(EquationAFC))+(0.013148*(EquationSemenCost))+(0.000054807*(EquationMatureWeight))+(-0.025351*(LOG(EquationVetCosts)))+(0.0000512*(EquationVetCosts))+(0.087616*(LOG(EquationVWP)))+(-0.00202*(EquationVWP))+(-0.000084247*(B450^2))+(0.018329*(B450))+(0.018516*(EquationMilkPrice))+(0.0064*(EquationFeedPrice))+(0.000011343*(EquationReplacementPrice))+(0.013031*(EquationCullCost))+(-0.000245*(EquationDIMDNB))+(0.000002399*(EquationCR*B450^2))+(-0.000001548*(EquationHDR*B450^2))+(-0.000000000112*(EquationRHA*B450^2))+(-0.0000000853*(EquationSemenCost*B450^2))+(-0.000000000948*(EquationMatureWeight*B450^2))+(0.000000302*(LOG(EquationVetCosts)*B450^2))+(-0.00000000421*(EquationVWP*B450^2))+(0.000000126*(B450^2*B450))+(-0.000000254*(B450^2*EquationFeedPrice)))&gt;0, (-1.860553+(0.112009*(EquationCR))+(0.5932*(EquationHDR))+(0.000015682*(EquationRHA))+(0.000842*(EquationAFC))+(0.013148*(EquationSemenCost))+(0.000054807*(EquationMatureWeight))+(-0.025351*(LOG(EquationVetCosts)))+(0.0000512*(EquationVetCosts))+(0.087616*(LOG(EquationVWP)))+(-0.00202*(EquationVWP))+(-0.000084247*(B450^2))+(0.018329*(B450))+(0.018516*(EquationMilkPrice))+(0.0064*(EquationFeedPrice))+(0.000011343*(EquationReplacementPrice))+(0.013031*(EquationCullCost))+(-0.000245*(EquationDIMDNB))+(0.000002399*(EquationCR*B450^2))+(-0.000001548*(EquationHDR*B450^2))+(-0.000000000112*(EquationRHA*B450^2))+(-0.0000000853*(EquationSemenCost*B450^2))+(-0.000000000948*(EquationMatureWeight*B450^2))+(0.000000302*(LOG(EquationVetCosts)*B450^2))+(-0.00000000421*(EquationVWP*B450^2))+(0.000000126*(B450^2*B450))+(-0.000000254*(B450^2*EquationFeedPrice))), 0)</f>
        <v>0.30588103580052745</v>
      </c>
    </row>
    <row r="451" spans="2:7" x14ac:dyDescent="0.2">
      <c r="B451" s="42">
        <v>408</v>
      </c>
      <c r="C451" s="55">
        <f t="shared" si="6"/>
        <v>0.18281103012003347</v>
      </c>
      <c r="D451" s="55">
        <f>IF((-1.870102+(0.51187*(EquationCR))+(1.033374*(EquationHDR))+(0.000011344*(EquationRHA))+(-0.000138*(EquationAFC))+(0.01358*(EquationSemenCost))+(-0.000072752*(EquationMatureWeight))+(-0.046035*(LOG(EquationVetCosts)))+(0.000451*(EquationVetCosts))+(0.512031*(LOG(EquationVWP)))+(-0.006352*(EquationVWP))+(-0.000079212*(B451^2))+(0.015118*(B451))+(0.022341*(EquationMilkPrice))+(-0.022641*(EquationFeedPrice))+(0.000247*(EquationReplacementPrice))+(-0.184557*(EquationCullCost))+(-0.000542*(EquationDIMDNB))+(-0.000004986*(EquationHDR*B451^2))+(-0.000000000147*(EquationRHA*B451^2))+(-0.0000000903*(EquationSemenCost*B451^2))+(-0.000000000856*(EquationMatureWeight*B451^2))+(0.000000134*(B451^2*B451))+(-0.000000149*(B451^2*EquationMilkPrice))+(0.00000000264*(B451^2*EquationDIMDNB)))&gt;0, (-1.870102+(0.51187*(EquationCR))+(1.033374*(EquationHDR))+(0.000011344*(EquationRHA))+(-0.000138*(EquationAFC))+(0.01358*(EquationSemenCost))+(-0.000072752*(EquationMatureWeight))+(-0.046035*(LOG(EquationVetCosts)))+(0.000451*(EquationVetCosts))+(0.512031*(LOG(EquationVWP)))+(-0.006352*(EquationVWP))+(-0.000079212*(B451^2))+(0.015118*(B451))+(0.022341*(EquationMilkPrice))+(-0.022641*(EquationFeedPrice))+(0.000247*(EquationReplacementPrice))+(-0.184557*(EquationCullCost))+(-0.000542*(EquationDIMDNB))+(-0.000004986*(EquationHDR*B451^2))+(-0.000000000147*(EquationRHA*B451^2))+(-0.0000000903*(EquationSemenCost*B451^2))+(-0.000000000856*(EquationMatureWeight*B451^2))+(0.000000134*(B451^2*B451))+(-0.000000149*(B451^2*EquationMilkPrice))+(0.00000000264*(B451^2*EquationDIMDNB))), 0)</f>
        <v>0.34156980567377637</v>
      </c>
      <c r="E451" s="55">
        <f>IF((-2.51389+(0.253043*(EquationCR))+(0.791564*(EquationHDR))+(0.000017482*(EquationRHA))+(0.000958*(EquationAFC))+(0.014823*(EquationSemenCost))+(0.00003361*(EquationMatureWeight))+(0.044008*(LOG(EquationVetCosts)))+(-0.000161*(EquationVetCosts))+(0.375409*(LOG(EquationVWP)))+(-0.004875*(EquationVWP))+(-0.000095702*(B451^2))+(0.02001*(B451))+(0.039073*(EquationMilkPrice))+(-0.018836*(EquationFeedPrice))+(0.000102*(EquationReplacementPrice))+(-0.124297*(EquationCullCost))+(-0.000511*(EquationDIMDNB))+(0.00000253*(EquationCR*B451^2))+(-0.000002589*(EquationHDR*B451^2))+(-0.000000000136*(EquationRHA*B451^2))+(-0.0000001*(EquationSemenCost*B451^2))+(-0.00000000108*(EquationMatureWeight*B451^2))+(0.00000015*(B451^2*B451))+(-0.000000215*(B451^2*EquationMilkPrice))+(0.00000000251*(B451^2*EquationDIMDNB)))&gt;0, (-2.51389+(0.253043*(EquationCR))+(0.791564*(EquationHDR))+(0.000017482*(EquationRHA))+(0.000958*(EquationAFC))+(0.014823*(EquationSemenCost))+(0.00003361*(EquationMatureWeight))+(0.044008*(LOG(EquationVetCosts)))+(-0.000161*(EquationVetCosts))+(0.375409*(LOG(EquationVWP)))+(-0.004875*(EquationVWP))+(-0.000095702*(B451^2))+(0.02001*(B451))+(0.039073*(EquationMilkPrice))+(-0.018836*(EquationFeedPrice))+(0.000102*(EquationReplacementPrice))+(-0.124297*(EquationCullCost))+(-0.000511*(EquationDIMDNB))+(0.00000253*(EquationCR*B451^2))+(-0.000002589*(EquationHDR*B451^2))+(-0.000000000136*(EquationRHA*B451^2))+(-0.0000001*(EquationSemenCost*B451^2))+(-0.00000000108*(EquationMatureWeight*B451^2))+(0.00000015*(B451^2*B451))+(-0.000000215*(B451^2*EquationMilkPrice))+(0.00000000251*(B451^2*EquationDIMDNB))), 0)</f>
        <v>0.39177264898215669</v>
      </c>
      <c r="F451" s="55">
        <f>IF((-1.892738+(0.137703*(EquationCR))+(0.669836*(EquationHDR))+(0.0000175*(EquationRHA))+(0.000161*(EquationAFC))+(0.013845*(EquationSemenCost))+(0.000016727*(EquationMatureWeight))+(-0.015935*(LOG(EquationVetCosts)))+(0.000118*(EquationVetCosts))+(0.160623*(LOG(EquationVWP)))+(-0.003008*(EquationVWP))+(-0.000090785*(B451^2))+(0.01937*(B451))+(0.020762*(EquationMilkPrice))+(-0.019043*(EquationFeedPrice))+(0.00001449*(EquationReplacementPrice))+(0.175818*(EquationCullCost))+(-0.000295*(EquationDIMDNB))+(0.000002704*(EquationCR*B451^2))+(-0.000001916*(EquationHDR*B451^2))+(-0.000000000127*(EquationRHA*B451^2))+(-0.0000000903*(EquationSemenCost*B451^2))+(-0.000000000771*(EquationMatureWeight*B451^2))+(0.000000137*(B451^2*B451))+(-0.00000257*(B451^2*EquationCullCost)))&gt;0, (-1.892738+(0.137703*(EquationCR))+(0.669836*(EquationHDR))+(0.0000175*(EquationRHA))+(0.000161*(EquationAFC))+(0.013845*(EquationSemenCost))+(0.000016727*(EquationMatureWeight))+(-0.015935*(LOG(EquationVetCosts)))+(0.000118*(EquationVetCosts))+(0.160623*(LOG(EquationVWP)))+(-0.003008*(EquationVWP))+(-0.000090785*(B451^2))+(0.01937*(B451))+(0.020762*(EquationMilkPrice))+(-0.019043*(EquationFeedPrice))+(0.00001449*(EquationReplacementPrice))+(0.175818*(EquationCullCost))+(-0.000295*(EquationDIMDNB))+(0.000002704*(EquationCR*B451^2))+(-0.000001916*(EquationHDR*B451^2))+(-0.000000000127*(EquationRHA*B451^2))+(-0.0000000903*(EquationSemenCost*B451^2))+(-0.000000000771*(EquationMatureWeight*B451^2))+(0.000000137*(B451^2*B451))+(-0.00000257*(B451^2*EquationCullCost))), 0)</f>
        <v>0.35487294411550685</v>
      </c>
      <c r="G451" s="56">
        <f>IF((-1.860553+(0.112009*(EquationCR))+(0.5932*(EquationHDR))+(0.000015682*(EquationRHA))+(0.000842*(EquationAFC))+(0.013148*(EquationSemenCost))+(0.000054807*(EquationMatureWeight))+(-0.025351*(LOG(EquationVetCosts)))+(0.0000512*(EquationVetCosts))+(0.087616*(LOG(EquationVWP)))+(-0.00202*(EquationVWP))+(-0.000084247*(B451^2))+(0.018329*(B451))+(0.018516*(EquationMilkPrice))+(0.0064*(EquationFeedPrice))+(0.000011343*(EquationReplacementPrice))+(0.013031*(EquationCullCost))+(-0.000245*(EquationDIMDNB))+(0.000002399*(EquationCR*B451^2))+(-0.000001548*(EquationHDR*B451^2))+(-0.000000000112*(EquationRHA*B451^2))+(-0.0000000853*(EquationSemenCost*B451^2))+(-0.000000000948*(EquationMatureWeight*B451^2))+(0.000000302*(LOG(EquationVetCosts)*B451^2))+(-0.00000000421*(EquationVWP*B451^2))+(0.000000126*(B451^2*B451))+(-0.000000254*(B451^2*EquationFeedPrice)))&gt;0, (-1.860553+(0.112009*(EquationCR))+(0.5932*(EquationHDR))+(0.000015682*(EquationRHA))+(0.000842*(EquationAFC))+(0.013148*(EquationSemenCost))+(0.000054807*(EquationMatureWeight))+(-0.025351*(LOG(EquationVetCosts)))+(0.0000512*(EquationVetCosts))+(0.087616*(LOG(EquationVWP)))+(-0.00202*(EquationVWP))+(-0.000084247*(B451^2))+(0.018329*(B451))+(0.018516*(EquationMilkPrice))+(0.0064*(EquationFeedPrice))+(0.000011343*(EquationReplacementPrice))+(0.013031*(EquationCullCost))+(-0.000245*(EquationDIMDNB))+(0.000002399*(EquationCR*B451^2))+(-0.000001548*(EquationHDR*B451^2))+(-0.000000000112*(EquationRHA*B451^2))+(-0.0000000853*(EquationSemenCost*B451^2))+(-0.000000000948*(EquationMatureWeight*B451^2))+(0.000000302*(LOG(EquationVetCosts)*B451^2))+(-0.00000000421*(EquationVWP*B451^2))+(0.000000126*(B451^2*B451))+(-0.000000254*(B451^2*EquationFeedPrice))), 0)</f>
        <v>0.31236828166778507</v>
      </c>
    </row>
    <row r="452" spans="2:7" x14ac:dyDescent="0.2">
      <c r="B452" s="42">
        <v>409</v>
      </c>
      <c r="C452" s="55">
        <f t="shared" si="6"/>
        <v>0.18143301438037213</v>
      </c>
      <c r="D452" s="55">
        <f>IF((-1.870102+(0.51187*(EquationCR))+(1.033374*(EquationHDR))+(0.000011344*(EquationRHA))+(-0.000138*(EquationAFC))+(0.01358*(EquationSemenCost))+(-0.000072752*(EquationMatureWeight))+(-0.046035*(LOG(EquationVetCosts)))+(0.000451*(EquationVetCosts))+(0.512031*(LOG(EquationVWP)))+(-0.006352*(EquationVWP))+(-0.000079212*(B452^2))+(0.015118*(B452))+(0.022341*(EquationMilkPrice))+(-0.022641*(EquationFeedPrice))+(0.000247*(EquationReplacementPrice))+(-0.184557*(EquationCullCost))+(-0.000542*(EquationDIMDNB))+(-0.000004986*(EquationHDR*B452^2))+(-0.000000000147*(EquationRHA*B452^2))+(-0.0000000903*(EquationSemenCost*B452^2))+(-0.000000000856*(EquationMatureWeight*B452^2))+(0.000000134*(B452^2*B452))+(-0.000000149*(B452^2*EquationMilkPrice))+(0.00000000264*(B452^2*EquationDIMDNB)))&gt;0, (-1.870102+(0.51187*(EquationCR))+(1.033374*(EquationHDR))+(0.000011344*(EquationRHA))+(-0.000138*(EquationAFC))+(0.01358*(EquationSemenCost))+(-0.000072752*(EquationMatureWeight))+(-0.046035*(LOG(EquationVetCosts)))+(0.000451*(EquationVetCosts))+(0.512031*(LOG(EquationVWP)))+(-0.006352*(EquationVWP))+(-0.000079212*(B452^2))+(0.015118*(B452))+(0.022341*(EquationMilkPrice))+(-0.022641*(EquationFeedPrice))+(0.000247*(EquationReplacementPrice))+(-0.184557*(EquationCullCost))+(-0.000542*(EquationDIMDNB))+(-0.000004986*(EquationHDR*B452^2))+(-0.000000000147*(EquationRHA*B452^2))+(-0.0000000903*(EquationSemenCost*B452^2))+(-0.000000000856*(EquationMatureWeight*B452^2))+(0.000000134*(B452^2*B452))+(-0.000000149*(B452^2*EquationMilkPrice))+(0.00000000264*(B452^2*EquationDIMDNB))), 0)</f>
        <v>0.35030453647377802</v>
      </c>
      <c r="E452" s="55">
        <f>IF((-2.51389+(0.253043*(EquationCR))+(0.791564*(EquationHDR))+(0.000017482*(EquationRHA))+(0.000958*(EquationAFC))+(0.014823*(EquationSemenCost))+(0.00003361*(EquationMatureWeight))+(0.044008*(LOG(EquationVetCosts)))+(-0.000161*(EquationVetCosts))+(0.375409*(LOG(EquationVWP)))+(-0.004875*(EquationVWP))+(-0.000095702*(B452^2))+(0.02001*(B452))+(0.039073*(EquationMilkPrice))+(-0.018836*(EquationFeedPrice))+(0.000102*(EquationReplacementPrice))+(-0.124297*(EquationCullCost))+(-0.000511*(EquationDIMDNB))+(0.00000253*(EquationCR*B452^2))+(-0.000002589*(EquationHDR*B452^2))+(-0.000000000136*(EquationRHA*B452^2))+(-0.0000001*(EquationSemenCost*B452^2))+(-0.00000000108*(EquationMatureWeight*B452^2))+(0.00000015*(B452^2*B452))+(-0.000000215*(B452^2*EquationMilkPrice))+(0.00000000251*(B452^2*EquationDIMDNB)))&gt;0, (-2.51389+(0.253043*(EquationCR))+(0.791564*(EquationHDR))+(0.000017482*(EquationRHA))+(0.000958*(EquationAFC))+(0.014823*(EquationSemenCost))+(0.00003361*(EquationMatureWeight))+(0.044008*(LOG(EquationVetCosts)))+(-0.000161*(EquationVetCosts))+(0.375409*(LOG(EquationVWP)))+(-0.004875*(EquationVWP))+(-0.000095702*(B452^2))+(0.02001*(B452))+(0.039073*(EquationMilkPrice))+(-0.018836*(EquationFeedPrice))+(0.000102*(EquationReplacementPrice))+(-0.124297*(EquationCullCost))+(-0.000511*(EquationDIMDNB))+(0.00000253*(EquationCR*B452^2))+(-0.000002589*(EquationHDR*B452^2))+(-0.000000000136*(EquationRHA*B452^2))+(-0.0000001*(EquationSemenCost*B452^2))+(-0.00000000108*(EquationMatureWeight*B452^2))+(0.00000015*(B452^2*B452))+(-0.000000215*(B452^2*EquationMilkPrice))+(0.00000000251*(B452^2*EquationDIMDNB))), 0)</f>
        <v>0.40051748198215764</v>
      </c>
      <c r="F452" s="55">
        <f>IF((-1.892738+(0.137703*(EquationCR))+(0.669836*(EquationHDR))+(0.0000175*(EquationRHA))+(0.000161*(EquationAFC))+(0.013845*(EquationSemenCost))+(0.000016727*(EquationMatureWeight))+(-0.015935*(LOG(EquationVetCosts)))+(0.000118*(EquationVetCosts))+(0.160623*(LOG(EquationVWP)))+(-0.003008*(EquationVWP))+(-0.000090785*(B452^2))+(0.01937*(B452))+(0.020762*(EquationMilkPrice))+(-0.019043*(EquationFeedPrice))+(0.00001449*(EquationReplacementPrice))+(0.175818*(EquationCullCost))+(-0.000295*(EquationDIMDNB))+(0.000002704*(EquationCR*B452^2))+(-0.000001916*(EquationHDR*B452^2))+(-0.000000000127*(EquationRHA*B452^2))+(-0.0000000903*(EquationSemenCost*B452^2))+(-0.000000000771*(EquationMatureWeight*B452^2))+(0.000000137*(B452^2*B452))+(-0.00000257*(B452^2*EquationCullCost)))&gt;0, (-1.892738+(0.137703*(EquationCR))+(0.669836*(EquationHDR))+(0.0000175*(EquationRHA))+(0.000161*(EquationAFC))+(0.013845*(EquationSemenCost))+(0.000016727*(EquationMatureWeight))+(-0.015935*(LOG(EquationVetCosts)))+(0.000118*(EquationVetCosts))+(0.160623*(LOG(EquationVWP)))+(-0.003008*(EquationVWP))+(-0.000090785*(B452^2))+(0.01937*(B452))+(0.020762*(EquationMilkPrice))+(-0.019043*(EquationFeedPrice))+(0.00001449*(EquationReplacementPrice))+(0.175818*(EquationCullCost))+(-0.000295*(EquationDIMDNB))+(0.000002704*(EquationCR*B452^2))+(-0.000001916*(EquationHDR*B452^2))+(-0.000000000127*(EquationRHA*B452^2))+(-0.0000000903*(EquationSemenCost*B452^2))+(-0.000000000771*(EquationMatureWeight*B452^2))+(0.000000137*(B452^2*B452))+(-0.00000257*(B452^2*EquationCullCost))), 0)</f>
        <v>0.36236767911550788</v>
      </c>
      <c r="G452" s="56">
        <f>IF((-1.860553+(0.112009*(EquationCR))+(0.5932*(EquationHDR))+(0.000015682*(EquationRHA))+(0.000842*(EquationAFC))+(0.013148*(EquationSemenCost))+(0.000054807*(EquationMatureWeight))+(-0.025351*(LOG(EquationVetCosts)))+(0.0000512*(EquationVetCosts))+(0.087616*(LOG(EquationVWP)))+(-0.00202*(EquationVWP))+(-0.000084247*(B452^2))+(0.018329*(B452))+(0.018516*(EquationMilkPrice))+(0.0064*(EquationFeedPrice))+(0.000011343*(EquationReplacementPrice))+(0.013031*(EquationCullCost))+(-0.000245*(EquationDIMDNB))+(0.000002399*(EquationCR*B452^2))+(-0.000001548*(EquationHDR*B452^2))+(-0.000000000112*(EquationRHA*B452^2))+(-0.0000000853*(EquationSemenCost*B452^2))+(-0.000000000948*(EquationMatureWeight*B452^2))+(0.000000302*(LOG(EquationVetCosts)*B452^2))+(-0.00000000421*(EquationVWP*B452^2))+(0.000000126*(B452^2*B452))+(-0.000000254*(B452^2*EquationFeedPrice)))&gt;0, (-1.860553+(0.112009*(EquationCR))+(0.5932*(EquationHDR))+(0.000015682*(EquationRHA))+(0.000842*(EquationAFC))+(0.013148*(EquationSemenCost))+(0.000054807*(EquationMatureWeight))+(-0.025351*(LOG(EquationVetCosts)))+(0.0000512*(EquationVetCosts))+(0.087616*(LOG(EquationVWP)))+(-0.00202*(EquationVWP))+(-0.000084247*(B452^2))+(0.018329*(B452))+(0.018516*(EquationMilkPrice))+(0.0064*(EquationFeedPrice))+(0.000011343*(EquationReplacementPrice))+(0.013031*(EquationCullCost))+(-0.000245*(EquationDIMDNB))+(0.000002399*(EquationCR*B452^2))+(-0.000001548*(EquationHDR*B452^2))+(-0.000000000112*(EquationRHA*B452^2))+(-0.0000000853*(EquationSemenCost*B452^2))+(-0.000000000948*(EquationMatureWeight*B452^2))+(0.000000302*(LOG(EquationVetCosts)*B452^2))+(-0.00000000421*(EquationVWP*B452^2))+(0.000000126*(B452^2*B452))+(-0.000000254*(B452^2*EquationFeedPrice))), 0)</f>
        <v>0.31898088093839605</v>
      </c>
    </row>
    <row r="453" spans="2:7" x14ac:dyDescent="0.2">
      <c r="B453" s="42">
        <v>410</v>
      </c>
      <c r="C453" s="55">
        <f t="shared" si="6"/>
        <v>0.18008666591870459</v>
      </c>
      <c r="D453" s="55">
        <f>IF((-1.870102+(0.51187*(EquationCR))+(1.033374*(EquationHDR))+(0.000011344*(EquationRHA))+(-0.000138*(EquationAFC))+(0.01358*(EquationSemenCost))+(-0.000072752*(EquationMatureWeight))+(-0.046035*(LOG(EquationVetCosts)))+(0.000451*(EquationVetCosts))+(0.512031*(LOG(EquationVWP)))+(-0.006352*(EquationVWP))+(-0.000079212*(B453^2))+(0.015118*(B453))+(0.022341*(EquationMilkPrice))+(-0.022641*(EquationFeedPrice))+(0.000247*(EquationReplacementPrice))+(-0.184557*(EquationCullCost))+(-0.000542*(EquationDIMDNB))+(-0.000004986*(EquationHDR*B453^2))+(-0.000000000147*(EquationRHA*B453^2))+(-0.0000000903*(EquationSemenCost*B453^2))+(-0.000000000856*(EquationMatureWeight*B453^2))+(0.000000134*(B453^2*B453))+(-0.000000149*(B453^2*EquationMilkPrice))+(0.00000000264*(B453^2*EquationDIMDNB)))&gt;0, (-1.870102+(0.51187*(EquationCR))+(1.033374*(EquationHDR))+(0.000011344*(EquationRHA))+(-0.000138*(EquationAFC))+(0.01358*(EquationSemenCost))+(-0.000072752*(EquationMatureWeight))+(-0.046035*(LOG(EquationVetCosts)))+(0.000451*(EquationVetCosts))+(0.512031*(LOG(EquationVWP)))+(-0.006352*(EquationVWP))+(-0.000079212*(B453^2))+(0.015118*(B453))+(0.022341*(EquationMilkPrice))+(-0.022641*(EquationFeedPrice))+(0.000247*(EquationReplacementPrice))+(-0.184557*(EquationCullCost))+(-0.000542*(EquationDIMDNB))+(-0.000004986*(EquationHDR*B453^2))+(-0.000000000147*(EquationRHA*B453^2))+(-0.0000000903*(EquationSemenCost*B453^2))+(-0.000000000856*(EquationMatureWeight*B453^2))+(0.000000134*(B453^2*B453))+(-0.000000149*(B453^2*EquationMilkPrice))+(0.00000000264*(B453^2*EquationDIMDNB))), 0)</f>
        <v>0.35918826007377769</v>
      </c>
      <c r="E453" s="55">
        <f>IF((-2.51389+(0.253043*(EquationCR))+(0.791564*(EquationHDR))+(0.000017482*(EquationRHA))+(0.000958*(EquationAFC))+(0.014823*(EquationSemenCost))+(0.00003361*(EquationMatureWeight))+(0.044008*(LOG(EquationVetCosts)))+(-0.000161*(EquationVetCosts))+(0.375409*(LOG(EquationVWP)))+(-0.004875*(EquationVWP))+(-0.000095702*(B453^2))+(0.02001*(B453))+(0.039073*(EquationMilkPrice))+(-0.018836*(EquationFeedPrice))+(0.000102*(EquationReplacementPrice))+(-0.124297*(EquationCullCost))+(-0.000511*(EquationDIMDNB))+(0.00000253*(EquationCR*B453^2))+(-0.000002589*(EquationHDR*B453^2))+(-0.000000000136*(EquationRHA*B453^2))+(-0.0000001*(EquationSemenCost*B453^2))+(-0.00000000108*(EquationMatureWeight*B453^2))+(0.00000015*(B453^2*B453))+(-0.000000215*(B453^2*EquationMilkPrice))+(0.00000000251*(B453^2*EquationDIMDNB)))&gt;0, (-2.51389+(0.253043*(EquationCR))+(0.791564*(EquationHDR))+(0.000017482*(EquationRHA))+(0.000958*(EquationAFC))+(0.014823*(EquationSemenCost))+(0.00003361*(EquationMatureWeight))+(0.044008*(LOG(EquationVetCosts)))+(-0.000161*(EquationVetCosts))+(0.375409*(LOG(EquationVWP)))+(-0.004875*(EquationVWP))+(-0.000095702*(B453^2))+(0.02001*(B453))+(0.039073*(EquationMilkPrice))+(-0.018836*(EquationFeedPrice))+(0.000102*(EquationReplacementPrice))+(-0.124297*(EquationCullCost))+(-0.000511*(EquationDIMDNB))+(0.00000253*(EquationCR*B453^2))+(-0.000002589*(EquationHDR*B453^2))+(-0.000000000136*(EquationRHA*B453^2))+(-0.0000001*(EquationSemenCost*B453^2))+(-0.00000000108*(EquationMatureWeight*B453^2))+(0.00000015*(B453^2*B453))+(-0.000000215*(B453^2*EquationMilkPrice))+(0.00000000251*(B453^2*EquationDIMDNB))), 0)</f>
        <v>0.40941901298215522</v>
      </c>
      <c r="F453" s="55">
        <f>IF((-1.892738+(0.137703*(EquationCR))+(0.669836*(EquationHDR))+(0.0000175*(EquationRHA))+(0.000161*(EquationAFC))+(0.013845*(EquationSemenCost))+(0.000016727*(EquationMatureWeight))+(-0.015935*(LOG(EquationVetCosts)))+(0.000118*(EquationVetCosts))+(0.160623*(LOG(EquationVWP)))+(-0.003008*(EquationVWP))+(-0.000090785*(B453^2))+(0.01937*(B453))+(0.020762*(EquationMilkPrice))+(-0.019043*(EquationFeedPrice))+(0.00001449*(EquationReplacementPrice))+(0.175818*(EquationCullCost))+(-0.000295*(EquationDIMDNB))+(0.000002704*(EquationCR*B453^2))+(-0.000001916*(EquationHDR*B453^2))+(-0.000000000127*(EquationRHA*B453^2))+(-0.0000000903*(EquationSemenCost*B453^2))+(-0.000000000771*(EquationMatureWeight*B453^2))+(0.000000137*(B453^2*B453))+(-0.00000257*(B453^2*EquationCullCost)))&gt;0, (-1.892738+(0.137703*(EquationCR))+(0.669836*(EquationHDR))+(0.0000175*(EquationRHA))+(0.000161*(EquationAFC))+(0.013845*(EquationSemenCost))+(0.000016727*(EquationMatureWeight))+(-0.015935*(LOG(EquationVetCosts)))+(0.000118*(EquationVetCosts))+(0.160623*(LOG(EquationVWP)))+(-0.003008*(EquationVWP))+(-0.000090785*(B453^2))+(0.01937*(B453))+(0.020762*(EquationMilkPrice))+(-0.019043*(EquationFeedPrice))+(0.00001449*(EquationReplacementPrice))+(0.175818*(EquationCullCost))+(-0.000295*(EquationDIMDNB))+(0.000002704*(EquationCR*B453^2))+(-0.000001916*(EquationHDR*B453^2))+(-0.000000000127*(EquationRHA*B453^2))+(-0.0000000903*(EquationSemenCost*B453^2))+(-0.000000000771*(EquationMatureWeight*B453^2))+(0.000000137*(B453^2*B453))+(-0.00000257*(B453^2*EquationCullCost))), 0)</f>
        <v>0.37000164811550518</v>
      </c>
      <c r="G453" s="56">
        <f>IF((-1.860553+(0.112009*(EquationCR))+(0.5932*(EquationHDR))+(0.000015682*(EquationRHA))+(0.000842*(EquationAFC))+(0.013148*(EquationSemenCost))+(0.000054807*(EquationMatureWeight))+(-0.025351*(LOG(EquationVetCosts)))+(0.0000512*(EquationVetCosts))+(0.087616*(LOG(EquationVWP)))+(-0.00202*(EquationVWP))+(-0.000084247*(B453^2))+(0.018329*(B453))+(0.018516*(EquationMilkPrice))+(0.0064*(EquationFeedPrice))+(0.000011343*(EquationReplacementPrice))+(0.013031*(EquationCullCost))+(-0.000245*(EquationDIMDNB))+(0.000002399*(EquationCR*B453^2))+(-0.000001548*(EquationHDR*B453^2))+(-0.000000000112*(EquationRHA*B453^2))+(-0.0000000853*(EquationSemenCost*B453^2))+(-0.000000000948*(EquationMatureWeight*B453^2))+(0.000000302*(LOG(EquationVetCosts)*B453^2))+(-0.00000000421*(EquationVWP*B453^2))+(0.000000126*(B453^2*B453))+(-0.000000254*(B453^2*EquationFeedPrice)))&gt;0, (-1.860553+(0.112009*(EquationCR))+(0.5932*(EquationHDR))+(0.000015682*(EquationRHA))+(0.000842*(EquationAFC))+(0.013148*(EquationSemenCost))+(0.000054807*(EquationMatureWeight))+(-0.025351*(LOG(EquationVetCosts)))+(0.0000512*(EquationVetCosts))+(0.087616*(LOG(EquationVWP)))+(-0.00202*(EquationVWP))+(-0.000084247*(B453^2))+(0.018329*(B453))+(0.018516*(EquationMilkPrice))+(0.0064*(EquationFeedPrice))+(0.000011343*(EquationReplacementPrice))+(0.013031*(EquationCullCost))+(-0.000245*(EquationDIMDNB))+(0.000002399*(EquationCR*B453^2))+(-0.000001548*(EquationHDR*B453^2))+(-0.000000000112*(EquationRHA*B453^2))+(-0.0000000853*(EquationSemenCost*B453^2))+(-0.000000000948*(EquationMatureWeight*B453^2))+(0.000000302*(LOG(EquationVetCosts)*B453^2))+(-0.00000000421*(EquationVWP*B453^2))+(0.000000126*(B453^2*B453))+(-0.000000254*(B453^2*EquationFeedPrice))), 0)</f>
        <v>0.32571958961236075</v>
      </c>
    </row>
    <row r="454" spans="2:7" x14ac:dyDescent="0.2">
      <c r="B454" s="42">
        <v>411</v>
      </c>
      <c r="C454" s="55">
        <f t="shared" si="6"/>
        <v>0.17877235313502601</v>
      </c>
      <c r="D454" s="55">
        <f>IF((-1.870102+(0.51187*(EquationCR))+(1.033374*(EquationHDR))+(0.000011344*(EquationRHA))+(-0.000138*(EquationAFC))+(0.01358*(EquationSemenCost))+(-0.000072752*(EquationMatureWeight))+(-0.046035*(LOG(EquationVetCosts)))+(0.000451*(EquationVetCosts))+(0.512031*(LOG(EquationVWP)))+(-0.006352*(EquationVWP))+(-0.000079212*(B454^2))+(0.015118*(B454))+(0.022341*(EquationMilkPrice))+(-0.022641*(EquationFeedPrice))+(0.000247*(EquationReplacementPrice))+(-0.184557*(EquationCullCost))+(-0.000542*(EquationDIMDNB))+(-0.000004986*(EquationHDR*B454^2))+(-0.000000000147*(EquationRHA*B454^2))+(-0.0000000903*(EquationSemenCost*B454^2))+(-0.000000000856*(EquationMatureWeight*B454^2))+(0.000000134*(B454^2*B454))+(-0.000000149*(B454^2*EquationMilkPrice))+(0.00000000264*(B454^2*EquationDIMDNB)))&gt;0, (-1.870102+(0.51187*(EquationCR))+(1.033374*(EquationHDR))+(0.000011344*(EquationRHA))+(-0.000138*(EquationAFC))+(0.01358*(EquationSemenCost))+(-0.000072752*(EquationMatureWeight))+(-0.046035*(LOG(EquationVetCosts)))+(0.000451*(EquationVetCosts))+(0.512031*(LOG(EquationVWP)))+(-0.006352*(EquationVWP))+(-0.000079212*(B454^2))+(0.015118*(B454))+(0.022341*(EquationMilkPrice))+(-0.022641*(EquationFeedPrice))+(0.000247*(EquationReplacementPrice))+(-0.184557*(EquationCullCost))+(-0.000542*(EquationDIMDNB))+(-0.000004986*(EquationHDR*B454^2))+(-0.000000000147*(EquationRHA*B454^2))+(-0.0000000903*(EquationSemenCost*B454^2))+(-0.000000000856*(EquationMatureWeight*B454^2))+(0.000000134*(B454^2*B454))+(-0.000000149*(B454^2*EquationMilkPrice))+(0.00000000264*(B454^2*EquationDIMDNB))), 0)</f>
        <v>0.36822178047377629</v>
      </c>
      <c r="E454" s="55">
        <f>IF((-2.51389+(0.253043*(EquationCR))+(0.791564*(EquationHDR))+(0.000017482*(EquationRHA))+(0.000958*(EquationAFC))+(0.014823*(EquationSemenCost))+(0.00003361*(EquationMatureWeight))+(0.044008*(LOG(EquationVetCosts)))+(-0.000161*(EquationVetCosts))+(0.375409*(LOG(EquationVWP)))+(-0.004875*(EquationVWP))+(-0.000095702*(B454^2))+(0.02001*(B454))+(0.039073*(EquationMilkPrice))+(-0.018836*(EquationFeedPrice))+(0.000102*(EquationReplacementPrice))+(-0.124297*(EquationCullCost))+(-0.000511*(EquationDIMDNB))+(0.00000253*(EquationCR*B454^2))+(-0.000002589*(EquationHDR*B454^2))+(-0.000000000136*(EquationRHA*B454^2))+(-0.0000001*(EquationSemenCost*B454^2))+(-0.00000000108*(EquationMatureWeight*B454^2))+(0.00000015*(B454^2*B454))+(-0.000000215*(B454^2*EquationMilkPrice))+(0.00000000251*(B454^2*EquationDIMDNB)))&gt;0, (-2.51389+(0.253043*(EquationCR))+(0.791564*(EquationHDR))+(0.000017482*(EquationRHA))+(0.000958*(EquationAFC))+(0.014823*(EquationSemenCost))+(0.00003361*(EquationMatureWeight))+(0.044008*(LOG(EquationVetCosts)))+(-0.000161*(EquationVetCosts))+(0.375409*(LOG(EquationVWP)))+(-0.004875*(EquationVWP))+(-0.000095702*(B454^2))+(0.02001*(B454))+(0.039073*(EquationMilkPrice))+(-0.018836*(EquationFeedPrice))+(0.000102*(EquationReplacementPrice))+(-0.124297*(EquationCullCost))+(-0.000511*(EquationDIMDNB))+(0.00000253*(EquationCR*B454^2))+(-0.000002589*(EquationHDR*B454^2))+(-0.000000000136*(EquationRHA*B454^2))+(-0.0000001*(EquationSemenCost*B454^2))+(-0.00000000108*(EquationMatureWeight*B454^2))+(0.00000015*(B454^2*B454))+(-0.000000215*(B454^2*EquationMilkPrice))+(0.00000000251*(B454^2*EquationDIMDNB))), 0)</f>
        <v>0.41847814198215666</v>
      </c>
      <c r="F454" s="55">
        <f>IF((-1.892738+(0.137703*(EquationCR))+(0.669836*(EquationHDR))+(0.0000175*(EquationRHA))+(0.000161*(EquationAFC))+(0.013845*(EquationSemenCost))+(0.000016727*(EquationMatureWeight))+(-0.015935*(LOG(EquationVetCosts)))+(0.000118*(EquationVetCosts))+(0.160623*(LOG(EquationVWP)))+(-0.003008*(EquationVWP))+(-0.000090785*(B454^2))+(0.01937*(B454))+(0.020762*(EquationMilkPrice))+(-0.019043*(EquationFeedPrice))+(0.00001449*(EquationReplacementPrice))+(0.175818*(EquationCullCost))+(-0.000295*(EquationDIMDNB))+(0.000002704*(EquationCR*B454^2))+(-0.000001916*(EquationHDR*B454^2))+(-0.000000000127*(EquationRHA*B454^2))+(-0.0000000903*(EquationSemenCost*B454^2))+(-0.000000000771*(EquationMatureWeight*B454^2))+(0.000000137*(B454^2*B454))+(-0.00000257*(B454^2*EquationCullCost)))&gt;0, (-1.892738+(0.137703*(EquationCR))+(0.669836*(EquationHDR))+(0.0000175*(EquationRHA))+(0.000161*(EquationAFC))+(0.013845*(EquationSemenCost))+(0.000016727*(EquationMatureWeight))+(-0.015935*(LOG(EquationVetCosts)))+(0.000118*(EquationVetCosts))+(0.160623*(LOG(EquationVWP)))+(-0.003008*(EquationVWP))+(-0.000090785*(B454^2))+(0.01937*(B454))+(0.020762*(EquationMilkPrice))+(-0.019043*(EquationFeedPrice))+(0.00001449*(EquationReplacementPrice))+(0.175818*(EquationCullCost))+(-0.000295*(EquationDIMDNB))+(0.000002704*(EquationCR*B454^2))+(-0.000001916*(EquationHDR*B454^2))+(-0.000000000127*(EquationRHA*B454^2))+(-0.0000000903*(EquationSemenCost*B454^2))+(-0.000000000771*(EquationMatureWeight*B454^2))+(0.000000137*(B454^2*B454))+(-0.00000257*(B454^2*EquationCullCost))), 0)</f>
        <v>0.37777567311550792</v>
      </c>
      <c r="G454" s="56">
        <f>IF((-1.860553+(0.112009*(EquationCR))+(0.5932*(EquationHDR))+(0.000015682*(EquationRHA))+(0.000842*(EquationAFC))+(0.013148*(EquationSemenCost))+(0.000054807*(EquationMatureWeight))+(-0.025351*(LOG(EquationVetCosts)))+(0.0000512*(EquationVetCosts))+(0.087616*(LOG(EquationVWP)))+(-0.00202*(EquationVWP))+(-0.000084247*(B454^2))+(0.018329*(B454))+(0.018516*(EquationMilkPrice))+(0.0064*(EquationFeedPrice))+(0.000011343*(EquationReplacementPrice))+(0.013031*(EquationCullCost))+(-0.000245*(EquationDIMDNB))+(0.000002399*(EquationCR*B454^2))+(-0.000001548*(EquationHDR*B454^2))+(-0.000000000112*(EquationRHA*B454^2))+(-0.0000000853*(EquationSemenCost*B454^2))+(-0.000000000948*(EquationMatureWeight*B454^2))+(0.000000302*(LOG(EquationVetCosts)*B454^2))+(-0.00000000421*(EquationVWP*B454^2))+(0.000000126*(B454^2*B454))+(-0.000000254*(B454^2*EquationFeedPrice)))&gt;0, (-1.860553+(0.112009*(EquationCR))+(0.5932*(EquationHDR))+(0.000015682*(EquationRHA))+(0.000842*(EquationAFC))+(0.013148*(EquationSemenCost))+(0.000054807*(EquationMatureWeight))+(-0.025351*(LOG(EquationVetCosts)))+(0.0000512*(EquationVetCosts))+(0.087616*(LOG(EquationVWP)))+(-0.00202*(EquationVWP))+(-0.000084247*(B454^2))+(0.018329*(B454))+(0.018516*(EquationMilkPrice))+(0.0064*(EquationFeedPrice))+(0.000011343*(EquationReplacementPrice))+(0.013031*(EquationCullCost))+(-0.000245*(EquationDIMDNB))+(0.000002399*(EquationCR*B454^2))+(-0.000001548*(EquationHDR*B454^2))+(-0.000000000112*(EquationRHA*B454^2))+(-0.0000000853*(EquationSemenCost*B454^2))+(-0.000000000948*(EquationMatureWeight*B454^2))+(0.000000302*(LOG(EquationVetCosts)*B454^2))+(-0.00000000421*(EquationVWP*B454^2))+(0.000000126*(B454^2*B454))+(-0.000000254*(B454^2*EquationFeedPrice))), 0)</f>
        <v>0.33258516368968749</v>
      </c>
    </row>
    <row r="455" spans="2:7" x14ac:dyDescent="0.2">
      <c r="B455" s="42">
        <v>412</v>
      </c>
      <c r="C455" s="55">
        <f t="shared" si="6"/>
        <v>0.17749044442934339</v>
      </c>
      <c r="D455" s="55">
        <f>IF((-1.870102+(0.51187*(EquationCR))+(1.033374*(EquationHDR))+(0.000011344*(EquationRHA))+(-0.000138*(EquationAFC))+(0.01358*(EquationSemenCost))+(-0.000072752*(EquationMatureWeight))+(-0.046035*(LOG(EquationVetCosts)))+(0.000451*(EquationVetCosts))+(0.512031*(LOG(EquationVWP)))+(-0.006352*(EquationVWP))+(-0.000079212*(B455^2))+(0.015118*(B455))+(0.022341*(EquationMilkPrice))+(-0.022641*(EquationFeedPrice))+(0.000247*(EquationReplacementPrice))+(-0.184557*(EquationCullCost))+(-0.000542*(EquationDIMDNB))+(-0.000004986*(EquationHDR*B455^2))+(-0.000000000147*(EquationRHA*B455^2))+(-0.0000000903*(EquationSemenCost*B455^2))+(-0.000000000856*(EquationMatureWeight*B455^2))+(0.000000134*(B455^2*B455))+(-0.000000149*(B455^2*EquationMilkPrice))+(0.00000000264*(B455^2*EquationDIMDNB)))&gt;0, (-1.870102+(0.51187*(EquationCR))+(1.033374*(EquationHDR))+(0.000011344*(EquationRHA))+(-0.000138*(EquationAFC))+(0.01358*(EquationSemenCost))+(-0.000072752*(EquationMatureWeight))+(-0.046035*(LOG(EquationVetCosts)))+(0.000451*(EquationVetCosts))+(0.512031*(LOG(EquationVWP)))+(-0.006352*(EquationVWP))+(-0.000079212*(B455^2))+(0.015118*(B455))+(0.022341*(EquationMilkPrice))+(-0.022641*(EquationFeedPrice))+(0.000247*(EquationReplacementPrice))+(-0.184557*(EquationCullCost))+(-0.000542*(EquationDIMDNB))+(-0.000004986*(EquationHDR*B455^2))+(-0.000000000147*(EquationRHA*B455^2))+(-0.0000000903*(EquationSemenCost*B455^2))+(-0.000000000856*(EquationMatureWeight*B455^2))+(0.000000134*(B455^2*B455))+(-0.000000149*(B455^2*EquationMilkPrice))+(0.00000000264*(B455^2*EquationDIMDNB))), 0)</f>
        <v>0.37740590167377441</v>
      </c>
      <c r="E455" s="55">
        <f>IF((-2.51389+(0.253043*(EquationCR))+(0.791564*(EquationHDR))+(0.000017482*(EquationRHA))+(0.000958*(EquationAFC))+(0.014823*(EquationSemenCost))+(0.00003361*(EquationMatureWeight))+(0.044008*(LOG(EquationVetCosts)))+(-0.000161*(EquationVetCosts))+(0.375409*(LOG(EquationVWP)))+(-0.004875*(EquationVWP))+(-0.000095702*(B455^2))+(0.02001*(B455))+(0.039073*(EquationMilkPrice))+(-0.018836*(EquationFeedPrice))+(0.000102*(EquationReplacementPrice))+(-0.124297*(EquationCullCost))+(-0.000511*(EquationDIMDNB))+(0.00000253*(EquationCR*B455^2))+(-0.000002589*(EquationHDR*B455^2))+(-0.000000000136*(EquationRHA*B455^2))+(-0.0000001*(EquationSemenCost*B455^2))+(-0.00000000108*(EquationMatureWeight*B455^2))+(0.00000015*(B455^2*B455))+(-0.000000215*(B455^2*EquationMilkPrice))+(0.00000000251*(B455^2*EquationDIMDNB)))&gt;0, (-2.51389+(0.253043*(EquationCR))+(0.791564*(EquationHDR))+(0.000017482*(EquationRHA))+(0.000958*(EquationAFC))+(0.014823*(EquationSemenCost))+(0.00003361*(EquationMatureWeight))+(0.044008*(LOG(EquationVetCosts)))+(-0.000161*(EquationVetCosts))+(0.375409*(LOG(EquationVWP)))+(-0.004875*(EquationVWP))+(-0.000095702*(B455^2))+(0.02001*(B455))+(0.039073*(EquationMilkPrice))+(-0.018836*(EquationFeedPrice))+(0.000102*(EquationReplacementPrice))+(-0.124297*(EquationCullCost))+(-0.000511*(EquationDIMDNB))+(0.00000253*(EquationCR*B455^2))+(-0.000002589*(EquationHDR*B455^2))+(-0.000000000136*(EquationRHA*B455^2))+(-0.0000001*(EquationSemenCost*B455^2))+(-0.00000000108*(EquationMatureWeight*B455^2))+(0.00000015*(B455^2*B455))+(-0.000000215*(B455^2*EquationMilkPrice))+(0.00000000251*(B455^2*EquationDIMDNB))), 0)</f>
        <v>0.42769576898215805</v>
      </c>
      <c r="F455" s="55">
        <f>IF((-1.892738+(0.137703*(EquationCR))+(0.669836*(EquationHDR))+(0.0000175*(EquationRHA))+(0.000161*(EquationAFC))+(0.013845*(EquationSemenCost))+(0.000016727*(EquationMatureWeight))+(-0.015935*(LOG(EquationVetCosts)))+(0.000118*(EquationVetCosts))+(0.160623*(LOG(EquationVWP)))+(-0.003008*(EquationVWP))+(-0.000090785*(B455^2))+(0.01937*(B455))+(0.020762*(EquationMilkPrice))+(-0.019043*(EquationFeedPrice))+(0.00001449*(EquationReplacementPrice))+(0.175818*(EquationCullCost))+(-0.000295*(EquationDIMDNB))+(0.000002704*(EquationCR*B455^2))+(-0.000001916*(EquationHDR*B455^2))+(-0.000000000127*(EquationRHA*B455^2))+(-0.0000000903*(EquationSemenCost*B455^2))+(-0.000000000771*(EquationMatureWeight*B455^2))+(0.000000137*(B455^2*B455))+(-0.00000257*(B455^2*EquationCullCost)))&gt;0, (-1.892738+(0.137703*(EquationCR))+(0.669836*(EquationHDR))+(0.0000175*(EquationRHA))+(0.000161*(EquationAFC))+(0.013845*(EquationSemenCost))+(0.000016727*(EquationMatureWeight))+(-0.015935*(LOG(EquationVetCosts)))+(0.000118*(EquationVetCosts))+(0.160623*(LOG(EquationVWP)))+(-0.003008*(EquationVWP))+(-0.000090785*(B455^2))+(0.01937*(B455))+(0.020762*(EquationMilkPrice))+(-0.019043*(EquationFeedPrice))+(0.00001449*(EquationReplacementPrice))+(0.175818*(EquationCullCost))+(-0.000295*(EquationDIMDNB))+(0.000002704*(EquationCR*B455^2))+(-0.000001916*(EquationHDR*B455^2))+(-0.000000000127*(EquationRHA*B455^2))+(-0.0000000903*(EquationSemenCost*B455^2))+(-0.000000000771*(EquationMatureWeight*B455^2))+(0.000000137*(B455^2*B455))+(-0.00000257*(B455^2*EquationCullCost))), 0)</f>
        <v>0.38569057611550439</v>
      </c>
      <c r="G455" s="56">
        <f>IF((-1.860553+(0.112009*(EquationCR))+(0.5932*(EquationHDR))+(0.000015682*(EquationRHA))+(0.000842*(EquationAFC))+(0.013148*(EquationSemenCost))+(0.000054807*(EquationMatureWeight))+(-0.025351*(LOG(EquationVetCosts)))+(0.0000512*(EquationVetCosts))+(0.087616*(LOG(EquationVWP)))+(-0.00202*(EquationVWP))+(-0.000084247*(B455^2))+(0.018329*(B455))+(0.018516*(EquationMilkPrice))+(0.0064*(EquationFeedPrice))+(0.000011343*(EquationReplacementPrice))+(0.013031*(EquationCullCost))+(-0.000245*(EquationDIMDNB))+(0.000002399*(EquationCR*B455^2))+(-0.000001548*(EquationHDR*B455^2))+(-0.000000000112*(EquationRHA*B455^2))+(-0.0000000853*(EquationSemenCost*B455^2))+(-0.000000000948*(EquationMatureWeight*B455^2))+(0.000000302*(LOG(EquationVetCosts)*B455^2))+(-0.00000000421*(EquationVWP*B455^2))+(0.000000126*(B455^2*B455))+(-0.000000254*(B455^2*EquationFeedPrice)))&gt;0, (-1.860553+(0.112009*(EquationCR))+(0.5932*(EquationHDR))+(0.000015682*(EquationRHA))+(0.000842*(EquationAFC))+(0.013148*(EquationSemenCost))+(0.000054807*(EquationMatureWeight))+(-0.025351*(LOG(EquationVetCosts)))+(0.0000512*(EquationVetCosts))+(0.087616*(LOG(EquationVWP)))+(-0.00202*(EquationVWP))+(-0.000084247*(B455^2))+(0.018329*(B455))+(0.018516*(EquationMilkPrice))+(0.0064*(EquationFeedPrice))+(0.000011343*(EquationReplacementPrice))+(0.013031*(EquationCullCost))+(-0.000245*(EquationDIMDNB))+(0.000002399*(EquationCR*B455^2))+(-0.000001548*(EquationHDR*B455^2))+(-0.000000000112*(EquationRHA*B455^2))+(-0.0000000853*(EquationSemenCost*B455^2))+(-0.000000000948*(EquationMatureWeight*B455^2))+(0.000000302*(LOG(EquationVetCosts)*B455^2))+(-0.00000000421*(EquationVWP*B455^2))+(0.000000126*(B455^2*B455))+(-0.000000254*(B455^2*EquationFeedPrice))), 0)</f>
        <v>0.33957835917036605</v>
      </c>
    </row>
    <row r="456" spans="2:7" x14ac:dyDescent="0.2">
      <c r="B456" s="42">
        <v>413</v>
      </c>
      <c r="C456" s="55">
        <f t="shared" si="6"/>
        <v>0.17624130820165473</v>
      </c>
      <c r="D456" s="55">
        <f>IF((-1.870102+(0.51187*(EquationCR))+(1.033374*(EquationHDR))+(0.000011344*(EquationRHA))+(-0.000138*(EquationAFC))+(0.01358*(EquationSemenCost))+(-0.000072752*(EquationMatureWeight))+(-0.046035*(LOG(EquationVetCosts)))+(0.000451*(EquationVetCosts))+(0.512031*(LOG(EquationVWP)))+(-0.006352*(EquationVWP))+(-0.000079212*(B456^2))+(0.015118*(B456))+(0.022341*(EquationMilkPrice))+(-0.022641*(EquationFeedPrice))+(0.000247*(EquationReplacementPrice))+(-0.184557*(EquationCullCost))+(-0.000542*(EquationDIMDNB))+(-0.000004986*(EquationHDR*B456^2))+(-0.000000000147*(EquationRHA*B456^2))+(-0.0000000903*(EquationSemenCost*B456^2))+(-0.000000000856*(EquationMatureWeight*B456^2))+(0.000000134*(B456^2*B456))+(-0.000000149*(B456^2*EquationMilkPrice))+(0.00000000264*(B456^2*EquationDIMDNB)))&gt;0, (-1.870102+(0.51187*(EquationCR))+(1.033374*(EquationHDR))+(0.000011344*(EquationRHA))+(-0.000138*(EquationAFC))+(0.01358*(EquationSemenCost))+(-0.000072752*(EquationMatureWeight))+(-0.046035*(LOG(EquationVetCosts)))+(0.000451*(EquationVetCosts))+(0.512031*(LOG(EquationVWP)))+(-0.006352*(EquationVWP))+(-0.000079212*(B456^2))+(0.015118*(B456))+(0.022341*(EquationMilkPrice))+(-0.022641*(EquationFeedPrice))+(0.000247*(EquationReplacementPrice))+(-0.184557*(EquationCullCost))+(-0.000542*(EquationDIMDNB))+(-0.000004986*(EquationHDR*B456^2))+(-0.000000000147*(EquationRHA*B456^2))+(-0.0000000903*(EquationSemenCost*B456^2))+(-0.000000000856*(EquationMatureWeight*B456^2))+(0.000000134*(B456^2*B456))+(-0.000000149*(B456^2*EquationMilkPrice))+(0.00000000264*(B456^2*EquationDIMDNB))), 0)</f>
        <v>0.38674142767377484</v>
      </c>
      <c r="E456" s="55">
        <f>IF((-2.51389+(0.253043*(EquationCR))+(0.791564*(EquationHDR))+(0.000017482*(EquationRHA))+(0.000958*(EquationAFC))+(0.014823*(EquationSemenCost))+(0.00003361*(EquationMatureWeight))+(0.044008*(LOG(EquationVetCosts)))+(-0.000161*(EquationVetCosts))+(0.375409*(LOG(EquationVWP)))+(-0.004875*(EquationVWP))+(-0.000095702*(B456^2))+(0.02001*(B456))+(0.039073*(EquationMilkPrice))+(-0.018836*(EquationFeedPrice))+(0.000102*(EquationReplacementPrice))+(-0.124297*(EquationCullCost))+(-0.000511*(EquationDIMDNB))+(0.00000253*(EquationCR*B456^2))+(-0.000002589*(EquationHDR*B456^2))+(-0.000000000136*(EquationRHA*B456^2))+(-0.0000001*(EquationSemenCost*B456^2))+(-0.00000000108*(EquationMatureWeight*B456^2))+(0.00000015*(B456^2*B456))+(-0.000000215*(B456^2*EquationMilkPrice))+(0.00000000251*(B456^2*EquationDIMDNB)))&gt;0, (-2.51389+(0.253043*(EquationCR))+(0.791564*(EquationHDR))+(0.000017482*(EquationRHA))+(0.000958*(EquationAFC))+(0.014823*(EquationSemenCost))+(0.00003361*(EquationMatureWeight))+(0.044008*(LOG(EquationVetCosts)))+(-0.000161*(EquationVetCosts))+(0.375409*(LOG(EquationVWP)))+(-0.004875*(EquationVWP))+(-0.000095702*(B456^2))+(0.02001*(B456))+(0.039073*(EquationMilkPrice))+(-0.018836*(EquationFeedPrice))+(0.000102*(EquationReplacementPrice))+(-0.124297*(EquationCullCost))+(-0.000511*(EquationDIMDNB))+(0.00000253*(EquationCR*B456^2))+(-0.000002589*(EquationHDR*B456^2))+(-0.000000000136*(EquationRHA*B456^2))+(-0.0000001*(EquationSemenCost*B456^2))+(-0.00000000108*(EquationMatureWeight*B456^2))+(0.00000015*(B456^2*B456))+(-0.000000215*(B456^2*EquationMilkPrice))+(0.00000000251*(B456^2*EquationDIMDNB))), 0)</f>
        <v>0.43707279398215404</v>
      </c>
      <c r="F456" s="55">
        <f>IF((-1.892738+(0.137703*(EquationCR))+(0.669836*(EquationHDR))+(0.0000175*(EquationRHA))+(0.000161*(EquationAFC))+(0.013845*(EquationSemenCost))+(0.000016727*(EquationMatureWeight))+(-0.015935*(LOG(EquationVetCosts)))+(0.000118*(EquationVetCosts))+(0.160623*(LOG(EquationVWP)))+(-0.003008*(EquationVWP))+(-0.000090785*(B456^2))+(0.01937*(B456))+(0.020762*(EquationMilkPrice))+(-0.019043*(EquationFeedPrice))+(0.00001449*(EquationReplacementPrice))+(0.175818*(EquationCullCost))+(-0.000295*(EquationDIMDNB))+(0.000002704*(EquationCR*B456^2))+(-0.000001916*(EquationHDR*B456^2))+(-0.000000000127*(EquationRHA*B456^2))+(-0.0000000903*(EquationSemenCost*B456^2))+(-0.000000000771*(EquationMatureWeight*B456^2))+(0.000000137*(B456^2*B456))+(-0.00000257*(B456^2*EquationCullCost)))&gt;0, (-1.892738+(0.137703*(EquationCR))+(0.669836*(EquationHDR))+(0.0000175*(EquationRHA))+(0.000161*(EquationAFC))+(0.013845*(EquationSemenCost))+(0.000016727*(EquationMatureWeight))+(-0.015935*(LOG(EquationVetCosts)))+(0.000118*(EquationVetCosts))+(0.160623*(LOG(EquationVWP)))+(-0.003008*(EquationVWP))+(-0.000090785*(B456^2))+(0.01937*(B456))+(0.020762*(EquationMilkPrice))+(-0.019043*(EquationFeedPrice))+(0.00001449*(EquationReplacementPrice))+(0.175818*(EquationCullCost))+(-0.000295*(EquationDIMDNB))+(0.000002704*(EquationCR*B456^2))+(-0.000001916*(EquationHDR*B456^2))+(-0.000000000127*(EquationRHA*B456^2))+(-0.0000000903*(EquationSemenCost*B456^2))+(-0.000000000771*(EquationMatureWeight*B456^2))+(0.000000137*(B456^2*B456))+(-0.00000257*(B456^2*EquationCullCost))), 0)</f>
        <v>0.39374717911550561</v>
      </c>
      <c r="G456" s="56">
        <f>IF((-1.860553+(0.112009*(EquationCR))+(0.5932*(EquationHDR))+(0.000015682*(EquationRHA))+(0.000842*(EquationAFC))+(0.013148*(EquationSemenCost))+(0.000054807*(EquationMatureWeight))+(-0.025351*(LOG(EquationVetCosts)))+(0.0000512*(EquationVetCosts))+(0.087616*(LOG(EquationVWP)))+(-0.00202*(EquationVWP))+(-0.000084247*(B456^2))+(0.018329*(B456))+(0.018516*(EquationMilkPrice))+(0.0064*(EquationFeedPrice))+(0.000011343*(EquationReplacementPrice))+(0.013031*(EquationCullCost))+(-0.000245*(EquationDIMDNB))+(0.000002399*(EquationCR*B456^2))+(-0.000001548*(EquationHDR*B456^2))+(-0.000000000112*(EquationRHA*B456^2))+(-0.0000000853*(EquationSemenCost*B456^2))+(-0.000000000948*(EquationMatureWeight*B456^2))+(0.000000302*(LOG(EquationVetCosts)*B456^2))+(-0.00000000421*(EquationVWP*B456^2))+(0.000000126*(B456^2*B456))+(-0.000000254*(B456^2*EquationFeedPrice)))&gt;0, (-1.860553+(0.112009*(EquationCR))+(0.5932*(EquationHDR))+(0.000015682*(EquationRHA))+(0.000842*(EquationAFC))+(0.013148*(EquationSemenCost))+(0.000054807*(EquationMatureWeight))+(-0.025351*(LOG(EquationVetCosts)))+(0.0000512*(EquationVetCosts))+(0.087616*(LOG(EquationVWP)))+(-0.00202*(EquationVWP))+(-0.000084247*(B456^2))+(0.018329*(B456))+(0.018516*(EquationMilkPrice))+(0.0064*(EquationFeedPrice))+(0.000011343*(EquationReplacementPrice))+(0.013031*(EquationCullCost))+(-0.000245*(EquationDIMDNB))+(0.000002399*(EquationCR*B456^2))+(-0.000001548*(EquationHDR*B456^2))+(-0.000000000112*(EquationRHA*B456^2))+(-0.0000000853*(EquationSemenCost*B456^2))+(-0.000000000948*(EquationMatureWeight*B456^2))+(0.000000302*(LOG(EquationVetCosts)*B456^2))+(-0.00000000421*(EquationVWP*B456^2))+(0.000000126*(B456^2*B456))+(-0.000000254*(B456^2*EquationFeedPrice))), 0)</f>
        <v>0.34669993205439942</v>
      </c>
    </row>
    <row r="457" spans="2:7" x14ac:dyDescent="0.2">
      <c r="B457" s="42">
        <v>414</v>
      </c>
      <c r="C457" s="55">
        <f t="shared" si="6"/>
        <v>0.17502531285195988</v>
      </c>
      <c r="D457" s="55">
        <f>IF((-1.870102+(0.51187*(EquationCR))+(1.033374*(EquationHDR))+(0.000011344*(EquationRHA))+(-0.000138*(EquationAFC))+(0.01358*(EquationSemenCost))+(-0.000072752*(EquationMatureWeight))+(-0.046035*(LOG(EquationVetCosts)))+(0.000451*(EquationVetCosts))+(0.512031*(LOG(EquationVWP)))+(-0.006352*(EquationVWP))+(-0.000079212*(B457^2))+(0.015118*(B457))+(0.022341*(EquationMilkPrice))+(-0.022641*(EquationFeedPrice))+(0.000247*(EquationReplacementPrice))+(-0.184557*(EquationCullCost))+(-0.000542*(EquationDIMDNB))+(-0.000004986*(EquationHDR*B457^2))+(-0.000000000147*(EquationRHA*B457^2))+(-0.0000000903*(EquationSemenCost*B457^2))+(-0.000000000856*(EquationMatureWeight*B457^2))+(0.000000134*(B457^2*B457))+(-0.000000149*(B457^2*EquationMilkPrice))+(0.00000000264*(B457^2*EquationDIMDNB)))&gt;0, (-1.870102+(0.51187*(EquationCR))+(1.033374*(EquationHDR))+(0.000011344*(EquationRHA))+(-0.000138*(EquationAFC))+(0.01358*(EquationSemenCost))+(-0.000072752*(EquationMatureWeight))+(-0.046035*(LOG(EquationVetCosts)))+(0.000451*(EquationVetCosts))+(0.512031*(LOG(EquationVWP)))+(-0.006352*(EquationVWP))+(-0.000079212*(B457^2))+(0.015118*(B457))+(0.022341*(EquationMilkPrice))+(-0.022641*(EquationFeedPrice))+(0.000247*(EquationReplacementPrice))+(-0.184557*(EquationCullCost))+(-0.000542*(EquationDIMDNB))+(-0.000004986*(EquationHDR*B457^2))+(-0.000000000147*(EquationRHA*B457^2))+(-0.0000000903*(EquationSemenCost*B457^2))+(-0.000000000856*(EquationMatureWeight*B457^2))+(0.000000134*(B457^2*B457))+(-0.000000149*(B457^2*EquationMilkPrice))+(0.00000000264*(B457^2*EquationDIMDNB))), 0)</f>
        <v>0.39622916247377643</v>
      </c>
      <c r="E457" s="55">
        <f>IF((-2.51389+(0.253043*(EquationCR))+(0.791564*(EquationHDR))+(0.000017482*(EquationRHA))+(0.000958*(EquationAFC))+(0.014823*(EquationSemenCost))+(0.00003361*(EquationMatureWeight))+(0.044008*(LOG(EquationVetCosts)))+(-0.000161*(EquationVetCosts))+(0.375409*(LOG(EquationVWP)))+(-0.004875*(EquationVWP))+(-0.000095702*(B457^2))+(0.02001*(B457))+(0.039073*(EquationMilkPrice))+(-0.018836*(EquationFeedPrice))+(0.000102*(EquationReplacementPrice))+(-0.124297*(EquationCullCost))+(-0.000511*(EquationDIMDNB))+(0.00000253*(EquationCR*B457^2))+(-0.000002589*(EquationHDR*B457^2))+(-0.000000000136*(EquationRHA*B457^2))+(-0.0000001*(EquationSemenCost*B457^2))+(-0.00000000108*(EquationMatureWeight*B457^2))+(0.00000015*(B457^2*B457))+(-0.000000215*(B457^2*EquationMilkPrice))+(0.00000000251*(B457^2*EquationDIMDNB)))&gt;0, (-2.51389+(0.253043*(EquationCR))+(0.791564*(EquationHDR))+(0.000017482*(EquationRHA))+(0.000958*(EquationAFC))+(0.014823*(EquationSemenCost))+(0.00003361*(EquationMatureWeight))+(0.044008*(LOG(EquationVetCosts)))+(-0.000161*(EquationVetCosts))+(0.375409*(LOG(EquationVWP)))+(-0.004875*(EquationVWP))+(-0.000095702*(B457^2))+(0.02001*(B457))+(0.039073*(EquationMilkPrice))+(-0.018836*(EquationFeedPrice))+(0.000102*(EquationReplacementPrice))+(-0.124297*(EquationCullCost))+(-0.000511*(EquationDIMDNB))+(0.00000253*(EquationCR*B457^2))+(-0.000002589*(EquationHDR*B457^2))+(-0.000000000136*(EquationRHA*B457^2))+(-0.0000001*(EquationSemenCost*B457^2))+(-0.00000000108*(EquationMatureWeight*B457^2))+(0.00000015*(B457^2*B457))+(-0.000000215*(B457^2*EquationMilkPrice))+(0.00000000251*(B457^2*EquationDIMDNB))), 0)</f>
        <v>0.4466101169821568</v>
      </c>
      <c r="F457" s="55">
        <f>IF((-1.892738+(0.137703*(EquationCR))+(0.669836*(EquationHDR))+(0.0000175*(EquationRHA))+(0.000161*(EquationAFC))+(0.013845*(EquationSemenCost))+(0.000016727*(EquationMatureWeight))+(-0.015935*(LOG(EquationVetCosts)))+(0.000118*(EquationVetCosts))+(0.160623*(LOG(EquationVWP)))+(-0.003008*(EquationVWP))+(-0.000090785*(B457^2))+(0.01937*(B457))+(0.020762*(EquationMilkPrice))+(-0.019043*(EquationFeedPrice))+(0.00001449*(EquationReplacementPrice))+(0.175818*(EquationCullCost))+(-0.000295*(EquationDIMDNB))+(0.000002704*(EquationCR*B457^2))+(-0.000001916*(EquationHDR*B457^2))+(-0.000000000127*(EquationRHA*B457^2))+(-0.0000000903*(EquationSemenCost*B457^2))+(-0.000000000771*(EquationMatureWeight*B457^2))+(0.000000137*(B457^2*B457))+(-0.00000257*(B457^2*EquationCullCost)))&gt;0, (-1.892738+(0.137703*(EquationCR))+(0.669836*(EquationHDR))+(0.0000175*(EquationRHA))+(0.000161*(EquationAFC))+(0.013845*(EquationSemenCost))+(0.000016727*(EquationMatureWeight))+(-0.015935*(LOG(EquationVetCosts)))+(0.000118*(EquationVetCosts))+(0.160623*(LOG(EquationVWP)))+(-0.003008*(EquationVWP))+(-0.000090785*(B457^2))+(0.01937*(B457))+(0.020762*(EquationMilkPrice))+(-0.019043*(EquationFeedPrice))+(0.00001449*(EquationReplacementPrice))+(0.175818*(EquationCullCost))+(-0.000295*(EquationDIMDNB))+(0.000002704*(EquationCR*B457^2))+(-0.000001916*(EquationHDR*B457^2))+(-0.000000000127*(EquationRHA*B457^2))+(-0.0000000903*(EquationSemenCost*B457^2))+(-0.000000000771*(EquationMatureWeight*B457^2))+(0.000000137*(B457^2*B457))+(-0.00000257*(B457^2*EquationCullCost))), 0)</f>
        <v>0.40194630411550325</v>
      </c>
      <c r="G457" s="56">
        <f>IF((-1.860553+(0.112009*(EquationCR))+(0.5932*(EquationHDR))+(0.000015682*(EquationRHA))+(0.000842*(EquationAFC))+(0.013148*(EquationSemenCost))+(0.000054807*(EquationMatureWeight))+(-0.025351*(LOG(EquationVetCosts)))+(0.0000512*(EquationVetCosts))+(0.087616*(LOG(EquationVWP)))+(-0.00202*(EquationVWP))+(-0.000084247*(B457^2))+(0.018329*(B457))+(0.018516*(EquationMilkPrice))+(0.0064*(EquationFeedPrice))+(0.000011343*(EquationReplacementPrice))+(0.013031*(EquationCullCost))+(-0.000245*(EquationDIMDNB))+(0.000002399*(EquationCR*B457^2))+(-0.000001548*(EquationHDR*B457^2))+(-0.000000000112*(EquationRHA*B457^2))+(-0.0000000853*(EquationSemenCost*B457^2))+(-0.000000000948*(EquationMatureWeight*B457^2))+(0.000000302*(LOG(EquationVetCosts)*B457^2))+(-0.00000000421*(EquationVWP*B457^2))+(0.000000126*(B457^2*B457))+(-0.000000254*(B457^2*EquationFeedPrice)))&gt;0, (-1.860553+(0.112009*(EquationCR))+(0.5932*(EquationHDR))+(0.000015682*(EquationRHA))+(0.000842*(EquationAFC))+(0.013148*(EquationSemenCost))+(0.000054807*(EquationMatureWeight))+(-0.025351*(LOG(EquationVetCosts)))+(0.0000512*(EquationVetCosts))+(0.087616*(LOG(EquationVWP)))+(-0.00202*(EquationVWP))+(-0.000084247*(B457^2))+(0.018329*(B457))+(0.018516*(EquationMilkPrice))+(0.0064*(EquationFeedPrice))+(0.000011343*(EquationReplacementPrice))+(0.013031*(EquationCullCost))+(-0.000245*(EquationDIMDNB))+(0.000002399*(EquationCR*B457^2))+(-0.000001548*(EquationHDR*B457^2))+(-0.000000000112*(EquationRHA*B457^2))+(-0.0000000853*(EquationSemenCost*B457^2))+(-0.000000000948*(EquationMatureWeight*B457^2))+(0.000000302*(LOG(EquationVetCosts)*B457^2))+(-0.00000000421*(EquationVWP*B457^2))+(0.000000126*(B457^2*B457))+(-0.000000254*(B457^2*EquationFeedPrice))), 0)</f>
        <v>0.35395063834178447</v>
      </c>
    </row>
    <row r="458" spans="2:7" x14ac:dyDescent="0.2">
      <c r="B458" s="42">
        <v>415</v>
      </c>
      <c r="C458" s="55">
        <f t="shared" si="6"/>
        <v>0.17384282678025562</v>
      </c>
      <c r="D458" s="55">
        <f>IF((-1.870102+(0.51187*(EquationCR))+(1.033374*(EquationHDR))+(0.000011344*(EquationRHA))+(-0.000138*(EquationAFC))+(0.01358*(EquationSemenCost))+(-0.000072752*(EquationMatureWeight))+(-0.046035*(LOG(EquationVetCosts)))+(0.000451*(EquationVetCosts))+(0.512031*(LOG(EquationVWP)))+(-0.006352*(EquationVWP))+(-0.000079212*(B458^2))+(0.015118*(B458))+(0.022341*(EquationMilkPrice))+(-0.022641*(EquationFeedPrice))+(0.000247*(EquationReplacementPrice))+(-0.184557*(EquationCullCost))+(-0.000542*(EquationDIMDNB))+(-0.000004986*(EquationHDR*B458^2))+(-0.000000000147*(EquationRHA*B458^2))+(-0.0000000903*(EquationSemenCost*B458^2))+(-0.000000000856*(EquationMatureWeight*B458^2))+(0.000000134*(B458^2*B458))+(-0.000000149*(B458^2*EquationMilkPrice))+(0.00000000264*(B458^2*EquationDIMDNB)))&gt;0, (-1.870102+(0.51187*(EquationCR))+(1.033374*(EquationHDR))+(0.000011344*(EquationRHA))+(-0.000138*(EquationAFC))+(0.01358*(EquationSemenCost))+(-0.000072752*(EquationMatureWeight))+(-0.046035*(LOG(EquationVetCosts)))+(0.000451*(EquationVetCosts))+(0.512031*(LOG(EquationVWP)))+(-0.006352*(EquationVWP))+(-0.000079212*(B458^2))+(0.015118*(B458))+(0.022341*(EquationMilkPrice))+(-0.022641*(EquationFeedPrice))+(0.000247*(EquationReplacementPrice))+(-0.184557*(EquationCullCost))+(-0.000542*(EquationDIMDNB))+(-0.000004986*(EquationHDR*B458^2))+(-0.000000000147*(EquationRHA*B458^2))+(-0.0000000903*(EquationSemenCost*B458^2))+(-0.000000000856*(EquationMatureWeight*B458^2))+(0.000000134*(B458^2*B458))+(-0.000000149*(B458^2*EquationMilkPrice))+(0.00000000264*(B458^2*EquationDIMDNB))), 0)</f>
        <v>0.40586991007377649</v>
      </c>
      <c r="E458" s="55">
        <f>IF((-2.51389+(0.253043*(EquationCR))+(0.791564*(EquationHDR))+(0.000017482*(EquationRHA))+(0.000958*(EquationAFC))+(0.014823*(EquationSemenCost))+(0.00003361*(EquationMatureWeight))+(0.044008*(LOG(EquationVetCosts)))+(-0.000161*(EquationVetCosts))+(0.375409*(LOG(EquationVWP)))+(-0.004875*(EquationVWP))+(-0.000095702*(B458^2))+(0.02001*(B458))+(0.039073*(EquationMilkPrice))+(-0.018836*(EquationFeedPrice))+(0.000102*(EquationReplacementPrice))+(-0.124297*(EquationCullCost))+(-0.000511*(EquationDIMDNB))+(0.00000253*(EquationCR*B458^2))+(-0.000002589*(EquationHDR*B458^2))+(-0.000000000136*(EquationRHA*B458^2))+(-0.0000001*(EquationSemenCost*B458^2))+(-0.00000000108*(EquationMatureWeight*B458^2))+(0.00000015*(B458^2*B458))+(-0.000000215*(B458^2*EquationMilkPrice))+(0.00000000251*(B458^2*EquationDIMDNB)))&gt;0, (-2.51389+(0.253043*(EquationCR))+(0.791564*(EquationHDR))+(0.000017482*(EquationRHA))+(0.000958*(EquationAFC))+(0.014823*(EquationSemenCost))+(0.00003361*(EquationMatureWeight))+(0.044008*(LOG(EquationVetCosts)))+(-0.000161*(EquationVetCosts))+(0.375409*(LOG(EquationVWP)))+(-0.004875*(EquationVWP))+(-0.000095702*(B458^2))+(0.02001*(B458))+(0.039073*(EquationMilkPrice))+(-0.018836*(EquationFeedPrice))+(0.000102*(EquationReplacementPrice))+(-0.124297*(EquationCullCost))+(-0.000511*(EquationDIMDNB))+(0.00000253*(EquationCR*B458^2))+(-0.000002589*(EquationHDR*B458^2))+(-0.000000000136*(EquationRHA*B458^2))+(-0.0000001*(EquationSemenCost*B458^2))+(-0.00000000108*(EquationMatureWeight*B458^2))+(0.00000015*(B458^2*B458))+(-0.000000215*(B458^2*EquationMilkPrice))+(0.00000000251*(B458^2*EquationDIMDNB))), 0)</f>
        <v>0.45630863798215926</v>
      </c>
      <c r="F458" s="55">
        <f>IF((-1.892738+(0.137703*(EquationCR))+(0.669836*(EquationHDR))+(0.0000175*(EquationRHA))+(0.000161*(EquationAFC))+(0.013845*(EquationSemenCost))+(0.000016727*(EquationMatureWeight))+(-0.015935*(LOG(EquationVetCosts)))+(0.000118*(EquationVetCosts))+(0.160623*(LOG(EquationVWP)))+(-0.003008*(EquationVWP))+(-0.000090785*(B458^2))+(0.01937*(B458))+(0.020762*(EquationMilkPrice))+(-0.019043*(EquationFeedPrice))+(0.00001449*(EquationReplacementPrice))+(0.175818*(EquationCullCost))+(-0.000295*(EquationDIMDNB))+(0.000002704*(EquationCR*B458^2))+(-0.000001916*(EquationHDR*B458^2))+(-0.000000000127*(EquationRHA*B458^2))+(-0.0000000903*(EquationSemenCost*B458^2))+(-0.000000000771*(EquationMatureWeight*B458^2))+(0.000000137*(B458^2*B458))+(-0.00000257*(B458^2*EquationCullCost)))&gt;0, (-1.892738+(0.137703*(EquationCR))+(0.669836*(EquationHDR))+(0.0000175*(EquationRHA))+(0.000161*(EquationAFC))+(0.013845*(EquationSemenCost))+(0.000016727*(EquationMatureWeight))+(-0.015935*(LOG(EquationVetCosts)))+(0.000118*(EquationVetCosts))+(0.160623*(LOG(EquationVWP)))+(-0.003008*(EquationVWP))+(-0.000090785*(B458^2))+(0.01937*(B458))+(0.020762*(EquationMilkPrice))+(-0.019043*(EquationFeedPrice))+(0.00001449*(EquationReplacementPrice))+(0.175818*(EquationCullCost))+(-0.000295*(EquationDIMDNB))+(0.000002704*(EquationCR*B458^2))+(-0.000001916*(EquationHDR*B458^2))+(-0.000000000127*(EquationRHA*B458^2))+(-0.0000000903*(EquationSemenCost*B458^2))+(-0.000000000771*(EquationMatureWeight*B458^2))+(0.000000137*(B458^2*B458))+(-0.00000257*(B458^2*EquationCullCost))), 0)</f>
        <v>0.41028877311550499</v>
      </c>
      <c r="G458" s="56">
        <f>IF((-1.860553+(0.112009*(EquationCR))+(0.5932*(EquationHDR))+(0.000015682*(EquationRHA))+(0.000842*(EquationAFC))+(0.013148*(EquationSemenCost))+(0.000054807*(EquationMatureWeight))+(-0.025351*(LOG(EquationVetCosts)))+(0.0000512*(EquationVetCosts))+(0.087616*(LOG(EquationVWP)))+(-0.00202*(EquationVWP))+(-0.000084247*(B458^2))+(0.018329*(B458))+(0.018516*(EquationMilkPrice))+(0.0064*(EquationFeedPrice))+(0.000011343*(EquationReplacementPrice))+(0.013031*(EquationCullCost))+(-0.000245*(EquationDIMDNB))+(0.000002399*(EquationCR*B458^2))+(-0.000001548*(EquationHDR*B458^2))+(-0.000000000112*(EquationRHA*B458^2))+(-0.0000000853*(EquationSemenCost*B458^2))+(-0.000000000948*(EquationMatureWeight*B458^2))+(0.000000302*(LOG(EquationVetCosts)*B458^2))+(-0.00000000421*(EquationVWP*B458^2))+(0.000000126*(B458^2*B458))+(-0.000000254*(B458^2*EquationFeedPrice)))&gt;0, (-1.860553+(0.112009*(EquationCR))+(0.5932*(EquationHDR))+(0.000015682*(EquationRHA))+(0.000842*(EquationAFC))+(0.013148*(EquationSemenCost))+(0.000054807*(EquationMatureWeight))+(-0.025351*(LOG(EquationVetCosts)))+(0.0000512*(EquationVetCosts))+(0.087616*(LOG(EquationVWP)))+(-0.00202*(EquationVWP))+(-0.000084247*(B458^2))+(0.018329*(B458))+(0.018516*(EquationMilkPrice))+(0.0064*(EquationFeedPrice))+(0.000011343*(EquationReplacementPrice))+(0.013031*(EquationCullCost))+(-0.000245*(EquationDIMDNB))+(0.000002399*(EquationCR*B458^2))+(-0.000001548*(EquationHDR*B458^2))+(-0.000000000112*(EquationRHA*B458^2))+(-0.0000000853*(EquationSemenCost*B458^2))+(-0.000000000948*(EquationMatureWeight*B458^2))+(0.000000302*(LOG(EquationVetCosts)*B458^2))+(-0.00000000421*(EquationVWP*B458^2))+(0.000000126*(B458^2*B458))+(-0.000000254*(B458^2*EquationFeedPrice))), 0)</f>
        <v>0.36133123403253226</v>
      </c>
    </row>
    <row r="459" spans="2:7" x14ac:dyDescent="0.2">
      <c r="B459" s="42">
        <v>416</v>
      </c>
      <c r="C459" s="55">
        <f t="shared" si="6"/>
        <v>0.1726942183865475</v>
      </c>
      <c r="D459" s="55">
        <f>IF((-1.870102+(0.51187*(EquationCR))+(1.033374*(EquationHDR))+(0.000011344*(EquationRHA))+(-0.000138*(EquationAFC))+(0.01358*(EquationSemenCost))+(-0.000072752*(EquationMatureWeight))+(-0.046035*(LOG(EquationVetCosts)))+(0.000451*(EquationVetCosts))+(0.512031*(LOG(EquationVWP)))+(-0.006352*(EquationVWP))+(-0.000079212*(B459^2))+(0.015118*(B459))+(0.022341*(EquationMilkPrice))+(-0.022641*(EquationFeedPrice))+(0.000247*(EquationReplacementPrice))+(-0.184557*(EquationCullCost))+(-0.000542*(EquationDIMDNB))+(-0.000004986*(EquationHDR*B459^2))+(-0.000000000147*(EquationRHA*B459^2))+(-0.0000000903*(EquationSemenCost*B459^2))+(-0.000000000856*(EquationMatureWeight*B459^2))+(0.000000134*(B459^2*B459))+(-0.000000149*(B459^2*EquationMilkPrice))+(0.00000000264*(B459^2*EquationDIMDNB)))&gt;0, (-1.870102+(0.51187*(EquationCR))+(1.033374*(EquationHDR))+(0.000011344*(EquationRHA))+(-0.000138*(EquationAFC))+(0.01358*(EquationSemenCost))+(-0.000072752*(EquationMatureWeight))+(-0.046035*(LOG(EquationVetCosts)))+(0.000451*(EquationVetCosts))+(0.512031*(LOG(EquationVWP)))+(-0.006352*(EquationVWP))+(-0.000079212*(B459^2))+(0.015118*(B459))+(0.022341*(EquationMilkPrice))+(-0.022641*(EquationFeedPrice))+(0.000247*(EquationReplacementPrice))+(-0.184557*(EquationCullCost))+(-0.000542*(EquationDIMDNB))+(-0.000004986*(EquationHDR*B459^2))+(-0.000000000147*(EquationRHA*B459^2))+(-0.0000000903*(EquationSemenCost*B459^2))+(-0.000000000856*(EquationMatureWeight*B459^2))+(0.000000134*(B459^2*B459))+(-0.000000149*(B459^2*EquationMilkPrice))+(0.00000000264*(B459^2*EquationDIMDNB))), 0)</f>
        <v>0.41566447447377586</v>
      </c>
      <c r="E459" s="55">
        <f>IF((-2.51389+(0.253043*(EquationCR))+(0.791564*(EquationHDR))+(0.000017482*(EquationRHA))+(0.000958*(EquationAFC))+(0.014823*(EquationSemenCost))+(0.00003361*(EquationMatureWeight))+(0.044008*(LOG(EquationVetCosts)))+(-0.000161*(EquationVetCosts))+(0.375409*(LOG(EquationVWP)))+(-0.004875*(EquationVWP))+(-0.000095702*(B459^2))+(0.02001*(B459))+(0.039073*(EquationMilkPrice))+(-0.018836*(EquationFeedPrice))+(0.000102*(EquationReplacementPrice))+(-0.124297*(EquationCullCost))+(-0.000511*(EquationDIMDNB))+(0.00000253*(EquationCR*B459^2))+(-0.000002589*(EquationHDR*B459^2))+(-0.000000000136*(EquationRHA*B459^2))+(-0.0000001*(EquationSemenCost*B459^2))+(-0.00000000108*(EquationMatureWeight*B459^2))+(0.00000015*(B459^2*B459))+(-0.000000215*(B459^2*EquationMilkPrice))+(0.00000000251*(B459^2*EquationDIMDNB)))&gt;0, (-2.51389+(0.253043*(EquationCR))+(0.791564*(EquationHDR))+(0.000017482*(EquationRHA))+(0.000958*(EquationAFC))+(0.014823*(EquationSemenCost))+(0.00003361*(EquationMatureWeight))+(0.044008*(LOG(EquationVetCosts)))+(-0.000161*(EquationVetCosts))+(0.375409*(LOG(EquationVWP)))+(-0.004875*(EquationVWP))+(-0.000095702*(B459^2))+(0.02001*(B459))+(0.039073*(EquationMilkPrice))+(-0.018836*(EquationFeedPrice))+(0.000102*(EquationReplacementPrice))+(-0.124297*(EquationCullCost))+(-0.000511*(EquationDIMDNB))+(0.00000253*(EquationCR*B459^2))+(-0.000002589*(EquationHDR*B459^2))+(-0.000000000136*(EquationRHA*B459^2))+(-0.0000001*(EquationSemenCost*B459^2))+(-0.00000000108*(EquationMatureWeight*B459^2))+(0.00000015*(B459^2*B459))+(-0.000000215*(B459^2*EquationMilkPrice))+(0.00000000251*(B459^2*EquationDIMDNB))), 0)</f>
        <v>0.46616925698215583</v>
      </c>
      <c r="F459" s="55">
        <f>IF((-1.892738+(0.137703*(EquationCR))+(0.669836*(EquationHDR))+(0.0000175*(EquationRHA))+(0.000161*(EquationAFC))+(0.013845*(EquationSemenCost))+(0.000016727*(EquationMatureWeight))+(-0.015935*(LOG(EquationVetCosts)))+(0.000118*(EquationVetCosts))+(0.160623*(LOG(EquationVWP)))+(-0.003008*(EquationVWP))+(-0.000090785*(B459^2))+(0.01937*(B459))+(0.020762*(EquationMilkPrice))+(-0.019043*(EquationFeedPrice))+(0.00001449*(EquationReplacementPrice))+(0.175818*(EquationCullCost))+(-0.000295*(EquationDIMDNB))+(0.000002704*(EquationCR*B459^2))+(-0.000001916*(EquationHDR*B459^2))+(-0.000000000127*(EquationRHA*B459^2))+(-0.0000000903*(EquationSemenCost*B459^2))+(-0.000000000771*(EquationMatureWeight*B459^2))+(0.000000137*(B459^2*B459))+(-0.00000257*(B459^2*EquationCullCost)))&gt;0, (-1.892738+(0.137703*(EquationCR))+(0.669836*(EquationHDR))+(0.0000175*(EquationRHA))+(0.000161*(EquationAFC))+(0.013845*(EquationSemenCost))+(0.000016727*(EquationMatureWeight))+(-0.015935*(LOG(EquationVetCosts)))+(0.000118*(EquationVetCosts))+(0.160623*(LOG(EquationVWP)))+(-0.003008*(EquationVWP))+(-0.000090785*(B459^2))+(0.01937*(B459))+(0.020762*(EquationMilkPrice))+(-0.019043*(EquationFeedPrice))+(0.00001449*(EquationReplacementPrice))+(0.175818*(EquationCullCost))+(-0.000295*(EquationDIMDNB))+(0.000002704*(EquationCR*B459^2))+(-0.000001916*(EquationHDR*B459^2))+(-0.000000000127*(EquationRHA*B459^2))+(-0.0000000903*(EquationSemenCost*B459^2))+(-0.000000000771*(EquationMatureWeight*B459^2))+(0.000000137*(B459^2*B459))+(-0.00000257*(B459^2*EquationCullCost))), 0)</f>
        <v>0.41877540811550945</v>
      </c>
      <c r="G459" s="56">
        <f>IF((-1.860553+(0.112009*(EquationCR))+(0.5932*(EquationHDR))+(0.000015682*(EquationRHA))+(0.000842*(EquationAFC))+(0.013148*(EquationSemenCost))+(0.000054807*(EquationMatureWeight))+(-0.025351*(LOG(EquationVetCosts)))+(0.0000512*(EquationVetCosts))+(0.087616*(LOG(EquationVWP)))+(-0.00202*(EquationVWP))+(-0.000084247*(B459^2))+(0.018329*(B459))+(0.018516*(EquationMilkPrice))+(0.0064*(EquationFeedPrice))+(0.000011343*(EquationReplacementPrice))+(0.013031*(EquationCullCost))+(-0.000245*(EquationDIMDNB))+(0.000002399*(EquationCR*B459^2))+(-0.000001548*(EquationHDR*B459^2))+(-0.000000000112*(EquationRHA*B459^2))+(-0.0000000853*(EquationSemenCost*B459^2))+(-0.000000000948*(EquationMatureWeight*B459^2))+(0.000000302*(LOG(EquationVetCosts)*B459^2))+(-0.00000000421*(EquationVWP*B459^2))+(0.000000126*(B459^2*B459))+(-0.000000254*(B459^2*EquationFeedPrice)))&gt;0, (-1.860553+(0.112009*(EquationCR))+(0.5932*(EquationHDR))+(0.000015682*(EquationRHA))+(0.000842*(EquationAFC))+(0.013148*(EquationSemenCost))+(0.000054807*(EquationMatureWeight))+(-0.025351*(LOG(EquationVetCosts)))+(0.0000512*(EquationVetCosts))+(0.087616*(LOG(EquationVWP)))+(-0.00202*(EquationVWP))+(-0.000084247*(B459^2))+(0.018329*(B459))+(0.018516*(EquationMilkPrice))+(0.0064*(EquationFeedPrice))+(0.000011343*(EquationReplacementPrice))+(0.013031*(EquationCullCost))+(-0.000245*(EquationDIMDNB))+(0.000002399*(EquationCR*B459^2))+(-0.000001548*(EquationHDR*B459^2))+(-0.000000000112*(EquationRHA*B459^2))+(-0.0000000853*(EquationSemenCost*B459^2))+(-0.000000000948*(EquationMatureWeight*B459^2))+(0.000000302*(LOG(EquationVetCosts)*B459^2))+(-0.00000000421*(EquationVWP*B459^2))+(0.000000126*(B459^2*B459))+(-0.000000254*(B459^2*EquationFeedPrice))), 0)</f>
        <v>0.3688424751266271</v>
      </c>
    </row>
    <row r="460" spans="2:7" x14ac:dyDescent="0.2">
      <c r="B460" s="42">
        <v>417</v>
      </c>
      <c r="C460" s="55">
        <f t="shared" si="6"/>
        <v>0.17157985607083162</v>
      </c>
      <c r="D460" s="55">
        <f>IF((-1.870102+(0.51187*(EquationCR))+(1.033374*(EquationHDR))+(0.000011344*(EquationRHA))+(-0.000138*(EquationAFC))+(0.01358*(EquationSemenCost))+(-0.000072752*(EquationMatureWeight))+(-0.046035*(LOG(EquationVetCosts)))+(0.000451*(EquationVetCosts))+(0.512031*(LOG(EquationVWP)))+(-0.006352*(EquationVWP))+(-0.000079212*(B460^2))+(0.015118*(B460))+(0.022341*(EquationMilkPrice))+(-0.022641*(EquationFeedPrice))+(0.000247*(EquationReplacementPrice))+(-0.184557*(EquationCullCost))+(-0.000542*(EquationDIMDNB))+(-0.000004986*(EquationHDR*B460^2))+(-0.000000000147*(EquationRHA*B460^2))+(-0.0000000903*(EquationSemenCost*B460^2))+(-0.000000000856*(EquationMatureWeight*B460^2))+(0.000000134*(B460^2*B460))+(-0.000000149*(B460^2*EquationMilkPrice))+(0.00000000264*(B460^2*EquationDIMDNB)))&gt;0, (-1.870102+(0.51187*(EquationCR))+(1.033374*(EquationHDR))+(0.000011344*(EquationRHA))+(-0.000138*(EquationAFC))+(0.01358*(EquationSemenCost))+(-0.000072752*(EquationMatureWeight))+(-0.046035*(LOG(EquationVetCosts)))+(0.000451*(EquationVetCosts))+(0.512031*(LOG(EquationVWP)))+(-0.006352*(EquationVWP))+(-0.000079212*(B460^2))+(0.015118*(B460))+(0.022341*(EquationMilkPrice))+(-0.022641*(EquationFeedPrice))+(0.000247*(EquationReplacementPrice))+(-0.184557*(EquationCullCost))+(-0.000542*(EquationDIMDNB))+(-0.000004986*(EquationHDR*B460^2))+(-0.000000000147*(EquationRHA*B460^2))+(-0.0000000903*(EquationSemenCost*B460^2))+(-0.000000000856*(EquationMatureWeight*B460^2))+(0.000000134*(B460^2*B460))+(-0.000000149*(B460^2*EquationMilkPrice))+(0.00000000264*(B460^2*EquationDIMDNB))), 0)</f>
        <v>0.42561365967377707</v>
      </c>
      <c r="E460" s="55">
        <f>IF((-2.51389+(0.253043*(EquationCR))+(0.791564*(EquationHDR))+(0.000017482*(EquationRHA))+(0.000958*(EquationAFC))+(0.014823*(EquationSemenCost))+(0.00003361*(EquationMatureWeight))+(0.044008*(LOG(EquationVetCosts)))+(-0.000161*(EquationVetCosts))+(0.375409*(LOG(EquationVWP)))+(-0.004875*(EquationVWP))+(-0.000095702*(B460^2))+(0.02001*(B460))+(0.039073*(EquationMilkPrice))+(-0.018836*(EquationFeedPrice))+(0.000102*(EquationReplacementPrice))+(-0.124297*(EquationCullCost))+(-0.000511*(EquationDIMDNB))+(0.00000253*(EquationCR*B460^2))+(-0.000002589*(EquationHDR*B460^2))+(-0.000000000136*(EquationRHA*B460^2))+(-0.0000001*(EquationSemenCost*B460^2))+(-0.00000000108*(EquationMatureWeight*B460^2))+(0.00000015*(B460^2*B460))+(-0.000000215*(B460^2*EquationMilkPrice))+(0.00000000251*(B460^2*EquationDIMDNB)))&gt;0, (-2.51389+(0.253043*(EquationCR))+(0.791564*(EquationHDR))+(0.000017482*(EquationRHA))+(0.000958*(EquationAFC))+(0.014823*(EquationSemenCost))+(0.00003361*(EquationMatureWeight))+(0.044008*(LOG(EquationVetCosts)))+(-0.000161*(EquationVetCosts))+(0.375409*(LOG(EquationVWP)))+(-0.004875*(EquationVWP))+(-0.000095702*(B460^2))+(0.02001*(B460))+(0.039073*(EquationMilkPrice))+(-0.018836*(EquationFeedPrice))+(0.000102*(EquationReplacementPrice))+(-0.124297*(EquationCullCost))+(-0.000511*(EquationDIMDNB))+(0.00000253*(EquationCR*B460^2))+(-0.000002589*(EquationHDR*B460^2))+(-0.000000000136*(EquationRHA*B460^2))+(-0.0000001*(EquationSemenCost*B460^2))+(-0.00000000108*(EquationMatureWeight*B460^2))+(0.00000015*(B460^2*B460))+(-0.000000215*(B460^2*EquationMilkPrice))+(0.00000000251*(B460^2*EquationDIMDNB))), 0)</f>
        <v>0.47619287398215526</v>
      </c>
      <c r="F460" s="55">
        <f>IF((-1.892738+(0.137703*(EquationCR))+(0.669836*(EquationHDR))+(0.0000175*(EquationRHA))+(0.000161*(EquationAFC))+(0.013845*(EquationSemenCost))+(0.000016727*(EquationMatureWeight))+(-0.015935*(LOG(EquationVetCosts)))+(0.000118*(EquationVetCosts))+(0.160623*(LOG(EquationVWP)))+(-0.003008*(EquationVWP))+(-0.000090785*(B460^2))+(0.01937*(B460))+(0.020762*(EquationMilkPrice))+(-0.019043*(EquationFeedPrice))+(0.00001449*(EquationReplacementPrice))+(0.175818*(EquationCullCost))+(-0.000295*(EquationDIMDNB))+(0.000002704*(EquationCR*B460^2))+(-0.000001916*(EquationHDR*B460^2))+(-0.000000000127*(EquationRHA*B460^2))+(-0.0000000903*(EquationSemenCost*B460^2))+(-0.000000000771*(EquationMatureWeight*B460^2))+(0.000000137*(B460^2*B460))+(-0.00000257*(B460^2*EquationCullCost)))&gt;0, (-1.892738+(0.137703*(EquationCR))+(0.669836*(EquationHDR))+(0.0000175*(EquationRHA))+(0.000161*(EquationAFC))+(0.013845*(EquationSemenCost))+(0.000016727*(EquationMatureWeight))+(-0.015935*(LOG(EquationVetCosts)))+(0.000118*(EquationVetCosts))+(0.160623*(LOG(EquationVWP)))+(-0.003008*(EquationVWP))+(-0.000090785*(B460^2))+(0.01937*(B460))+(0.020762*(EquationMilkPrice))+(-0.019043*(EquationFeedPrice))+(0.00001449*(EquationReplacementPrice))+(0.175818*(EquationCullCost))+(-0.000295*(EquationDIMDNB))+(0.000002704*(EquationCR*B460^2))+(-0.000001916*(EquationHDR*B460^2))+(-0.000000000127*(EquationRHA*B460^2))+(-0.0000000903*(EquationSemenCost*B460^2))+(-0.000000000771*(EquationMatureWeight*B460^2))+(0.000000137*(B460^2*B460))+(-0.00000257*(B460^2*EquationCullCost))), 0)</f>
        <v>0.42740703111550837</v>
      </c>
      <c r="G460" s="56">
        <f>IF((-1.860553+(0.112009*(EquationCR))+(0.5932*(EquationHDR))+(0.000015682*(EquationRHA))+(0.000842*(EquationAFC))+(0.013148*(EquationSemenCost))+(0.000054807*(EquationMatureWeight))+(-0.025351*(LOG(EquationVetCosts)))+(0.0000512*(EquationVetCosts))+(0.087616*(LOG(EquationVWP)))+(-0.00202*(EquationVWP))+(-0.000084247*(B460^2))+(0.018329*(B460))+(0.018516*(EquationMilkPrice))+(0.0064*(EquationFeedPrice))+(0.000011343*(EquationReplacementPrice))+(0.013031*(EquationCullCost))+(-0.000245*(EquationDIMDNB))+(0.000002399*(EquationCR*B460^2))+(-0.000001548*(EquationHDR*B460^2))+(-0.000000000112*(EquationRHA*B460^2))+(-0.0000000853*(EquationSemenCost*B460^2))+(-0.000000000948*(EquationMatureWeight*B460^2))+(0.000000302*(LOG(EquationVetCosts)*B460^2))+(-0.00000000421*(EquationVWP*B460^2))+(0.000000126*(B460^2*B460))+(-0.000000254*(B460^2*EquationFeedPrice)))&gt;0, (-1.860553+(0.112009*(EquationCR))+(0.5932*(EquationHDR))+(0.000015682*(EquationRHA))+(0.000842*(EquationAFC))+(0.013148*(EquationSemenCost))+(0.000054807*(EquationMatureWeight))+(-0.025351*(LOG(EquationVetCosts)))+(0.0000512*(EquationVetCosts))+(0.087616*(LOG(EquationVWP)))+(-0.00202*(EquationVWP))+(-0.000084247*(B460^2))+(0.018329*(B460))+(0.018516*(EquationMilkPrice))+(0.0064*(EquationFeedPrice))+(0.000011343*(EquationReplacementPrice))+(0.013031*(EquationCullCost))+(-0.000245*(EquationDIMDNB))+(0.000002399*(EquationCR*B460^2))+(-0.000001548*(EquationHDR*B460^2))+(-0.000000000112*(EquationRHA*B460^2))+(-0.0000000853*(EquationSemenCost*B460^2))+(-0.000000000948*(EquationMatureWeight*B460^2))+(0.000000302*(LOG(EquationVetCosts)*B460^2))+(-0.00000000421*(EquationVWP*B460^2))+(0.000000126*(B460^2*B460))+(-0.000000254*(B460^2*EquationFeedPrice))), 0)</f>
        <v>0.3764851176240801</v>
      </c>
    </row>
    <row r="461" spans="2:7" x14ac:dyDescent="0.2">
      <c r="B461" s="42">
        <v>418</v>
      </c>
      <c r="C461" s="55">
        <f t="shared" si="6"/>
        <v>0.17050010823311093</v>
      </c>
      <c r="D461" s="55">
        <f>IF((-1.870102+(0.51187*(EquationCR))+(1.033374*(EquationHDR))+(0.000011344*(EquationRHA))+(-0.000138*(EquationAFC))+(0.01358*(EquationSemenCost))+(-0.000072752*(EquationMatureWeight))+(-0.046035*(LOG(EquationVetCosts)))+(0.000451*(EquationVetCosts))+(0.512031*(LOG(EquationVWP)))+(-0.006352*(EquationVWP))+(-0.000079212*(B461^2))+(0.015118*(B461))+(0.022341*(EquationMilkPrice))+(-0.022641*(EquationFeedPrice))+(0.000247*(EquationReplacementPrice))+(-0.184557*(EquationCullCost))+(-0.000542*(EquationDIMDNB))+(-0.000004986*(EquationHDR*B461^2))+(-0.000000000147*(EquationRHA*B461^2))+(-0.0000000903*(EquationSemenCost*B461^2))+(-0.000000000856*(EquationMatureWeight*B461^2))+(0.000000134*(B461^2*B461))+(-0.000000149*(B461^2*EquationMilkPrice))+(0.00000000264*(B461^2*EquationDIMDNB)))&gt;0, (-1.870102+(0.51187*(EquationCR))+(1.033374*(EquationHDR))+(0.000011344*(EquationRHA))+(-0.000138*(EquationAFC))+(0.01358*(EquationSemenCost))+(-0.000072752*(EquationMatureWeight))+(-0.046035*(LOG(EquationVetCosts)))+(0.000451*(EquationVetCosts))+(0.512031*(LOG(EquationVWP)))+(-0.006352*(EquationVWP))+(-0.000079212*(B461^2))+(0.015118*(B461))+(0.022341*(EquationMilkPrice))+(-0.022641*(EquationFeedPrice))+(0.000247*(EquationReplacementPrice))+(-0.184557*(EquationCullCost))+(-0.000542*(EquationDIMDNB))+(-0.000004986*(EquationHDR*B461^2))+(-0.000000000147*(EquationRHA*B461^2))+(-0.0000000903*(EquationSemenCost*B461^2))+(-0.000000000856*(EquationMatureWeight*B461^2))+(0.000000134*(B461^2*B461))+(-0.000000149*(B461^2*EquationMilkPrice))+(0.00000000264*(B461^2*EquationDIMDNB))), 0)</f>
        <v>0.43571826967377913</v>
      </c>
      <c r="E461" s="55">
        <f>IF((-2.51389+(0.253043*(EquationCR))+(0.791564*(EquationHDR))+(0.000017482*(EquationRHA))+(0.000958*(EquationAFC))+(0.014823*(EquationSemenCost))+(0.00003361*(EquationMatureWeight))+(0.044008*(LOG(EquationVetCosts)))+(-0.000161*(EquationVetCosts))+(0.375409*(LOG(EquationVWP)))+(-0.004875*(EquationVWP))+(-0.000095702*(B461^2))+(0.02001*(B461))+(0.039073*(EquationMilkPrice))+(-0.018836*(EquationFeedPrice))+(0.000102*(EquationReplacementPrice))+(-0.124297*(EquationCullCost))+(-0.000511*(EquationDIMDNB))+(0.00000253*(EquationCR*B461^2))+(-0.000002589*(EquationHDR*B461^2))+(-0.000000000136*(EquationRHA*B461^2))+(-0.0000001*(EquationSemenCost*B461^2))+(-0.00000000108*(EquationMatureWeight*B461^2))+(0.00000015*(B461^2*B461))+(-0.000000215*(B461^2*EquationMilkPrice))+(0.00000000251*(B461^2*EquationDIMDNB)))&gt;0, (-2.51389+(0.253043*(EquationCR))+(0.791564*(EquationHDR))+(0.000017482*(EquationRHA))+(0.000958*(EquationAFC))+(0.014823*(EquationSemenCost))+(0.00003361*(EquationMatureWeight))+(0.044008*(LOG(EquationVetCosts)))+(-0.000161*(EquationVetCosts))+(0.375409*(LOG(EquationVWP)))+(-0.004875*(EquationVWP))+(-0.000095702*(B461^2))+(0.02001*(B461))+(0.039073*(EquationMilkPrice))+(-0.018836*(EquationFeedPrice))+(0.000102*(EquationReplacementPrice))+(-0.124297*(EquationCullCost))+(-0.000511*(EquationDIMDNB))+(0.00000253*(EquationCR*B461^2))+(-0.000002589*(EquationHDR*B461^2))+(-0.000000000136*(EquationRHA*B461^2))+(-0.0000001*(EquationSemenCost*B461^2))+(-0.00000000108*(EquationMatureWeight*B461^2))+(0.00000015*(B461^2*B461))+(-0.000000215*(B461^2*EquationMilkPrice))+(0.00000000251*(B461^2*EquationDIMDNB))), 0)</f>
        <v>0.48638038898215741</v>
      </c>
      <c r="F461" s="55">
        <f>IF((-1.892738+(0.137703*(EquationCR))+(0.669836*(EquationHDR))+(0.0000175*(EquationRHA))+(0.000161*(EquationAFC))+(0.013845*(EquationSemenCost))+(0.000016727*(EquationMatureWeight))+(-0.015935*(LOG(EquationVetCosts)))+(0.000118*(EquationVetCosts))+(0.160623*(LOG(EquationVWP)))+(-0.003008*(EquationVWP))+(-0.000090785*(B461^2))+(0.01937*(B461))+(0.020762*(EquationMilkPrice))+(-0.019043*(EquationFeedPrice))+(0.00001449*(EquationReplacementPrice))+(0.175818*(EquationCullCost))+(-0.000295*(EquationDIMDNB))+(0.000002704*(EquationCR*B461^2))+(-0.000001916*(EquationHDR*B461^2))+(-0.000000000127*(EquationRHA*B461^2))+(-0.0000000903*(EquationSemenCost*B461^2))+(-0.000000000771*(EquationMatureWeight*B461^2))+(0.000000137*(B461^2*B461))+(-0.00000257*(B461^2*EquationCullCost)))&gt;0, (-1.892738+(0.137703*(EquationCR))+(0.669836*(EquationHDR))+(0.0000175*(EquationRHA))+(0.000161*(EquationAFC))+(0.013845*(EquationSemenCost))+(0.000016727*(EquationMatureWeight))+(-0.015935*(LOG(EquationVetCosts)))+(0.000118*(EquationVetCosts))+(0.160623*(LOG(EquationVWP)))+(-0.003008*(EquationVWP))+(-0.000090785*(B461^2))+(0.01937*(B461))+(0.020762*(EquationMilkPrice))+(-0.019043*(EquationFeedPrice))+(0.00001449*(EquationReplacementPrice))+(0.175818*(EquationCullCost))+(-0.000295*(EquationDIMDNB))+(0.000002704*(EquationCR*B461^2))+(-0.000001916*(EquationHDR*B461^2))+(-0.000000000127*(EquationRHA*B461^2))+(-0.0000000903*(EquationSemenCost*B461^2))+(-0.000000000771*(EquationMatureWeight*B461^2))+(0.000000137*(B461^2*B461))+(-0.00000257*(B461^2*EquationCullCost))), 0)</f>
        <v>0.43618446411550749</v>
      </c>
      <c r="G461" s="56">
        <f>IF((-1.860553+(0.112009*(EquationCR))+(0.5932*(EquationHDR))+(0.000015682*(EquationRHA))+(0.000842*(EquationAFC))+(0.013148*(EquationSemenCost))+(0.000054807*(EquationMatureWeight))+(-0.025351*(LOG(EquationVetCosts)))+(0.0000512*(EquationVetCosts))+(0.087616*(LOG(EquationVWP)))+(-0.00202*(EquationVWP))+(-0.000084247*(B461^2))+(0.018329*(B461))+(0.018516*(EquationMilkPrice))+(0.0064*(EquationFeedPrice))+(0.000011343*(EquationReplacementPrice))+(0.013031*(EquationCullCost))+(-0.000245*(EquationDIMDNB))+(0.000002399*(EquationCR*B461^2))+(-0.000001548*(EquationHDR*B461^2))+(-0.000000000112*(EquationRHA*B461^2))+(-0.0000000853*(EquationSemenCost*B461^2))+(-0.000000000948*(EquationMatureWeight*B461^2))+(0.000000302*(LOG(EquationVetCosts)*B461^2))+(-0.00000000421*(EquationVWP*B461^2))+(0.000000126*(B461^2*B461))+(-0.000000254*(B461^2*EquationFeedPrice)))&gt;0, (-1.860553+(0.112009*(EquationCR))+(0.5932*(EquationHDR))+(0.000015682*(EquationRHA))+(0.000842*(EquationAFC))+(0.013148*(EquationSemenCost))+(0.000054807*(EquationMatureWeight))+(-0.025351*(LOG(EquationVetCosts)))+(0.0000512*(EquationVetCosts))+(0.087616*(LOG(EquationVWP)))+(-0.00202*(EquationVWP))+(-0.000084247*(B461^2))+(0.018329*(B461))+(0.018516*(EquationMilkPrice))+(0.0064*(EquationFeedPrice))+(0.000011343*(EquationReplacementPrice))+(0.013031*(EquationCullCost))+(-0.000245*(EquationDIMDNB))+(0.000002399*(EquationCR*B461^2))+(-0.000001548*(EquationHDR*B461^2))+(-0.000000000112*(EquationRHA*B461^2))+(-0.0000000853*(EquationSemenCost*B461^2))+(-0.000000000948*(EquationMatureWeight*B461^2))+(0.000000302*(LOG(EquationVetCosts)*B461^2))+(-0.00000000421*(EquationVWP*B461^2))+(0.000000126*(B461^2*B461))+(-0.000000254*(B461^2*EquationFeedPrice))), 0)</f>
        <v>0.38425991752489164</v>
      </c>
    </row>
    <row r="462" spans="2:7" x14ac:dyDescent="0.2">
      <c r="B462" s="42">
        <v>419</v>
      </c>
      <c r="C462" s="55">
        <f t="shared" si="6"/>
        <v>0.16945534327338257</v>
      </c>
      <c r="D462" s="55">
        <f>IF((-1.870102+(0.51187*(EquationCR))+(1.033374*(EquationHDR))+(0.000011344*(EquationRHA))+(-0.000138*(EquationAFC))+(0.01358*(EquationSemenCost))+(-0.000072752*(EquationMatureWeight))+(-0.046035*(LOG(EquationVetCosts)))+(0.000451*(EquationVetCosts))+(0.512031*(LOG(EquationVWP)))+(-0.006352*(EquationVWP))+(-0.000079212*(B462^2))+(0.015118*(B462))+(0.022341*(EquationMilkPrice))+(-0.022641*(EquationFeedPrice))+(0.000247*(EquationReplacementPrice))+(-0.184557*(EquationCullCost))+(-0.000542*(EquationDIMDNB))+(-0.000004986*(EquationHDR*B462^2))+(-0.000000000147*(EquationRHA*B462^2))+(-0.0000000903*(EquationSemenCost*B462^2))+(-0.000000000856*(EquationMatureWeight*B462^2))+(0.000000134*(B462^2*B462))+(-0.000000149*(B462^2*EquationMilkPrice))+(0.00000000264*(B462^2*EquationDIMDNB)))&gt;0, (-1.870102+(0.51187*(EquationCR))+(1.033374*(EquationHDR))+(0.000011344*(EquationRHA))+(-0.000138*(EquationAFC))+(0.01358*(EquationSemenCost))+(-0.000072752*(EquationMatureWeight))+(-0.046035*(LOG(EquationVetCosts)))+(0.000451*(EquationVetCosts))+(0.512031*(LOG(EquationVWP)))+(-0.006352*(EquationVWP))+(-0.000079212*(B462^2))+(0.015118*(B462))+(0.022341*(EquationMilkPrice))+(-0.022641*(EquationFeedPrice))+(0.000247*(EquationReplacementPrice))+(-0.184557*(EquationCullCost))+(-0.000542*(EquationDIMDNB))+(-0.000004986*(EquationHDR*B462^2))+(-0.000000000147*(EquationRHA*B462^2))+(-0.0000000903*(EquationSemenCost*B462^2))+(-0.000000000856*(EquationMatureWeight*B462^2))+(0.000000134*(B462^2*B462))+(-0.000000149*(B462^2*EquationMilkPrice))+(0.00000000264*(B462^2*EquationDIMDNB))), 0)</f>
        <v>0.44597910847377759</v>
      </c>
      <c r="E462" s="55">
        <f>IF((-2.51389+(0.253043*(EquationCR))+(0.791564*(EquationHDR))+(0.000017482*(EquationRHA))+(0.000958*(EquationAFC))+(0.014823*(EquationSemenCost))+(0.00003361*(EquationMatureWeight))+(0.044008*(LOG(EquationVetCosts)))+(-0.000161*(EquationVetCosts))+(0.375409*(LOG(EquationVWP)))+(-0.004875*(EquationVWP))+(-0.000095702*(B462^2))+(0.02001*(B462))+(0.039073*(EquationMilkPrice))+(-0.018836*(EquationFeedPrice))+(0.000102*(EquationReplacementPrice))+(-0.124297*(EquationCullCost))+(-0.000511*(EquationDIMDNB))+(0.00000253*(EquationCR*B462^2))+(-0.000002589*(EquationHDR*B462^2))+(-0.000000000136*(EquationRHA*B462^2))+(-0.0000001*(EquationSemenCost*B462^2))+(-0.00000000108*(EquationMatureWeight*B462^2))+(0.00000015*(B462^2*B462))+(-0.000000215*(B462^2*EquationMilkPrice))+(0.00000000251*(B462^2*EquationDIMDNB)))&gt;0, (-2.51389+(0.253043*(EquationCR))+(0.791564*(EquationHDR))+(0.000017482*(EquationRHA))+(0.000958*(EquationAFC))+(0.014823*(EquationSemenCost))+(0.00003361*(EquationMatureWeight))+(0.044008*(LOG(EquationVetCosts)))+(-0.000161*(EquationVetCosts))+(0.375409*(LOG(EquationVWP)))+(-0.004875*(EquationVWP))+(-0.000095702*(B462^2))+(0.02001*(B462))+(0.039073*(EquationMilkPrice))+(-0.018836*(EquationFeedPrice))+(0.000102*(EquationReplacementPrice))+(-0.124297*(EquationCullCost))+(-0.000511*(EquationDIMDNB))+(0.00000253*(EquationCR*B462^2))+(-0.000002589*(EquationHDR*B462^2))+(-0.000000000136*(EquationRHA*B462^2))+(-0.0000001*(EquationSemenCost*B462^2))+(-0.00000000108*(EquationMatureWeight*B462^2))+(0.00000015*(B462^2*B462))+(-0.000000215*(B462^2*EquationMilkPrice))+(0.00000000251*(B462^2*EquationDIMDNB))), 0)</f>
        <v>0.4967327019821568</v>
      </c>
      <c r="F462" s="55">
        <f>IF((-1.892738+(0.137703*(EquationCR))+(0.669836*(EquationHDR))+(0.0000175*(EquationRHA))+(0.000161*(EquationAFC))+(0.013845*(EquationSemenCost))+(0.000016727*(EquationMatureWeight))+(-0.015935*(LOG(EquationVetCosts)))+(0.000118*(EquationVetCosts))+(0.160623*(LOG(EquationVWP)))+(-0.003008*(EquationVWP))+(-0.000090785*(B462^2))+(0.01937*(B462))+(0.020762*(EquationMilkPrice))+(-0.019043*(EquationFeedPrice))+(0.00001449*(EquationReplacementPrice))+(0.175818*(EquationCullCost))+(-0.000295*(EquationDIMDNB))+(0.000002704*(EquationCR*B462^2))+(-0.000001916*(EquationHDR*B462^2))+(-0.000000000127*(EquationRHA*B462^2))+(-0.0000000903*(EquationSemenCost*B462^2))+(-0.000000000771*(EquationMatureWeight*B462^2))+(0.000000137*(B462^2*B462))+(-0.00000257*(B462^2*EquationCullCost)))&gt;0, (-1.892738+(0.137703*(EquationCR))+(0.669836*(EquationHDR))+(0.0000175*(EquationRHA))+(0.000161*(EquationAFC))+(0.013845*(EquationSemenCost))+(0.000016727*(EquationMatureWeight))+(-0.015935*(LOG(EquationVetCosts)))+(0.000118*(EquationVetCosts))+(0.160623*(LOG(EquationVWP)))+(-0.003008*(EquationVWP))+(-0.000090785*(B462^2))+(0.01937*(B462))+(0.020762*(EquationMilkPrice))+(-0.019043*(EquationFeedPrice))+(0.00001449*(EquationReplacementPrice))+(0.175818*(EquationCullCost))+(-0.000295*(EquationDIMDNB))+(0.000002704*(EquationCR*B462^2))+(-0.000001916*(EquationHDR*B462^2))+(-0.000000000127*(EquationRHA*B462^2))+(-0.0000000903*(EquationSemenCost*B462^2))+(-0.000000000771*(EquationMatureWeight*B462^2))+(0.000000137*(B462^2*B462))+(-0.00000257*(B462^2*EquationCullCost))), 0)</f>
        <v>0.44510852911550736</v>
      </c>
      <c r="G462" s="56">
        <f>IF((-1.860553+(0.112009*(EquationCR))+(0.5932*(EquationHDR))+(0.000015682*(EquationRHA))+(0.000842*(EquationAFC))+(0.013148*(EquationSemenCost))+(0.000054807*(EquationMatureWeight))+(-0.025351*(LOG(EquationVetCosts)))+(0.0000512*(EquationVetCosts))+(0.087616*(LOG(EquationVWP)))+(-0.00202*(EquationVWP))+(-0.000084247*(B462^2))+(0.018329*(B462))+(0.018516*(EquationMilkPrice))+(0.0064*(EquationFeedPrice))+(0.000011343*(EquationReplacementPrice))+(0.013031*(EquationCullCost))+(-0.000245*(EquationDIMDNB))+(0.000002399*(EquationCR*B462^2))+(-0.000001548*(EquationHDR*B462^2))+(-0.000000000112*(EquationRHA*B462^2))+(-0.0000000853*(EquationSemenCost*B462^2))+(-0.000000000948*(EquationMatureWeight*B462^2))+(0.000000302*(LOG(EquationVetCosts)*B462^2))+(-0.00000000421*(EquationVWP*B462^2))+(0.000000126*(B462^2*B462))+(-0.000000254*(B462^2*EquationFeedPrice)))&gt;0, (-1.860553+(0.112009*(EquationCR))+(0.5932*(EquationHDR))+(0.000015682*(EquationRHA))+(0.000842*(EquationAFC))+(0.013148*(EquationSemenCost))+(0.000054807*(EquationMatureWeight))+(-0.025351*(LOG(EquationVetCosts)))+(0.0000512*(EquationVetCosts))+(0.087616*(LOG(EquationVWP)))+(-0.00202*(EquationVWP))+(-0.000084247*(B462^2))+(0.018329*(B462))+(0.018516*(EquationMilkPrice))+(0.0064*(EquationFeedPrice))+(0.000011343*(EquationReplacementPrice))+(0.013031*(EquationCullCost))+(-0.000245*(EquationDIMDNB))+(0.000002399*(EquationCR*B462^2))+(-0.000001548*(EquationHDR*B462^2))+(-0.000000000112*(EquationRHA*B462^2))+(-0.0000000853*(EquationSemenCost*B462^2))+(-0.000000000948*(EquationMatureWeight*B462^2))+(0.000000302*(LOG(EquationVetCosts)*B462^2))+(-0.00000000421*(EquationVWP*B462^2))+(0.000000126*(B462^2*B462))+(-0.000000254*(B462^2*EquationFeedPrice))), 0)</f>
        <v>0.3921676308290567</v>
      </c>
    </row>
    <row r="463" spans="2:7" x14ac:dyDescent="0.2">
      <c r="B463" s="42">
        <v>420</v>
      </c>
      <c r="C463" s="55">
        <f t="shared" si="6"/>
        <v>0.16844592959164797</v>
      </c>
      <c r="D463" s="55">
        <f>IF((-1.870102+(0.51187*(EquationCR))+(1.033374*(EquationHDR))+(0.000011344*(EquationRHA))+(-0.000138*(EquationAFC))+(0.01358*(EquationSemenCost))+(-0.000072752*(EquationMatureWeight))+(-0.046035*(LOG(EquationVetCosts)))+(0.000451*(EquationVetCosts))+(0.512031*(LOG(EquationVWP)))+(-0.006352*(EquationVWP))+(-0.000079212*(B463^2))+(0.015118*(B463))+(0.022341*(EquationMilkPrice))+(-0.022641*(EquationFeedPrice))+(0.000247*(EquationReplacementPrice))+(-0.184557*(EquationCullCost))+(-0.000542*(EquationDIMDNB))+(-0.000004986*(EquationHDR*B463^2))+(-0.000000000147*(EquationRHA*B463^2))+(-0.0000000903*(EquationSemenCost*B463^2))+(-0.000000000856*(EquationMatureWeight*B463^2))+(0.000000134*(B463^2*B463))+(-0.000000149*(B463^2*EquationMilkPrice))+(0.00000000264*(B463^2*EquationDIMDNB)))&gt;0, (-1.870102+(0.51187*(EquationCR))+(1.033374*(EquationHDR))+(0.000011344*(EquationRHA))+(-0.000138*(EquationAFC))+(0.01358*(EquationSemenCost))+(-0.000072752*(EquationMatureWeight))+(-0.046035*(LOG(EquationVetCosts)))+(0.000451*(EquationVetCosts))+(0.512031*(LOG(EquationVWP)))+(-0.006352*(EquationVWP))+(-0.000079212*(B463^2))+(0.015118*(B463))+(0.022341*(EquationMilkPrice))+(-0.022641*(EquationFeedPrice))+(0.000247*(EquationReplacementPrice))+(-0.184557*(EquationCullCost))+(-0.000542*(EquationDIMDNB))+(-0.000004986*(EquationHDR*B463^2))+(-0.000000000147*(EquationRHA*B463^2))+(-0.0000000903*(EquationSemenCost*B463^2))+(-0.000000000856*(EquationMatureWeight*B463^2))+(0.000000134*(B463^2*B463))+(-0.000000149*(B463^2*EquationMilkPrice))+(0.00000000264*(B463^2*EquationDIMDNB))), 0)</f>
        <v>0.45639698007377494</v>
      </c>
      <c r="E463" s="55">
        <f>IF((-2.51389+(0.253043*(EquationCR))+(0.791564*(EquationHDR))+(0.000017482*(EquationRHA))+(0.000958*(EquationAFC))+(0.014823*(EquationSemenCost))+(0.00003361*(EquationMatureWeight))+(0.044008*(LOG(EquationVetCosts)))+(-0.000161*(EquationVetCosts))+(0.375409*(LOG(EquationVWP)))+(-0.004875*(EquationVWP))+(-0.000095702*(B463^2))+(0.02001*(B463))+(0.039073*(EquationMilkPrice))+(-0.018836*(EquationFeedPrice))+(0.000102*(EquationReplacementPrice))+(-0.124297*(EquationCullCost))+(-0.000511*(EquationDIMDNB))+(0.00000253*(EquationCR*B463^2))+(-0.000002589*(EquationHDR*B463^2))+(-0.000000000136*(EquationRHA*B463^2))+(-0.0000001*(EquationSemenCost*B463^2))+(-0.00000000108*(EquationMatureWeight*B463^2))+(0.00000015*(B463^2*B463))+(-0.000000215*(B463^2*EquationMilkPrice))+(0.00000000251*(B463^2*EquationDIMDNB)))&gt;0, (-2.51389+(0.253043*(EquationCR))+(0.791564*(EquationHDR))+(0.000017482*(EquationRHA))+(0.000958*(EquationAFC))+(0.014823*(EquationSemenCost))+(0.00003361*(EquationMatureWeight))+(0.044008*(LOG(EquationVetCosts)))+(-0.000161*(EquationVetCosts))+(0.375409*(LOG(EquationVWP)))+(-0.004875*(EquationVWP))+(-0.000095702*(B463^2))+(0.02001*(B463))+(0.039073*(EquationMilkPrice))+(-0.018836*(EquationFeedPrice))+(0.000102*(EquationReplacementPrice))+(-0.124297*(EquationCullCost))+(-0.000511*(EquationDIMDNB))+(0.00000253*(EquationCR*B463^2))+(-0.000002589*(EquationHDR*B463^2))+(-0.000000000136*(EquationRHA*B463^2))+(-0.0000001*(EquationSemenCost*B463^2))+(-0.00000000108*(EquationMatureWeight*B463^2))+(0.00000015*(B463^2*B463))+(-0.000000215*(B463^2*EquationMilkPrice))+(0.00000000251*(B463^2*EquationDIMDNB))), 0)</f>
        <v>0.50725071298215518</v>
      </c>
      <c r="F463" s="55">
        <f>IF((-1.892738+(0.137703*(EquationCR))+(0.669836*(EquationHDR))+(0.0000175*(EquationRHA))+(0.000161*(EquationAFC))+(0.013845*(EquationSemenCost))+(0.000016727*(EquationMatureWeight))+(-0.015935*(LOG(EquationVetCosts)))+(0.000118*(EquationVetCosts))+(0.160623*(LOG(EquationVWP)))+(-0.003008*(EquationVWP))+(-0.000090785*(B463^2))+(0.01937*(B463))+(0.020762*(EquationMilkPrice))+(-0.019043*(EquationFeedPrice))+(0.00001449*(EquationReplacementPrice))+(0.175818*(EquationCullCost))+(-0.000295*(EquationDIMDNB))+(0.000002704*(EquationCR*B463^2))+(-0.000001916*(EquationHDR*B463^2))+(-0.000000000127*(EquationRHA*B463^2))+(-0.0000000903*(EquationSemenCost*B463^2))+(-0.000000000771*(EquationMatureWeight*B463^2))+(0.000000137*(B463^2*B463))+(-0.00000257*(B463^2*EquationCullCost)))&gt;0, (-1.892738+(0.137703*(EquationCR))+(0.669836*(EquationHDR))+(0.0000175*(EquationRHA))+(0.000161*(EquationAFC))+(0.013845*(EquationSemenCost))+(0.000016727*(EquationMatureWeight))+(-0.015935*(LOG(EquationVetCosts)))+(0.000118*(EquationVetCosts))+(0.160623*(LOG(EquationVWP)))+(-0.003008*(EquationVWP))+(-0.000090785*(B463^2))+(0.01937*(B463))+(0.020762*(EquationMilkPrice))+(-0.019043*(EquationFeedPrice))+(0.00001449*(EquationReplacementPrice))+(0.175818*(EquationCullCost))+(-0.000295*(EquationDIMDNB))+(0.000002704*(EquationCR*B463^2))+(-0.000001916*(EquationHDR*B463^2))+(-0.000000000127*(EquationRHA*B463^2))+(-0.0000000903*(EquationSemenCost*B463^2))+(-0.000000000771*(EquationMatureWeight*B463^2))+(0.000000137*(B463^2*B463))+(-0.00000257*(B463^2*EquationCullCost))), 0)</f>
        <v>0.45418004811550677</v>
      </c>
      <c r="G463" s="56">
        <f>IF((-1.860553+(0.112009*(EquationCR))+(0.5932*(EquationHDR))+(0.000015682*(EquationRHA))+(0.000842*(EquationAFC))+(0.013148*(EquationSemenCost))+(0.000054807*(EquationMatureWeight))+(-0.025351*(LOG(EquationVetCosts)))+(0.0000512*(EquationVetCosts))+(0.087616*(LOG(EquationVWP)))+(-0.00202*(EquationVWP))+(-0.000084247*(B463^2))+(0.018329*(B463))+(0.018516*(EquationMilkPrice))+(0.0064*(EquationFeedPrice))+(0.000011343*(EquationReplacementPrice))+(0.013031*(EquationCullCost))+(-0.000245*(EquationDIMDNB))+(0.000002399*(EquationCR*B463^2))+(-0.000001548*(EquationHDR*B463^2))+(-0.000000000112*(EquationRHA*B463^2))+(-0.0000000853*(EquationSemenCost*B463^2))+(-0.000000000948*(EquationMatureWeight*B463^2))+(0.000000302*(LOG(EquationVetCosts)*B463^2))+(-0.00000000421*(EquationVWP*B463^2))+(0.000000126*(B463^2*B463))+(-0.000000254*(B463^2*EquationFeedPrice)))&gt;0, (-1.860553+(0.112009*(EquationCR))+(0.5932*(EquationHDR))+(0.000015682*(EquationRHA))+(0.000842*(EquationAFC))+(0.013148*(EquationSemenCost))+(0.000054807*(EquationMatureWeight))+(-0.025351*(LOG(EquationVetCosts)))+(0.0000512*(EquationVetCosts))+(0.087616*(LOG(EquationVWP)))+(-0.00202*(EquationVWP))+(-0.000084247*(B463^2))+(0.018329*(B463))+(0.018516*(EquationMilkPrice))+(0.0064*(EquationFeedPrice))+(0.000011343*(EquationReplacementPrice))+(0.013031*(EquationCullCost))+(-0.000245*(EquationDIMDNB))+(0.000002399*(EquationCR*B463^2))+(-0.000001548*(EquationHDR*B463^2))+(-0.000000000112*(EquationRHA*B463^2))+(-0.0000000853*(EquationSemenCost*B463^2))+(-0.000000000948*(EquationMatureWeight*B463^2))+(0.000000302*(LOG(EquationVetCosts)*B463^2))+(-0.00000000421*(EquationVWP*B463^2))+(0.000000126*(B463^2*B463))+(-0.000000254*(B463^2*EquationFeedPrice))), 0)</f>
        <v>0.40020901353657751</v>
      </c>
    </row>
    <row r="464" spans="2:7" x14ac:dyDescent="0.2">
      <c r="B464" s="42">
        <v>421</v>
      </c>
      <c r="C464" s="55">
        <f t="shared" si="6"/>
        <v>0.16747223558790675</v>
      </c>
      <c r="D464" s="55">
        <f>IF((-1.870102+(0.51187*(EquationCR))+(1.033374*(EquationHDR))+(0.000011344*(EquationRHA))+(-0.000138*(EquationAFC))+(0.01358*(EquationSemenCost))+(-0.000072752*(EquationMatureWeight))+(-0.046035*(LOG(EquationVetCosts)))+(0.000451*(EquationVetCosts))+(0.512031*(LOG(EquationVWP)))+(-0.006352*(EquationVWP))+(-0.000079212*(B464^2))+(0.015118*(B464))+(0.022341*(EquationMilkPrice))+(-0.022641*(EquationFeedPrice))+(0.000247*(EquationReplacementPrice))+(-0.184557*(EquationCullCost))+(-0.000542*(EquationDIMDNB))+(-0.000004986*(EquationHDR*B464^2))+(-0.000000000147*(EquationRHA*B464^2))+(-0.0000000903*(EquationSemenCost*B464^2))+(-0.000000000856*(EquationMatureWeight*B464^2))+(0.000000134*(B464^2*B464))+(-0.000000149*(B464^2*EquationMilkPrice))+(0.00000000264*(B464^2*EquationDIMDNB)))&gt;0, (-1.870102+(0.51187*(EquationCR))+(1.033374*(EquationHDR))+(0.000011344*(EquationRHA))+(-0.000138*(EquationAFC))+(0.01358*(EquationSemenCost))+(-0.000072752*(EquationMatureWeight))+(-0.046035*(LOG(EquationVetCosts)))+(0.000451*(EquationVetCosts))+(0.512031*(LOG(EquationVWP)))+(-0.006352*(EquationVWP))+(-0.000079212*(B464^2))+(0.015118*(B464))+(0.022341*(EquationMilkPrice))+(-0.022641*(EquationFeedPrice))+(0.000247*(EquationReplacementPrice))+(-0.184557*(EquationCullCost))+(-0.000542*(EquationDIMDNB))+(-0.000004986*(EquationHDR*B464^2))+(-0.000000000147*(EquationRHA*B464^2))+(-0.0000000903*(EquationSemenCost*B464^2))+(-0.000000000856*(EquationMatureWeight*B464^2))+(0.000000134*(B464^2*B464))+(-0.000000149*(B464^2*EquationMilkPrice))+(0.00000000264*(B464^2*EquationDIMDNB))), 0)</f>
        <v>0.4669726884737756</v>
      </c>
      <c r="E464" s="55">
        <f>IF((-2.51389+(0.253043*(EquationCR))+(0.791564*(EquationHDR))+(0.000017482*(EquationRHA))+(0.000958*(EquationAFC))+(0.014823*(EquationSemenCost))+(0.00003361*(EquationMatureWeight))+(0.044008*(LOG(EquationVetCosts)))+(-0.000161*(EquationVetCosts))+(0.375409*(LOG(EquationVWP)))+(-0.004875*(EquationVWP))+(-0.000095702*(B464^2))+(0.02001*(B464))+(0.039073*(EquationMilkPrice))+(-0.018836*(EquationFeedPrice))+(0.000102*(EquationReplacementPrice))+(-0.124297*(EquationCullCost))+(-0.000511*(EquationDIMDNB))+(0.00000253*(EquationCR*B464^2))+(-0.000002589*(EquationHDR*B464^2))+(-0.000000000136*(EquationRHA*B464^2))+(-0.0000001*(EquationSemenCost*B464^2))+(-0.00000000108*(EquationMatureWeight*B464^2))+(0.00000015*(B464^2*B464))+(-0.000000215*(B464^2*EquationMilkPrice))+(0.00000000251*(B464^2*EquationDIMDNB)))&gt;0, (-2.51389+(0.253043*(EquationCR))+(0.791564*(EquationHDR))+(0.000017482*(EquationRHA))+(0.000958*(EquationAFC))+(0.014823*(EquationSemenCost))+(0.00003361*(EquationMatureWeight))+(0.044008*(LOG(EquationVetCosts)))+(-0.000161*(EquationVetCosts))+(0.375409*(LOG(EquationVWP)))+(-0.004875*(EquationVWP))+(-0.000095702*(B464^2))+(0.02001*(B464))+(0.039073*(EquationMilkPrice))+(-0.018836*(EquationFeedPrice))+(0.000102*(EquationReplacementPrice))+(-0.124297*(EquationCullCost))+(-0.000511*(EquationDIMDNB))+(0.00000253*(EquationCR*B464^2))+(-0.000002589*(EquationHDR*B464^2))+(-0.000000000136*(EquationRHA*B464^2))+(-0.0000001*(EquationSemenCost*B464^2))+(-0.00000000108*(EquationMatureWeight*B464^2))+(0.00000015*(B464^2*B464))+(-0.000000215*(B464^2*EquationMilkPrice))+(0.00000000251*(B464^2*EquationDIMDNB))), 0)</f>
        <v>0.51793532198215764</v>
      </c>
      <c r="F464" s="55">
        <f>IF((-1.892738+(0.137703*(EquationCR))+(0.669836*(EquationHDR))+(0.0000175*(EquationRHA))+(0.000161*(EquationAFC))+(0.013845*(EquationSemenCost))+(0.000016727*(EquationMatureWeight))+(-0.015935*(LOG(EquationVetCosts)))+(0.000118*(EquationVetCosts))+(0.160623*(LOG(EquationVWP)))+(-0.003008*(EquationVWP))+(-0.000090785*(B464^2))+(0.01937*(B464))+(0.020762*(EquationMilkPrice))+(-0.019043*(EquationFeedPrice))+(0.00001449*(EquationReplacementPrice))+(0.175818*(EquationCullCost))+(-0.000295*(EquationDIMDNB))+(0.000002704*(EquationCR*B464^2))+(-0.000001916*(EquationHDR*B464^2))+(-0.000000000127*(EquationRHA*B464^2))+(-0.0000000903*(EquationSemenCost*B464^2))+(-0.000000000771*(EquationMatureWeight*B464^2))+(0.000000137*(B464^2*B464))+(-0.00000257*(B464^2*EquationCullCost)))&gt;0, (-1.892738+(0.137703*(EquationCR))+(0.669836*(EquationHDR))+(0.0000175*(EquationRHA))+(0.000161*(EquationAFC))+(0.013845*(EquationSemenCost))+(0.000016727*(EquationMatureWeight))+(-0.015935*(LOG(EquationVetCosts)))+(0.000118*(EquationVetCosts))+(0.160623*(LOG(EquationVWP)))+(-0.003008*(EquationVWP))+(-0.000090785*(B464^2))+(0.01937*(B464))+(0.020762*(EquationMilkPrice))+(-0.019043*(EquationFeedPrice))+(0.00001449*(EquationReplacementPrice))+(0.175818*(EquationCullCost))+(-0.000295*(EquationDIMDNB))+(0.000002704*(EquationCR*B464^2))+(-0.000001916*(EquationHDR*B464^2))+(-0.000000000127*(EquationRHA*B464^2))+(-0.0000000903*(EquationSemenCost*B464^2))+(-0.000000000771*(EquationMatureWeight*B464^2))+(0.000000137*(B464^2*B464))+(-0.00000257*(B464^2*EquationCullCost))), 0)</f>
        <v>0.46339984311550442</v>
      </c>
      <c r="G464" s="56">
        <f>IF((-1.860553+(0.112009*(EquationCR))+(0.5932*(EquationHDR))+(0.000015682*(EquationRHA))+(0.000842*(EquationAFC))+(0.013148*(EquationSemenCost))+(0.000054807*(EquationMatureWeight))+(-0.025351*(LOG(EquationVetCosts)))+(0.0000512*(EquationVetCosts))+(0.087616*(LOG(EquationVWP)))+(-0.00202*(EquationVWP))+(-0.000084247*(B464^2))+(0.018329*(B464))+(0.018516*(EquationMilkPrice))+(0.0064*(EquationFeedPrice))+(0.000011343*(EquationReplacementPrice))+(0.013031*(EquationCullCost))+(-0.000245*(EquationDIMDNB))+(0.000002399*(EquationCR*B464^2))+(-0.000001548*(EquationHDR*B464^2))+(-0.000000000112*(EquationRHA*B464^2))+(-0.0000000853*(EquationSemenCost*B464^2))+(-0.000000000948*(EquationMatureWeight*B464^2))+(0.000000302*(LOG(EquationVetCosts)*B464^2))+(-0.00000000421*(EquationVWP*B464^2))+(0.000000126*(B464^2*B464))+(-0.000000254*(B464^2*EquationFeedPrice)))&gt;0, (-1.860553+(0.112009*(EquationCR))+(0.5932*(EquationHDR))+(0.000015682*(EquationRHA))+(0.000842*(EquationAFC))+(0.013148*(EquationSemenCost))+(0.000054807*(EquationMatureWeight))+(-0.025351*(LOG(EquationVetCosts)))+(0.0000512*(EquationVetCosts))+(0.087616*(LOG(EquationVWP)))+(-0.00202*(EquationVWP))+(-0.000084247*(B464^2))+(0.018329*(B464))+(0.018516*(EquationMilkPrice))+(0.0064*(EquationFeedPrice))+(0.000011343*(EquationReplacementPrice))+(0.013031*(EquationCullCost))+(-0.000245*(EquationDIMDNB))+(0.000002399*(EquationCR*B464^2))+(-0.000001548*(EquationHDR*B464^2))+(-0.000000000112*(EquationRHA*B464^2))+(-0.0000000853*(EquationSemenCost*B464^2))+(-0.000000000948*(EquationMatureWeight*B464^2))+(0.000000302*(LOG(EquationVetCosts)*B464^2))+(-0.00000000421*(EquationVWP*B464^2))+(0.000000126*(B464^2*B464))+(-0.000000254*(B464^2*EquationFeedPrice))), 0)</f>
        <v>0.4083848216474491</v>
      </c>
    </row>
    <row r="465" spans="2:7" x14ac:dyDescent="0.2">
      <c r="B465" s="42">
        <v>422</v>
      </c>
      <c r="C465" s="55">
        <f t="shared" si="6"/>
        <v>0.16653462966215984</v>
      </c>
      <c r="D465" s="55">
        <f>IF((-1.870102+(0.51187*(EquationCR))+(1.033374*(EquationHDR))+(0.000011344*(EquationRHA))+(-0.000138*(EquationAFC))+(0.01358*(EquationSemenCost))+(-0.000072752*(EquationMatureWeight))+(-0.046035*(LOG(EquationVetCosts)))+(0.000451*(EquationVetCosts))+(0.512031*(LOG(EquationVWP)))+(-0.006352*(EquationVWP))+(-0.000079212*(B465^2))+(0.015118*(B465))+(0.022341*(EquationMilkPrice))+(-0.022641*(EquationFeedPrice))+(0.000247*(EquationReplacementPrice))+(-0.184557*(EquationCullCost))+(-0.000542*(EquationDIMDNB))+(-0.000004986*(EquationHDR*B465^2))+(-0.000000000147*(EquationRHA*B465^2))+(-0.0000000903*(EquationSemenCost*B465^2))+(-0.000000000856*(EquationMatureWeight*B465^2))+(0.000000134*(B465^2*B465))+(-0.000000149*(B465^2*EquationMilkPrice))+(0.00000000264*(B465^2*EquationDIMDNB)))&gt;0, (-1.870102+(0.51187*(EquationCR))+(1.033374*(EquationHDR))+(0.000011344*(EquationRHA))+(-0.000138*(EquationAFC))+(0.01358*(EquationSemenCost))+(-0.000072752*(EquationMatureWeight))+(-0.046035*(LOG(EquationVetCosts)))+(0.000451*(EquationVetCosts))+(0.512031*(LOG(EquationVWP)))+(-0.006352*(EquationVWP))+(-0.000079212*(B465^2))+(0.015118*(B465))+(0.022341*(EquationMilkPrice))+(-0.022641*(EquationFeedPrice))+(0.000247*(EquationReplacementPrice))+(-0.184557*(EquationCullCost))+(-0.000542*(EquationDIMDNB))+(-0.000004986*(EquationHDR*B465^2))+(-0.000000000147*(EquationRHA*B465^2))+(-0.0000000903*(EquationSemenCost*B465^2))+(-0.000000000856*(EquationMatureWeight*B465^2))+(0.000000134*(B465^2*B465))+(-0.000000149*(B465^2*EquationMilkPrice))+(0.00000000264*(B465^2*EquationDIMDNB))), 0)</f>
        <v>0.47770703767377848</v>
      </c>
      <c r="E465" s="55">
        <f>IF((-2.51389+(0.253043*(EquationCR))+(0.791564*(EquationHDR))+(0.000017482*(EquationRHA))+(0.000958*(EquationAFC))+(0.014823*(EquationSemenCost))+(0.00003361*(EquationMatureWeight))+(0.044008*(LOG(EquationVetCosts)))+(-0.000161*(EquationVetCosts))+(0.375409*(LOG(EquationVWP)))+(-0.004875*(EquationVWP))+(-0.000095702*(B465^2))+(0.02001*(B465))+(0.039073*(EquationMilkPrice))+(-0.018836*(EquationFeedPrice))+(0.000102*(EquationReplacementPrice))+(-0.124297*(EquationCullCost))+(-0.000511*(EquationDIMDNB))+(0.00000253*(EquationCR*B465^2))+(-0.000002589*(EquationHDR*B465^2))+(-0.000000000136*(EquationRHA*B465^2))+(-0.0000001*(EquationSemenCost*B465^2))+(-0.00000000108*(EquationMatureWeight*B465^2))+(0.00000015*(B465^2*B465))+(-0.000000215*(B465^2*EquationMilkPrice))+(0.00000000251*(B465^2*EquationDIMDNB)))&gt;0, (-2.51389+(0.253043*(EquationCR))+(0.791564*(EquationHDR))+(0.000017482*(EquationRHA))+(0.000958*(EquationAFC))+(0.014823*(EquationSemenCost))+(0.00003361*(EquationMatureWeight))+(0.044008*(LOG(EquationVetCosts)))+(-0.000161*(EquationVetCosts))+(0.375409*(LOG(EquationVWP)))+(-0.004875*(EquationVWP))+(-0.000095702*(B465^2))+(0.02001*(B465))+(0.039073*(EquationMilkPrice))+(-0.018836*(EquationFeedPrice))+(0.000102*(EquationReplacementPrice))+(-0.124297*(EquationCullCost))+(-0.000511*(EquationDIMDNB))+(0.00000253*(EquationCR*B465^2))+(-0.000002589*(EquationHDR*B465^2))+(-0.000000000136*(EquationRHA*B465^2))+(-0.0000001*(EquationSemenCost*B465^2))+(-0.00000000108*(EquationMatureWeight*B465^2))+(0.00000015*(B465^2*B465))+(-0.000000215*(B465^2*EquationMilkPrice))+(0.00000000251*(B465^2*EquationDIMDNB))), 0)</f>
        <v>0.52878742898215869</v>
      </c>
      <c r="F465" s="55">
        <f>IF((-1.892738+(0.137703*(EquationCR))+(0.669836*(EquationHDR))+(0.0000175*(EquationRHA))+(0.000161*(EquationAFC))+(0.013845*(EquationSemenCost))+(0.000016727*(EquationMatureWeight))+(-0.015935*(LOG(EquationVetCosts)))+(0.000118*(EquationVetCosts))+(0.160623*(LOG(EquationVWP)))+(-0.003008*(EquationVWP))+(-0.000090785*(B465^2))+(0.01937*(B465))+(0.020762*(EquationMilkPrice))+(-0.019043*(EquationFeedPrice))+(0.00001449*(EquationReplacementPrice))+(0.175818*(EquationCullCost))+(-0.000295*(EquationDIMDNB))+(0.000002704*(EquationCR*B465^2))+(-0.000001916*(EquationHDR*B465^2))+(-0.000000000127*(EquationRHA*B465^2))+(-0.0000000903*(EquationSemenCost*B465^2))+(-0.000000000771*(EquationMatureWeight*B465^2))+(0.000000137*(B465^2*B465))+(-0.00000257*(B465^2*EquationCullCost)))&gt;0, (-1.892738+(0.137703*(EquationCR))+(0.669836*(EquationHDR))+(0.0000175*(EquationRHA))+(0.000161*(EquationAFC))+(0.013845*(EquationSemenCost))+(0.000016727*(EquationMatureWeight))+(-0.015935*(LOG(EquationVetCosts)))+(0.000118*(EquationVetCosts))+(0.160623*(LOG(EquationVWP)))+(-0.003008*(EquationVWP))+(-0.000090785*(B465^2))+(0.01937*(B465))+(0.020762*(EquationMilkPrice))+(-0.019043*(EquationFeedPrice))+(0.00001449*(EquationReplacementPrice))+(0.175818*(EquationCullCost))+(-0.000295*(EquationDIMDNB))+(0.000002704*(EquationCR*B465^2))+(-0.000001916*(EquationHDR*B465^2))+(-0.000000000127*(EquationRHA*B465^2))+(-0.0000000903*(EquationSemenCost*B465^2))+(-0.000000000771*(EquationMatureWeight*B465^2))+(0.000000137*(B465^2*B465))+(-0.00000257*(B465^2*EquationCullCost))), 0)</f>
        <v>0.47276873611550613</v>
      </c>
      <c r="G465" s="56">
        <f>IF((-1.860553+(0.112009*(EquationCR))+(0.5932*(EquationHDR))+(0.000015682*(EquationRHA))+(0.000842*(EquationAFC))+(0.013148*(EquationSemenCost))+(0.000054807*(EquationMatureWeight))+(-0.025351*(LOG(EquationVetCosts)))+(0.0000512*(EquationVetCosts))+(0.087616*(LOG(EquationVWP)))+(-0.00202*(EquationVWP))+(-0.000084247*(B465^2))+(0.018329*(B465))+(0.018516*(EquationMilkPrice))+(0.0064*(EquationFeedPrice))+(0.000011343*(EquationReplacementPrice))+(0.013031*(EquationCullCost))+(-0.000245*(EquationDIMDNB))+(0.000002399*(EquationCR*B465^2))+(-0.000001548*(EquationHDR*B465^2))+(-0.000000000112*(EquationRHA*B465^2))+(-0.0000000853*(EquationSemenCost*B465^2))+(-0.000000000948*(EquationMatureWeight*B465^2))+(0.000000302*(LOG(EquationVetCosts)*B465^2))+(-0.00000000421*(EquationVWP*B465^2))+(0.000000126*(B465^2*B465))+(-0.000000254*(B465^2*EquationFeedPrice)))&gt;0, (-1.860553+(0.112009*(EquationCR))+(0.5932*(EquationHDR))+(0.000015682*(EquationRHA))+(0.000842*(EquationAFC))+(0.013148*(EquationSemenCost))+(0.000054807*(EquationMatureWeight))+(-0.025351*(LOG(EquationVetCosts)))+(0.0000512*(EquationVetCosts))+(0.087616*(LOG(EquationVWP)))+(-0.00202*(EquationVWP))+(-0.000084247*(B465^2))+(0.018329*(B465))+(0.018516*(EquationMilkPrice))+(0.0064*(EquationFeedPrice))+(0.000011343*(EquationReplacementPrice))+(0.013031*(EquationCullCost))+(-0.000245*(EquationDIMDNB))+(0.000002399*(EquationCR*B465^2))+(-0.000001548*(EquationHDR*B465^2))+(-0.000000000112*(EquationRHA*B465^2))+(-0.0000000853*(EquationSemenCost*B465^2))+(-0.000000000948*(EquationMatureWeight*B465^2))+(0.000000302*(LOG(EquationVetCosts)*B465^2))+(-0.00000000421*(EquationVWP*B465^2))+(0.000000126*(B465^2*B465))+(-0.000000254*(B465^2*EquationFeedPrice))), 0)</f>
        <v>0.4166958111616807</v>
      </c>
    </row>
    <row r="466" spans="2:7" x14ac:dyDescent="0.2">
      <c r="B466" s="42">
        <v>423</v>
      </c>
      <c r="C466" s="55">
        <f t="shared" si="6"/>
        <v>0.16563348021440352</v>
      </c>
      <c r="D466" s="55">
        <f>IF((-1.870102+(0.51187*(EquationCR))+(1.033374*(EquationHDR))+(0.000011344*(EquationRHA))+(-0.000138*(EquationAFC))+(0.01358*(EquationSemenCost))+(-0.000072752*(EquationMatureWeight))+(-0.046035*(LOG(EquationVetCosts)))+(0.000451*(EquationVetCosts))+(0.512031*(LOG(EquationVWP)))+(-0.006352*(EquationVWP))+(-0.000079212*(B466^2))+(0.015118*(B466))+(0.022341*(EquationMilkPrice))+(-0.022641*(EquationFeedPrice))+(0.000247*(EquationReplacementPrice))+(-0.184557*(EquationCullCost))+(-0.000542*(EquationDIMDNB))+(-0.000004986*(EquationHDR*B466^2))+(-0.000000000147*(EquationRHA*B466^2))+(-0.0000000903*(EquationSemenCost*B466^2))+(-0.000000000856*(EquationMatureWeight*B466^2))+(0.000000134*(B466^2*B466))+(-0.000000149*(B466^2*EquationMilkPrice))+(0.00000000264*(B466^2*EquationDIMDNB)))&gt;0, (-1.870102+(0.51187*(EquationCR))+(1.033374*(EquationHDR))+(0.000011344*(EquationRHA))+(-0.000138*(EquationAFC))+(0.01358*(EquationSemenCost))+(-0.000072752*(EquationMatureWeight))+(-0.046035*(LOG(EquationVetCosts)))+(0.000451*(EquationVetCosts))+(0.512031*(LOG(EquationVWP)))+(-0.006352*(EquationVWP))+(-0.000079212*(B466^2))+(0.015118*(B466))+(0.022341*(EquationMilkPrice))+(-0.022641*(EquationFeedPrice))+(0.000247*(EquationReplacementPrice))+(-0.184557*(EquationCullCost))+(-0.000542*(EquationDIMDNB))+(-0.000004986*(EquationHDR*B466^2))+(-0.000000000147*(EquationRHA*B466^2))+(-0.0000000903*(EquationSemenCost*B466^2))+(-0.000000000856*(EquationMatureWeight*B466^2))+(0.000000134*(B466^2*B466))+(-0.000000149*(B466^2*EquationMilkPrice))+(0.00000000264*(B466^2*EquationDIMDNB))), 0)</f>
        <v>0.48860083167377732</v>
      </c>
      <c r="E466" s="55">
        <f>IF((-2.51389+(0.253043*(EquationCR))+(0.791564*(EquationHDR))+(0.000017482*(EquationRHA))+(0.000958*(EquationAFC))+(0.014823*(EquationSemenCost))+(0.00003361*(EquationMatureWeight))+(0.044008*(LOG(EquationVetCosts)))+(-0.000161*(EquationVetCosts))+(0.375409*(LOG(EquationVWP)))+(-0.004875*(EquationVWP))+(-0.000095702*(B466^2))+(0.02001*(B466))+(0.039073*(EquationMilkPrice))+(-0.018836*(EquationFeedPrice))+(0.000102*(EquationReplacementPrice))+(-0.124297*(EquationCullCost))+(-0.000511*(EquationDIMDNB))+(0.00000253*(EquationCR*B466^2))+(-0.000002589*(EquationHDR*B466^2))+(-0.000000000136*(EquationRHA*B466^2))+(-0.0000001*(EquationSemenCost*B466^2))+(-0.00000000108*(EquationMatureWeight*B466^2))+(0.00000015*(B466^2*B466))+(-0.000000215*(B466^2*EquationMilkPrice))+(0.00000000251*(B466^2*EquationDIMDNB)))&gt;0, (-2.51389+(0.253043*(EquationCR))+(0.791564*(EquationHDR))+(0.000017482*(EquationRHA))+(0.000958*(EquationAFC))+(0.014823*(EquationSemenCost))+(0.00003361*(EquationMatureWeight))+(0.044008*(LOG(EquationVetCosts)))+(-0.000161*(EquationVetCosts))+(0.375409*(LOG(EquationVWP)))+(-0.004875*(EquationVWP))+(-0.000095702*(B466^2))+(0.02001*(B466))+(0.039073*(EquationMilkPrice))+(-0.018836*(EquationFeedPrice))+(0.000102*(EquationReplacementPrice))+(-0.124297*(EquationCullCost))+(-0.000511*(EquationDIMDNB))+(0.00000253*(EquationCR*B466^2))+(-0.000002589*(EquationHDR*B466^2))+(-0.000000000136*(EquationRHA*B466^2))+(-0.0000001*(EquationSemenCost*B466^2))+(-0.00000000108*(EquationMatureWeight*B466^2))+(0.00000015*(B466^2*B466))+(-0.000000215*(B466^2*EquationMilkPrice))+(0.00000000251*(B466^2*EquationDIMDNB))), 0)</f>
        <v>0.53980793398215821</v>
      </c>
      <c r="F466" s="55">
        <f>IF((-1.892738+(0.137703*(EquationCR))+(0.669836*(EquationHDR))+(0.0000175*(EquationRHA))+(0.000161*(EquationAFC))+(0.013845*(EquationSemenCost))+(0.000016727*(EquationMatureWeight))+(-0.015935*(LOG(EquationVetCosts)))+(0.000118*(EquationVetCosts))+(0.160623*(LOG(EquationVWP)))+(-0.003008*(EquationVWP))+(-0.000090785*(B466^2))+(0.01937*(B466))+(0.020762*(EquationMilkPrice))+(-0.019043*(EquationFeedPrice))+(0.00001449*(EquationReplacementPrice))+(0.175818*(EquationCullCost))+(-0.000295*(EquationDIMDNB))+(0.000002704*(EquationCR*B466^2))+(-0.000001916*(EquationHDR*B466^2))+(-0.000000000127*(EquationRHA*B466^2))+(-0.0000000903*(EquationSemenCost*B466^2))+(-0.000000000771*(EquationMatureWeight*B466^2))+(0.000000137*(B466^2*B466))+(-0.00000257*(B466^2*EquationCullCost)))&gt;0, (-1.892738+(0.137703*(EquationCR))+(0.669836*(EquationHDR))+(0.0000175*(EquationRHA))+(0.000161*(EquationAFC))+(0.013845*(EquationSemenCost))+(0.000016727*(EquationMatureWeight))+(-0.015935*(LOG(EquationVetCosts)))+(0.000118*(EquationVetCosts))+(0.160623*(LOG(EquationVWP)))+(-0.003008*(EquationVWP))+(-0.000090785*(B466^2))+(0.01937*(B466))+(0.020762*(EquationMilkPrice))+(-0.019043*(EquationFeedPrice))+(0.00001449*(EquationReplacementPrice))+(0.175818*(EquationCullCost))+(-0.000295*(EquationDIMDNB))+(0.000002704*(EquationCR*B466^2))+(-0.000001916*(EquationHDR*B466^2))+(-0.000000000127*(EquationRHA*B466^2))+(-0.0000000903*(EquationSemenCost*B466^2))+(-0.000000000771*(EquationMatureWeight*B466^2))+(0.000000137*(B466^2*B466))+(-0.00000257*(B466^2*EquationCullCost))), 0)</f>
        <v>0.48228754911550886</v>
      </c>
      <c r="G466" s="56">
        <f>IF((-1.860553+(0.112009*(EquationCR))+(0.5932*(EquationHDR))+(0.000015682*(EquationRHA))+(0.000842*(EquationAFC))+(0.013148*(EquationSemenCost))+(0.000054807*(EquationMatureWeight))+(-0.025351*(LOG(EquationVetCosts)))+(0.0000512*(EquationVetCosts))+(0.087616*(LOG(EquationVWP)))+(-0.00202*(EquationVWP))+(-0.000084247*(B466^2))+(0.018329*(B466))+(0.018516*(EquationMilkPrice))+(0.0064*(EquationFeedPrice))+(0.000011343*(EquationReplacementPrice))+(0.013031*(EquationCullCost))+(-0.000245*(EquationDIMDNB))+(0.000002399*(EquationCR*B466^2))+(-0.000001548*(EquationHDR*B466^2))+(-0.000000000112*(EquationRHA*B466^2))+(-0.0000000853*(EquationSemenCost*B466^2))+(-0.000000000948*(EquationMatureWeight*B466^2))+(0.000000302*(LOG(EquationVetCosts)*B466^2))+(-0.00000000421*(EquationVWP*B466^2))+(0.000000126*(B466^2*B466))+(-0.000000254*(B466^2*EquationFeedPrice)))&gt;0, (-1.860553+(0.112009*(EquationCR))+(0.5932*(EquationHDR))+(0.000015682*(EquationRHA))+(0.000842*(EquationAFC))+(0.013148*(EquationSemenCost))+(0.000054807*(EquationMatureWeight))+(-0.025351*(LOG(EquationVetCosts)))+(0.0000512*(EquationVetCosts))+(0.087616*(LOG(EquationVWP)))+(-0.00202*(EquationVWP))+(-0.000084247*(B466^2))+(0.018329*(B466))+(0.018516*(EquationMilkPrice))+(0.0064*(EquationFeedPrice))+(0.000011343*(EquationReplacementPrice))+(0.013031*(EquationCullCost))+(-0.000245*(EquationDIMDNB))+(0.000002399*(EquationCR*B466^2))+(-0.000001548*(EquationHDR*B466^2))+(-0.000000000112*(EquationRHA*B466^2))+(-0.0000000853*(EquationSemenCost*B466^2))+(-0.000000000948*(EquationMatureWeight*B466^2))+(0.000000302*(LOG(EquationVetCosts)*B466^2))+(-0.00000000421*(EquationVWP*B466^2))+(0.000000126*(B466^2*B466))+(-0.000000254*(B466^2*EquationFeedPrice))), 0)</f>
        <v>0.42514273807926561</v>
      </c>
    </row>
    <row r="467" spans="2:7" x14ac:dyDescent="0.2">
      <c r="B467" s="42">
        <v>424</v>
      </c>
      <c r="C467" s="55">
        <f t="shared" si="6"/>
        <v>0.1647691556446452</v>
      </c>
      <c r="D467" s="55">
        <f>IF((-1.870102+(0.51187*(EquationCR))+(1.033374*(EquationHDR))+(0.000011344*(EquationRHA))+(-0.000138*(EquationAFC))+(0.01358*(EquationSemenCost))+(-0.000072752*(EquationMatureWeight))+(-0.046035*(LOG(EquationVetCosts)))+(0.000451*(EquationVetCosts))+(0.512031*(LOG(EquationVWP)))+(-0.006352*(EquationVWP))+(-0.000079212*(B467^2))+(0.015118*(B467))+(0.022341*(EquationMilkPrice))+(-0.022641*(EquationFeedPrice))+(0.000247*(EquationReplacementPrice))+(-0.184557*(EquationCullCost))+(-0.000542*(EquationDIMDNB))+(-0.000004986*(EquationHDR*B467^2))+(-0.000000000147*(EquationRHA*B467^2))+(-0.0000000903*(EquationSemenCost*B467^2))+(-0.000000000856*(EquationMatureWeight*B467^2))+(0.000000134*(B467^2*B467))+(-0.000000149*(B467^2*EquationMilkPrice))+(0.00000000264*(B467^2*EquationDIMDNB)))&gt;0, (-1.870102+(0.51187*(EquationCR))+(1.033374*(EquationHDR))+(0.000011344*(EquationRHA))+(-0.000138*(EquationAFC))+(0.01358*(EquationSemenCost))+(-0.000072752*(EquationMatureWeight))+(-0.046035*(LOG(EquationVetCosts)))+(0.000451*(EquationVetCosts))+(0.512031*(LOG(EquationVWP)))+(-0.006352*(EquationVWP))+(-0.000079212*(B467^2))+(0.015118*(B467))+(0.022341*(EquationMilkPrice))+(-0.022641*(EquationFeedPrice))+(0.000247*(EquationReplacementPrice))+(-0.184557*(EquationCullCost))+(-0.000542*(EquationDIMDNB))+(-0.000004986*(EquationHDR*B467^2))+(-0.000000000147*(EquationRHA*B467^2))+(-0.0000000903*(EquationSemenCost*B467^2))+(-0.000000000856*(EquationMatureWeight*B467^2))+(0.000000134*(B467^2*B467))+(-0.000000149*(B467^2*EquationMilkPrice))+(0.00000000264*(B467^2*EquationDIMDNB))), 0)</f>
        <v>0.49965487447377832</v>
      </c>
      <c r="E467" s="55">
        <f>IF((-2.51389+(0.253043*(EquationCR))+(0.791564*(EquationHDR))+(0.000017482*(EquationRHA))+(0.000958*(EquationAFC))+(0.014823*(EquationSemenCost))+(0.00003361*(EquationMatureWeight))+(0.044008*(LOG(EquationVetCosts)))+(-0.000161*(EquationVetCosts))+(0.375409*(LOG(EquationVWP)))+(-0.004875*(EquationVWP))+(-0.000095702*(B467^2))+(0.02001*(B467))+(0.039073*(EquationMilkPrice))+(-0.018836*(EquationFeedPrice))+(0.000102*(EquationReplacementPrice))+(-0.124297*(EquationCullCost))+(-0.000511*(EquationDIMDNB))+(0.00000253*(EquationCR*B467^2))+(-0.000002589*(EquationHDR*B467^2))+(-0.000000000136*(EquationRHA*B467^2))+(-0.0000001*(EquationSemenCost*B467^2))+(-0.00000000108*(EquationMatureWeight*B467^2))+(0.00000015*(B467^2*B467))+(-0.000000215*(B467^2*EquationMilkPrice))+(0.00000000251*(B467^2*EquationDIMDNB)))&gt;0, (-2.51389+(0.253043*(EquationCR))+(0.791564*(EquationHDR))+(0.000017482*(EquationRHA))+(0.000958*(EquationAFC))+(0.014823*(EquationSemenCost))+(0.00003361*(EquationMatureWeight))+(0.044008*(LOG(EquationVetCosts)))+(-0.000161*(EquationVetCosts))+(0.375409*(LOG(EquationVWP)))+(-0.004875*(EquationVWP))+(-0.000095702*(B467^2))+(0.02001*(B467))+(0.039073*(EquationMilkPrice))+(-0.018836*(EquationFeedPrice))+(0.000102*(EquationReplacementPrice))+(-0.124297*(EquationCullCost))+(-0.000511*(EquationDIMDNB))+(0.00000253*(EquationCR*B467^2))+(-0.000002589*(EquationHDR*B467^2))+(-0.000000000136*(EquationRHA*B467^2))+(-0.0000001*(EquationSemenCost*B467^2))+(-0.00000000108*(EquationMatureWeight*B467^2))+(0.00000015*(B467^2*B467))+(-0.000000215*(B467^2*EquationMilkPrice))+(0.00000000251*(B467^2*EquationDIMDNB))), 0)</f>
        <v>0.55099773698215426</v>
      </c>
      <c r="F467" s="55">
        <f>IF((-1.892738+(0.137703*(EquationCR))+(0.669836*(EquationHDR))+(0.0000175*(EquationRHA))+(0.000161*(EquationAFC))+(0.013845*(EquationSemenCost))+(0.000016727*(EquationMatureWeight))+(-0.015935*(LOG(EquationVetCosts)))+(0.000118*(EquationVetCosts))+(0.160623*(LOG(EquationVWP)))+(-0.003008*(EquationVWP))+(-0.000090785*(B467^2))+(0.01937*(B467))+(0.020762*(EquationMilkPrice))+(-0.019043*(EquationFeedPrice))+(0.00001449*(EquationReplacementPrice))+(0.175818*(EquationCullCost))+(-0.000295*(EquationDIMDNB))+(0.000002704*(EquationCR*B467^2))+(-0.000001916*(EquationHDR*B467^2))+(-0.000000000127*(EquationRHA*B467^2))+(-0.0000000903*(EquationSemenCost*B467^2))+(-0.000000000771*(EquationMatureWeight*B467^2))+(0.000000137*(B467^2*B467))+(-0.00000257*(B467^2*EquationCullCost)))&gt;0, (-1.892738+(0.137703*(EquationCR))+(0.669836*(EquationHDR))+(0.0000175*(EquationRHA))+(0.000161*(EquationAFC))+(0.013845*(EquationSemenCost))+(0.000016727*(EquationMatureWeight))+(-0.015935*(LOG(EquationVetCosts)))+(0.000118*(EquationVetCosts))+(0.160623*(LOG(EquationVWP)))+(-0.003008*(EquationVWP))+(-0.000090785*(B467^2))+(0.01937*(B467))+(0.020762*(EquationMilkPrice))+(-0.019043*(EquationFeedPrice))+(0.00001449*(EquationReplacementPrice))+(0.175818*(EquationCullCost))+(-0.000295*(EquationDIMDNB))+(0.000002704*(EquationCR*B467^2))+(-0.000001916*(EquationHDR*B467^2))+(-0.000000000127*(EquationRHA*B467^2))+(-0.0000000903*(EquationSemenCost*B467^2))+(-0.000000000771*(EquationMatureWeight*B467^2))+(0.000000137*(B467^2*B467))+(-0.00000257*(B467^2*EquationCullCost))), 0)</f>
        <v>0.49195710411550603</v>
      </c>
      <c r="G467" s="56">
        <f>IF((-1.860553+(0.112009*(EquationCR))+(0.5932*(EquationHDR))+(0.000015682*(EquationRHA))+(0.000842*(EquationAFC))+(0.013148*(EquationSemenCost))+(0.000054807*(EquationMatureWeight))+(-0.025351*(LOG(EquationVetCosts)))+(0.0000512*(EquationVetCosts))+(0.087616*(LOG(EquationVWP)))+(-0.00202*(EquationVWP))+(-0.000084247*(B467^2))+(0.018329*(B467))+(0.018516*(EquationMilkPrice))+(0.0064*(EquationFeedPrice))+(0.000011343*(EquationReplacementPrice))+(0.013031*(EquationCullCost))+(-0.000245*(EquationDIMDNB))+(0.000002399*(EquationCR*B467^2))+(-0.000001548*(EquationHDR*B467^2))+(-0.000000000112*(EquationRHA*B467^2))+(-0.0000000853*(EquationSemenCost*B467^2))+(-0.000000000948*(EquationMatureWeight*B467^2))+(0.000000302*(LOG(EquationVetCosts)*B467^2))+(-0.00000000421*(EquationVWP*B467^2))+(0.000000126*(B467^2*B467))+(-0.000000254*(B467^2*EquationFeedPrice)))&gt;0, (-1.860553+(0.112009*(EquationCR))+(0.5932*(EquationHDR))+(0.000015682*(EquationRHA))+(0.000842*(EquationAFC))+(0.013148*(EquationSemenCost))+(0.000054807*(EquationMatureWeight))+(-0.025351*(LOG(EquationVetCosts)))+(0.0000512*(EquationVetCosts))+(0.087616*(LOG(EquationVWP)))+(-0.00202*(EquationVWP))+(-0.000084247*(B467^2))+(0.018329*(B467))+(0.018516*(EquationMilkPrice))+(0.0064*(EquationFeedPrice))+(0.000011343*(EquationReplacementPrice))+(0.013031*(EquationCullCost))+(-0.000245*(EquationDIMDNB))+(0.000002399*(EquationCR*B467^2))+(-0.000001548*(EquationHDR*B467^2))+(-0.000000000112*(EquationRHA*B467^2))+(-0.0000000853*(EquationSemenCost*B467^2))+(-0.000000000948*(EquationMatureWeight*B467^2))+(0.000000302*(LOG(EquationVetCosts)*B467^2))+(-0.00000000421*(EquationVWP*B467^2))+(0.000000126*(B467^2*B467))+(-0.000000254*(B467^2*EquationFeedPrice))), 0)</f>
        <v>0.43372635840020779</v>
      </c>
    </row>
    <row r="468" spans="2:7" x14ac:dyDescent="0.2">
      <c r="B468" s="42">
        <v>425</v>
      </c>
      <c r="C468" s="55">
        <f t="shared" si="6"/>
        <v>0.16394202435287805</v>
      </c>
      <c r="D468" s="55">
        <f>IF((-1.870102+(0.51187*(EquationCR))+(1.033374*(EquationHDR))+(0.000011344*(EquationRHA))+(-0.000138*(EquationAFC))+(0.01358*(EquationSemenCost))+(-0.000072752*(EquationMatureWeight))+(-0.046035*(LOG(EquationVetCosts)))+(0.000451*(EquationVetCosts))+(0.512031*(LOG(EquationVWP)))+(-0.006352*(EquationVWP))+(-0.000079212*(B468^2))+(0.015118*(B468))+(0.022341*(EquationMilkPrice))+(-0.022641*(EquationFeedPrice))+(0.000247*(EquationReplacementPrice))+(-0.184557*(EquationCullCost))+(-0.000542*(EquationDIMDNB))+(-0.000004986*(EquationHDR*B468^2))+(-0.000000000147*(EquationRHA*B468^2))+(-0.0000000903*(EquationSemenCost*B468^2))+(-0.000000000856*(EquationMatureWeight*B468^2))+(0.000000134*(B468^2*B468))+(-0.000000149*(B468^2*EquationMilkPrice))+(0.00000000264*(B468^2*EquationDIMDNB)))&gt;0, (-1.870102+(0.51187*(EquationCR))+(1.033374*(EquationHDR))+(0.000011344*(EquationRHA))+(-0.000138*(EquationAFC))+(0.01358*(EquationSemenCost))+(-0.000072752*(EquationMatureWeight))+(-0.046035*(LOG(EquationVetCosts)))+(0.000451*(EquationVetCosts))+(0.512031*(LOG(EquationVWP)))+(-0.006352*(EquationVWP))+(-0.000079212*(B468^2))+(0.015118*(B468))+(0.022341*(EquationMilkPrice))+(-0.022641*(EquationFeedPrice))+(0.000247*(EquationReplacementPrice))+(-0.184557*(EquationCullCost))+(-0.000542*(EquationDIMDNB))+(-0.000004986*(EquationHDR*B468^2))+(-0.000000000147*(EquationRHA*B468^2))+(-0.0000000903*(EquationSemenCost*B468^2))+(-0.000000000856*(EquationMatureWeight*B468^2))+(0.000000134*(B468^2*B468))+(-0.000000149*(B468^2*EquationMilkPrice))+(0.00000000264*(B468^2*EquationDIMDNB))), 0)</f>
        <v>0.51086997007377688</v>
      </c>
      <c r="E468" s="55">
        <f>IF((-2.51389+(0.253043*(EquationCR))+(0.791564*(EquationHDR))+(0.000017482*(EquationRHA))+(0.000958*(EquationAFC))+(0.014823*(EquationSemenCost))+(0.00003361*(EquationMatureWeight))+(0.044008*(LOG(EquationVetCosts)))+(-0.000161*(EquationVetCosts))+(0.375409*(LOG(EquationVWP)))+(-0.004875*(EquationVWP))+(-0.000095702*(B468^2))+(0.02001*(B468))+(0.039073*(EquationMilkPrice))+(-0.018836*(EquationFeedPrice))+(0.000102*(EquationReplacementPrice))+(-0.124297*(EquationCullCost))+(-0.000511*(EquationDIMDNB))+(0.00000253*(EquationCR*B468^2))+(-0.000002589*(EquationHDR*B468^2))+(-0.000000000136*(EquationRHA*B468^2))+(-0.0000001*(EquationSemenCost*B468^2))+(-0.00000000108*(EquationMatureWeight*B468^2))+(0.00000015*(B468^2*B468))+(-0.000000215*(B468^2*EquationMilkPrice))+(0.00000000251*(B468^2*EquationDIMDNB)))&gt;0, (-2.51389+(0.253043*(EquationCR))+(0.791564*(EquationHDR))+(0.000017482*(EquationRHA))+(0.000958*(EquationAFC))+(0.014823*(EquationSemenCost))+(0.00003361*(EquationMatureWeight))+(0.044008*(LOG(EquationVetCosts)))+(-0.000161*(EquationVetCosts))+(0.375409*(LOG(EquationVWP)))+(-0.004875*(EquationVWP))+(-0.000095702*(B468^2))+(0.02001*(B468))+(0.039073*(EquationMilkPrice))+(-0.018836*(EquationFeedPrice))+(0.000102*(EquationReplacementPrice))+(-0.124297*(EquationCullCost))+(-0.000511*(EquationDIMDNB))+(0.00000253*(EquationCR*B468^2))+(-0.000002589*(EquationHDR*B468^2))+(-0.000000000136*(EquationRHA*B468^2))+(-0.0000001*(EquationSemenCost*B468^2))+(-0.00000000108*(EquationMatureWeight*B468^2))+(0.00000015*(B468^2*B468))+(-0.000000215*(B468^2*EquationMilkPrice))+(0.00000000251*(B468^2*EquationDIMDNB))), 0)</f>
        <v>0.5623577379821556</v>
      </c>
      <c r="F468" s="55">
        <f>IF((-1.892738+(0.137703*(EquationCR))+(0.669836*(EquationHDR))+(0.0000175*(EquationRHA))+(0.000161*(EquationAFC))+(0.013845*(EquationSemenCost))+(0.000016727*(EquationMatureWeight))+(-0.015935*(LOG(EquationVetCosts)))+(0.000118*(EquationVetCosts))+(0.160623*(LOG(EquationVWP)))+(-0.003008*(EquationVWP))+(-0.000090785*(B468^2))+(0.01937*(B468))+(0.020762*(EquationMilkPrice))+(-0.019043*(EquationFeedPrice))+(0.00001449*(EquationReplacementPrice))+(0.175818*(EquationCullCost))+(-0.000295*(EquationDIMDNB))+(0.000002704*(EquationCR*B468^2))+(-0.000001916*(EquationHDR*B468^2))+(-0.000000000127*(EquationRHA*B468^2))+(-0.0000000903*(EquationSemenCost*B468^2))+(-0.000000000771*(EquationMatureWeight*B468^2))+(0.000000137*(B468^2*B468))+(-0.00000257*(B468^2*EquationCullCost)))&gt;0, (-1.892738+(0.137703*(EquationCR))+(0.669836*(EquationHDR))+(0.0000175*(EquationRHA))+(0.000161*(EquationAFC))+(0.013845*(EquationSemenCost))+(0.000016727*(EquationMatureWeight))+(-0.015935*(LOG(EquationVetCosts)))+(0.000118*(EquationVetCosts))+(0.160623*(LOG(EquationVWP)))+(-0.003008*(EquationVWP))+(-0.000090785*(B468^2))+(0.01937*(B468))+(0.020762*(EquationMilkPrice))+(-0.019043*(EquationFeedPrice))+(0.00001449*(EquationReplacementPrice))+(0.175818*(EquationCullCost))+(-0.000295*(EquationDIMDNB))+(0.000002704*(EquationCR*B468^2))+(-0.000001916*(EquationHDR*B468^2))+(-0.000000000127*(EquationRHA*B468^2))+(-0.0000000903*(EquationSemenCost*B468^2))+(-0.000000000771*(EquationMatureWeight*B468^2))+(0.000000137*(B468^2*B468))+(-0.00000257*(B468^2*EquationCullCost))), 0)</f>
        <v>0.50177822311550879</v>
      </c>
      <c r="G468" s="56">
        <f>IF((-1.860553+(0.112009*(EquationCR))+(0.5932*(EquationHDR))+(0.000015682*(EquationRHA))+(0.000842*(EquationAFC))+(0.013148*(EquationSemenCost))+(0.000054807*(EquationMatureWeight))+(-0.025351*(LOG(EquationVetCosts)))+(0.0000512*(EquationVetCosts))+(0.087616*(LOG(EquationVWP)))+(-0.00202*(EquationVWP))+(-0.000084247*(B468^2))+(0.018329*(B468))+(0.018516*(EquationMilkPrice))+(0.0064*(EquationFeedPrice))+(0.000011343*(EquationReplacementPrice))+(0.013031*(EquationCullCost))+(-0.000245*(EquationDIMDNB))+(0.000002399*(EquationCR*B468^2))+(-0.000001548*(EquationHDR*B468^2))+(-0.000000000112*(EquationRHA*B468^2))+(-0.0000000853*(EquationSemenCost*B468^2))+(-0.000000000948*(EquationMatureWeight*B468^2))+(0.000000302*(LOG(EquationVetCosts)*B468^2))+(-0.00000000421*(EquationVWP*B468^2))+(0.000000126*(B468^2*B468))+(-0.000000254*(B468^2*EquationFeedPrice)))&gt;0, (-1.860553+(0.112009*(EquationCR))+(0.5932*(EquationHDR))+(0.000015682*(EquationRHA))+(0.000842*(EquationAFC))+(0.013148*(EquationSemenCost))+(0.000054807*(EquationMatureWeight))+(-0.025351*(LOG(EquationVetCosts)))+(0.0000512*(EquationVetCosts))+(0.087616*(LOG(EquationVWP)))+(-0.00202*(EquationVWP))+(-0.000084247*(B468^2))+(0.018329*(B468))+(0.018516*(EquationMilkPrice))+(0.0064*(EquationFeedPrice))+(0.000011343*(EquationReplacementPrice))+(0.013031*(EquationCullCost))+(-0.000245*(EquationDIMDNB))+(0.000002399*(EquationCR*B468^2))+(-0.000001548*(EquationHDR*B468^2))+(-0.000000000112*(EquationRHA*B468^2))+(-0.0000000853*(EquationSemenCost*B468^2))+(-0.000000000948*(EquationMatureWeight*B468^2))+(0.000000302*(LOG(EquationVetCosts)*B468^2))+(-0.00000000421*(EquationVWP*B468^2))+(0.000000126*(B468^2*B468))+(-0.000000254*(B468^2*EquationFeedPrice))), 0)</f>
        <v>0.44244742812449867</v>
      </c>
    </row>
    <row r="469" spans="2:7" x14ac:dyDescent="0.2">
      <c r="B469" s="42">
        <v>426</v>
      </c>
      <c r="C469" s="55">
        <f t="shared" si="6"/>
        <v>0.16315245473910278</v>
      </c>
      <c r="D469" s="55">
        <f>IF((-1.870102+(0.51187*(EquationCR))+(1.033374*(EquationHDR))+(0.000011344*(EquationRHA))+(-0.000138*(EquationAFC))+(0.01358*(EquationSemenCost))+(-0.000072752*(EquationMatureWeight))+(-0.046035*(LOG(EquationVetCosts)))+(0.000451*(EquationVetCosts))+(0.512031*(LOG(EquationVWP)))+(-0.006352*(EquationVWP))+(-0.000079212*(B469^2))+(0.015118*(B469))+(0.022341*(EquationMilkPrice))+(-0.022641*(EquationFeedPrice))+(0.000247*(EquationReplacementPrice))+(-0.184557*(EquationCullCost))+(-0.000542*(EquationDIMDNB))+(-0.000004986*(EquationHDR*B469^2))+(-0.000000000147*(EquationRHA*B469^2))+(-0.0000000903*(EquationSemenCost*B469^2))+(-0.000000000856*(EquationMatureWeight*B469^2))+(0.000000134*(B469^2*B469))+(-0.000000149*(B469^2*EquationMilkPrice))+(0.00000000264*(B469^2*EquationDIMDNB)))&gt;0, (-1.870102+(0.51187*(EquationCR))+(1.033374*(EquationHDR))+(0.000011344*(EquationRHA))+(-0.000138*(EquationAFC))+(0.01358*(EquationSemenCost))+(-0.000072752*(EquationMatureWeight))+(-0.046035*(LOG(EquationVetCosts)))+(0.000451*(EquationVetCosts))+(0.512031*(LOG(EquationVWP)))+(-0.006352*(EquationVWP))+(-0.000079212*(B469^2))+(0.015118*(B469))+(0.022341*(EquationMilkPrice))+(-0.022641*(EquationFeedPrice))+(0.000247*(EquationReplacementPrice))+(-0.184557*(EquationCullCost))+(-0.000542*(EquationDIMDNB))+(-0.000004986*(EquationHDR*B469^2))+(-0.000000000147*(EquationRHA*B469^2))+(-0.0000000903*(EquationSemenCost*B469^2))+(-0.000000000856*(EquationMatureWeight*B469^2))+(0.000000134*(B469^2*B469))+(-0.000000149*(B469^2*EquationMilkPrice))+(0.00000000264*(B469^2*EquationDIMDNB))), 0)</f>
        <v>0.52224692247377558</v>
      </c>
      <c r="E469" s="55">
        <f>IF((-2.51389+(0.253043*(EquationCR))+(0.791564*(EquationHDR))+(0.000017482*(EquationRHA))+(0.000958*(EquationAFC))+(0.014823*(EquationSemenCost))+(0.00003361*(EquationMatureWeight))+(0.044008*(LOG(EquationVetCosts)))+(-0.000161*(EquationVetCosts))+(0.375409*(LOG(EquationVWP)))+(-0.004875*(EquationVWP))+(-0.000095702*(B469^2))+(0.02001*(B469))+(0.039073*(EquationMilkPrice))+(-0.018836*(EquationFeedPrice))+(0.000102*(EquationReplacementPrice))+(-0.124297*(EquationCullCost))+(-0.000511*(EquationDIMDNB))+(0.00000253*(EquationCR*B469^2))+(-0.000002589*(EquationHDR*B469^2))+(-0.000000000136*(EquationRHA*B469^2))+(-0.0000001*(EquationSemenCost*B469^2))+(-0.00000000108*(EquationMatureWeight*B469^2))+(0.00000015*(B469^2*B469))+(-0.000000215*(B469^2*EquationMilkPrice))+(0.00000000251*(B469^2*EquationDIMDNB)))&gt;0, (-2.51389+(0.253043*(EquationCR))+(0.791564*(EquationHDR))+(0.000017482*(EquationRHA))+(0.000958*(EquationAFC))+(0.014823*(EquationSemenCost))+(0.00003361*(EquationMatureWeight))+(0.044008*(LOG(EquationVetCosts)))+(-0.000161*(EquationVetCosts))+(0.375409*(LOG(EquationVWP)))+(-0.004875*(EquationVWP))+(-0.000095702*(B469^2))+(0.02001*(B469))+(0.039073*(EquationMilkPrice))+(-0.018836*(EquationFeedPrice))+(0.000102*(EquationReplacementPrice))+(-0.124297*(EquationCullCost))+(-0.000511*(EquationDIMDNB))+(0.00000253*(EquationCR*B469^2))+(-0.000002589*(EquationHDR*B469^2))+(-0.000000000136*(EquationRHA*B469^2))+(-0.0000001*(EquationSemenCost*B469^2))+(-0.00000000108*(EquationMatureWeight*B469^2))+(0.00000015*(B469^2*B469))+(-0.000000215*(B469^2*EquationMilkPrice))+(0.00000000251*(B469^2*EquationDIMDNB))), 0)</f>
        <v>0.57388883698215509</v>
      </c>
      <c r="F469" s="55">
        <f>IF((-1.892738+(0.137703*(EquationCR))+(0.669836*(EquationHDR))+(0.0000175*(EquationRHA))+(0.000161*(EquationAFC))+(0.013845*(EquationSemenCost))+(0.000016727*(EquationMatureWeight))+(-0.015935*(LOG(EquationVetCosts)))+(0.000118*(EquationVetCosts))+(0.160623*(LOG(EquationVWP)))+(-0.003008*(EquationVWP))+(-0.000090785*(B469^2))+(0.01937*(B469))+(0.020762*(EquationMilkPrice))+(-0.019043*(EquationFeedPrice))+(0.00001449*(EquationReplacementPrice))+(0.175818*(EquationCullCost))+(-0.000295*(EquationDIMDNB))+(0.000002704*(EquationCR*B469^2))+(-0.000001916*(EquationHDR*B469^2))+(-0.000000000127*(EquationRHA*B469^2))+(-0.0000000903*(EquationSemenCost*B469^2))+(-0.000000000771*(EquationMatureWeight*B469^2))+(0.000000137*(B469^2*B469))+(-0.00000257*(B469^2*EquationCullCost)))&gt;0, (-1.892738+(0.137703*(EquationCR))+(0.669836*(EquationHDR))+(0.0000175*(EquationRHA))+(0.000161*(EquationAFC))+(0.013845*(EquationSemenCost))+(0.000016727*(EquationMatureWeight))+(-0.015935*(LOG(EquationVetCosts)))+(0.000118*(EquationVetCosts))+(0.160623*(LOG(EquationVWP)))+(-0.003008*(EquationVWP))+(-0.000090785*(B469^2))+(0.01937*(B469))+(0.020762*(EquationMilkPrice))+(-0.019043*(EquationFeedPrice))+(0.00001449*(EquationReplacementPrice))+(0.175818*(EquationCullCost))+(-0.000295*(EquationDIMDNB))+(0.000002704*(EquationCR*B469^2))+(-0.000001916*(EquationHDR*B469^2))+(-0.000000000127*(EquationRHA*B469^2))+(-0.0000000903*(EquationSemenCost*B469^2))+(-0.000000000771*(EquationMatureWeight*B469^2))+(0.000000137*(B469^2*B469))+(-0.00000257*(B469^2*EquationCullCost))), 0)</f>
        <v>0.51175172811550884</v>
      </c>
      <c r="G469" s="56">
        <f>IF((-1.860553+(0.112009*(EquationCR))+(0.5932*(EquationHDR))+(0.000015682*(EquationRHA))+(0.000842*(EquationAFC))+(0.013148*(EquationSemenCost))+(0.000054807*(EquationMatureWeight))+(-0.025351*(LOG(EquationVetCosts)))+(0.0000512*(EquationVetCosts))+(0.087616*(LOG(EquationVWP)))+(-0.00202*(EquationVWP))+(-0.000084247*(B469^2))+(0.018329*(B469))+(0.018516*(EquationMilkPrice))+(0.0064*(EquationFeedPrice))+(0.000011343*(EquationReplacementPrice))+(0.013031*(EquationCullCost))+(-0.000245*(EquationDIMDNB))+(0.000002399*(EquationCR*B469^2))+(-0.000001548*(EquationHDR*B469^2))+(-0.000000000112*(EquationRHA*B469^2))+(-0.0000000853*(EquationSemenCost*B469^2))+(-0.000000000948*(EquationMatureWeight*B469^2))+(0.000000302*(LOG(EquationVetCosts)*B469^2))+(-0.00000000421*(EquationVWP*B469^2))+(0.000000126*(B469^2*B469))+(-0.000000254*(B469^2*EquationFeedPrice)))&gt;0, (-1.860553+(0.112009*(EquationCR))+(0.5932*(EquationHDR))+(0.000015682*(EquationRHA))+(0.000842*(EquationAFC))+(0.013148*(EquationSemenCost))+(0.000054807*(EquationMatureWeight))+(-0.025351*(LOG(EquationVetCosts)))+(0.0000512*(EquationVetCosts))+(0.087616*(LOG(EquationVWP)))+(-0.00202*(EquationVWP))+(-0.000084247*(B469^2))+(0.018329*(B469))+(0.018516*(EquationMilkPrice))+(0.0064*(EquationFeedPrice))+(0.000011343*(EquationReplacementPrice))+(0.013031*(EquationCullCost))+(-0.000245*(EquationDIMDNB))+(0.000002399*(EquationCR*B469^2))+(-0.000001548*(EquationHDR*B469^2))+(-0.000000000112*(EquationRHA*B469^2))+(-0.0000000853*(EquationSemenCost*B469^2))+(-0.000000000948*(EquationMatureWeight*B469^2))+(0.000000302*(LOG(EquationVetCosts)*B469^2))+(-0.00000000421*(EquationVWP*B469^2))+(0.000000126*(B469^2*B469))+(-0.000000254*(B469^2*EquationFeedPrice))), 0)</f>
        <v>0.45130670325215466</v>
      </c>
    </row>
    <row r="470" spans="2:7" x14ac:dyDescent="0.2">
      <c r="B470" s="42">
        <v>427</v>
      </c>
      <c r="C470" s="55">
        <f t="shared" si="6"/>
        <v>0.16240081520332106</v>
      </c>
      <c r="D470" s="55">
        <f>IF((-1.870102+(0.51187*(EquationCR))+(1.033374*(EquationHDR))+(0.000011344*(EquationRHA))+(-0.000138*(EquationAFC))+(0.01358*(EquationSemenCost))+(-0.000072752*(EquationMatureWeight))+(-0.046035*(LOG(EquationVetCosts)))+(0.000451*(EquationVetCosts))+(0.512031*(LOG(EquationVWP)))+(-0.006352*(EquationVWP))+(-0.000079212*(B470^2))+(0.015118*(B470))+(0.022341*(EquationMilkPrice))+(-0.022641*(EquationFeedPrice))+(0.000247*(EquationReplacementPrice))+(-0.184557*(EquationCullCost))+(-0.000542*(EquationDIMDNB))+(-0.000004986*(EquationHDR*B470^2))+(-0.000000000147*(EquationRHA*B470^2))+(-0.0000000903*(EquationSemenCost*B470^2))+(-0.000000000856*(EquationMatureWeight*B470^2))+(0.000000134*(B470^2*B470))+(-0.000000149*(B470^2*EquationMilkPrice))+(0.00000000264*(B470^2*EquationDIMDNB)))&gt;0, (-1.870102+(0.51187*(EquationCR))+(1.033374*(EquationHDR))+(0.000011344*(EquationRHA))+(-0.000138*(EquationAFC))+(0.01358*(EquationSemenCost))+(-0.000072752*(EquationMatureWeight))+(-0.046035*(LOG(EquationVetCosts)))+(0.000451*(EquationVetCosts))+(0.512031*(LOG(EquationVWP)))+(-0.006352*(EquationVWP))+(-0.000079212*(B470^2))+(0.015118*(B470))+(0.022341*(EquationMilkPrice))+(-0.022641*(EquationFeedPrice))+(0.000247*(EquationReplacementPrice))+(-0.184557*(EquationCullCost))+(-0.000542*(EquationDIMDNB))+(-0.000004986*(EquationHDR*B470^2))+(-0.000000000147*(EquationRHA*B470^2))+(-0.0000000903*(EquationSemenCost*B470^2))+(-0.000000000856*(EquationMatureWeight*B470^2))+(0.000000134*(B470^2*B470))+(-0.000000149*(B470^2*EquationMilkPrice))+(0.00000000264*(B470^2*EquationDIMDNB))), 0)</f>
        <v>0.53378653567377532</v>
      </c>
      <c r="E470" s="55">
        <f>IF((-2.51389+(0.253043*(EquationCR))+(0.791564*(EquationHDR))+(0.000017482*(EquationRHA))+(0.000958*(EquationAFC))+(0.014823*(EquationSemenCost))+(0.00003361*(EquationMatureWeight))+(0.044008*(LOG(EquationVetCosts)))+(-0.000161*(EquationVetCosts))+(0.375409*(LOG(EquationVWP)))+(-0.004875*(EquationVWP))+(-0.000095702*(B470^2))+(0.02001*(B470))+(0.039073*(EquationMilkPrice))+(-0.018836*(EquationFeedPrice))+(0.000102*(EquationReplacementPrice))+(-0.124297*(EquationCullCost))+(-0.000511*(EquationDIMDNB))+(0.00000253*(EquationCR*B470^2))+(-0.000002589*(EquationHDR*B470^2))+(-0.000000000136*(EquationRHA*B470^2))+(-0.0000001*(EquationSemenCost*B470^2))+(-0.00000000108*(EquationMatureWeight*B470^2))+(0.00000015*(B470^2*B470))+(-0.000000215*(B470^2*EquationMilkPrice))+(0.00000000251*(B470^2*EquationDIMDNB)))&gt;0, (-2.51389+(0.253043*(EquationCR))+(0.791564*(EquationHDR))+(0.000017482*(EquationRHA))+(0.000958*(EquationAFC))+(0.014823*(EquationSemenCost))+(0.00003361*(EquationMatureWeight))+(0.044008*(LOG(EquationVetCosts)))+(-0.000161*(EquationVetCosts))+(0.375409*(LOG(EquationVWP)))+(-0.004875*(EquationVWP))+(-0.000095702*(B470^2))+(0.02001*(B470))+(0.039073*(EquationMilkPrice))+(-0.018836*(EquationFeedPrice))+(0.000102*(EquationReplacementPrice))+(-0.124297*(EquationCullCost))+(-0.000511*(EquationDIMDNB))+(0.00000253*(EquationCR*B470^2))+(-0.000002589*(EquationHDR*B470^2))+(-0.000000000136*(EquationRHA*B470^2))+(-0.0000001*(EquationSemenCost*B470^2))+(-0.00000000108*(EquationMatureWeight*B470^2))+(0.00000015*(B470^2*B470))+(-0.000000215*(B470^2*EquationMilkPrice))+(0.00000000251*(B470^2*EquationDIMDNB))), 0)</f>
        <v>0.58559193398215781</v>
      </c>
      <c r="F470" s="55">
        <f>IF((-1.892738+(0.137703*(EquationCR))+(0.669836*(EquationHDR))+(0.0000175*(EquationRHA))+(0.000161*(EquationAFC))+(0.013845*(EquationSemenCost))+(0.000016727*(EquationMatureWeight))+(-0.015935*(LOG(EquationVetCosts)))+(0.000118*(EquationVetCosts))+(0.160623*(LOG(EquationVWP)))+(-0.003008*(EquationVWP))+(-0.000090785*(B470^2))+(0.01937*(B470))+(0.020762*(EquationMilkPrice))+(-0.019043*(EquationFeedPrice))+(0.00001449*(EquationReplacementPrice))+(0.175818*(EquationCullCost))+(-0.000295*(EquationDIMDNB))+(0.000002704*(EquationCR*B470^2))+(-0.000001916*(EquationHDR*B470^2))+(-0.000000000127*(EquationRHA*B470^2))+(-0.0000000903*(EquationSemenCost*B470^2))+(-0.000000000771*(EquationMatureWeight*B470^2))+(0.000000137*(B470^2*B470))+(-0.00000257*(B470^2*EquationCullCost)))&gt;0, (-1.892738+(0.137703*(EquationCR))+(0.669836*(EquationHDR))+(0.0000175*(EquationRHA))+(0.000161*(EquationAFC))+(0.013845*(EquationSemenCost))+(0.000016727*(EquationMatureWeight))+(-0.015935*(LOG(EquationVetCosts)))+(0.000118*(EquationVetCosts))+(0.160623*(LOG(EquationVWP)))+(-0.003008*(EquationVWP))+(-0.000090785*(B470^2))+(0.01937*(B470))+(0.020762*(EquationMilkPrice))+(-0.019043*(EquationFeedPrice))+(0.00001449*(EquationReplacementPrice))+(0.175818*(EquationCullCost))+(-0.000295*(EquationDIMDNB))+(0.000002704*(EquationCR*B470^2))+(-0.000001916*(EquationHDR*B470^2))+(-0.000000000127*(EquationRHA*B470^2))+(-0.0000000903*(EquationSemenCost*B470^2))+(-0.000000000771*(EquationMatureWeight*B470^2))+(0.000000137*(B470^2*B470))+(-0.00000257*(B470^2*EquationCullCost))), 0)</f>
        <v>0.52187844111550663</v>
      </c>
      <c r="G470" s="56">
        <f>IF((-1.860553+(0.112009*(EquationCR))+(0.5932*(EquationHDR))+(0.000015682*(EquationRHA))+(0.000842*(EquationAFC))+(0.013148*(EquationSemenCost))+(0.000054807*(EquationMatureWeight))+(-0.025351*(LOG(EquationVetCosts)))+(0.0000512*(EquationVetCosts))+(0.087616*(LOG(EquationVWP)))+(-0.00202*(EquationVWP))+(-0.000084247*(B470^2))+(0.018329*(B470))+(0.018516*(EquationMilkPrice))+(0.0064*(EquationFeedPrice))+(0.000011343*(EquationReplacementPrice))+(0.013031*(EquationCullCost))+(-0.000245*(EquationDIMDNB))+(0.000002399*(EquationCR*B470^2))+(-0.000001548*(EquationHDR*B470^2))+(-0.000000000112*(EquationRHA*B470^2))+(-0.0000000853*(EquationSemenCost*B470^2))+(-0.000000000948*(EquationMatureWeight*B470^2))+(0.000000302*(LOG(EquationVetCosts)*B470^2))+(-0.00000000421*(EquationVWP*B470^2))+(0.000000126*(B470^2*B470))+(-0.000000254*(B470^2*EquationFeedPrice)))&gt;0, (-1.860553+(0.112009*(EquationCR))+(0.5932*(EquationHDR))+(0.000015682*(EquationRHA))+(0.000842*(EquationAFC))+(0.013148*(EquationSemenCost))+(0.000054807*(EquationMatureWeight))+(-0.025351*(LOG(EquationVetCosts)))+(0.0000512*(EquationVetCosts))+(0.087616*(LOG(EquationVWP)))+(-0.00202*(EquationVWP))+(-0.000084247*(B470^2))+(0.018329*(B470))+(0.018516*(EquationMilkPrice))+(0.0064*(EquationFeedPrice))+(0.000011343*(EquationReplacementPrice))+(0.013031*(EquationCullCost))+(-0.000245*(EquationDIMDNB))+(0.000002399*(EquationCR*B470^2))+(-0.000001548*(EquationHDR*B470^2))+(-0.000000000112*(EquationRHA*B470^2))+(-0.0000000853*(EquationSemenCost*B470^2))+(-0.000000000948*(EquationMatureWeight*B470^2))+(0.000000302*(LOG(EquationVetCosts)*B470^2))+(-0.00000000421*(EquationVWP*B470^2))+(0.000000126*(B470^2*B470))+(-0.000000254*(B470^2*EquationFeedPrice))), 0)</f>
        <v>0.4603049397831584</v>
      </c>
    </row>
    <row r="471" spans="2:7" x14ac:dyDescent="0.2">
      <c r="B471" s="42">
        <v>428</v>
      </c>
      <c r="C471" s="55">
        <f t="shared" si="6"/>
        <v>0.16168747414553622</v>
      </c>
      <c r="D471" s="55">
        <f>IF((-1.870102+(0.51187*(EquationCR))+(1.033374*(EquationHDR))+(0.000011344*(EquationRHA))+(-0.000138*(EquationAFC))+(0.01358*(EquationSemenCost))+(-0.000072752*(EquationMatureWeight))+(-0.046035*(LOG(EquationVetCosts)))+(0.000451*(EquationVetCosts))+(0.512031*(LOG(EquationVWP)))+(-0.006352*(EquationVWP))+(-0.000079212*(B471^2))+(0.015118*(B471))+(0.022341*(EquationMilkPrice))+(-0.022641*(EquationFeedPrice))+(0.000247*(EquationReplacementPrice))+(-0.184557*(EquationCullCost))+(-0.000542*(EquationDIMDNB))+(-0.000004986*(EquationHDR*B471^2))+(-0.000000000147*(EquationRHA*B471^2))+(-0.0000000903*(EquationSemenCost*B471^2))+(-0.000000000856*(EquationMatureWeight*B471^2))+(0.000000134*(B471^2*B471))+(-0.000000149*(B471^2*EquationMilkPrice))+(0.00000000264*(B471^2*EquationDIMDNB)))&gt;0, (-1.870102+(0.51187*(EquationCR))+(1.033374*(EquationHDR))+(0.000011344*(EquationRHA))+(-0.000138*(EquationAFC))+(0.01358*(EquationSemenCost))+(-0.000072752*(EquationMatureWeight))+(-0.046035*(LOG(EquationVetCosts)))+(0.000451*(EquationVetCosts))+(0.512031*(LOG(EquationVWP)))+(-0.006352*(EquationVWP))+(-0.000079212*(B471^2))+(0.015118*(B471))+(0.022341*(EquationMilkPrice))+(-0.022641*(EquationFeedPrice))+(0.000247*(EquationReplacementPrice))+(-0.184557*(EquationCullCost))+(-0.000542*(EquationDIMDNB))+(-0.000004986*(EquationHDR*B471^2))+(-0.000000000147*(EquationRHA*B471^2))+(-0.0000000903*(EquationSemenCost*B471^2))+(-0.000000000856*(EquationMatureWeight*B471^2))+(0.000000134*(B471^2*B471))+(-0.000000149*(B471^2*EquationMilkPrice))+(0.00000000264*(B471^2*EquationDIMDNB))), 0)</f>
        <v>0.54548961367377491</v>
      </c>
      <c r="E471" s="55">
        <f>IF((-2.51389+(0.253043*(EquationCR))+(0.791564*(EquationHDR))+(0.000017482*(EquationRHA))+(0.000958*(EquationAFC))+(0.014823*(EquationSemenCost))+(0.00003361*(EquationMatureWeight))+(0.044008*(LOG(EquationVetCosts)))+(-0.000161*(EquationVetCosts))+(0.375409*(LOG(EquationVWP)))+(-0.004875*(EquationVWP))+(-0.000095702*(B471^2))+(0.02001*(B471))+(0.039073*(EquationMilkPrice))+(-0.018836*(EquationFeedPrice))+(0.000102*(EquationReplacementPrice))+(-0.124297*(EquationCullCost))+(-0.000511*(EquationDIMDNB))+(0.00000253*(EquationCR*B471^2))+(-0.000002589*(EquationHDR*B471^2))+(-0.000000000136*(EquationRHA*B471^2))+(-0.0000001*(EquationSemenCost*B471^2))+(-0.00000000108*(EquationMatureWeight*B471^2))+(0.00000015*(B471^2*B471))+(-0.000000215*(B471^2*EquationMilkPrice))+(0.00000000251*(B471^2*EquationDIMDNB)))&gt;0, (-2.51389+(0.253043*(EquationCR))+(0.791564*(EquationHDR))+(0.000017482*(EquationRHA))+(0.000958*(EquationAFC))+(0.014823*(EquationSemenCost))+(0.00003361*(EquationMatureWeight))+(0.044008*(LOG(EquationVetCosts)))+(-0.000161*(EquationVetCosts))+(0.375409*(LOG(EquationVWP)))+(-0.004875*(EquationVWP))+(-0.000095702*(B471^2))+(0.02001*(B471))+(0.039073*(EquationMilkPrice))+(-0.018836*(EquationFeedPrice))+(0.000102*(EquationReplacementPrice))+(-0.124297*(EquationCullCost))+(-0.000511*(EquationDIMDNB))+(0.00000253*(EquationCR*B471^2))+(-0.000002589*(EquationHDR*B471^2))+(-0.000000000136*(EquationRHA*B471^2))+(-0.0000001*(EquationSemenCost*B471^2))+(-0.00000000108*(EquationMatureWeight*B471^2))+(0.00000015*(B471^2*B471))+(-0.000000215*(B471^2*EquationMilkPrice))+(0.00000000251*(B471^2*EquationDIMDNB))), 0)</f>
        <v>0.5974679289821565</v>
      </c>
      <c r="F471" s="55">
        <f>IF((-1.892738+(0.137703*(EquationCR))+(0.669836*(EquationHDR))+(0.0000175*(EquationRHA))+(0.000161*(EquationAFC))+(0.013845*(EquationSemenCost))+(0.000016727*(EquationMatureWeight))+(-0.015935*(LOG(EquationVetCosts)))+(0.000118*(EquationVetCosts))+(0.160623*(LOG(EquationVWP)))+(-0.003008*(EquationVWP))+(-0.000090785*(B471^2))+(0.01937*(B471))+(0.020762*(EquationMilkPrice))+(-0.019043*(EquationFeedPrice))+(0.00001449*(EquationReplacementPrice))+(0.175818*(EquationCullCost))+(-0.000295*(EquationDIMDNB))+(0.000002704*(EquationCR*B471^2))+(-0.000001916*(EquationHDR*B471^2))+(-0.000000000127*(EquationRHA*B471^2))+(-0.0000000903*(EquationSemenCost*B471^2))+(-0.000000000771*(EquationMatureWeight*B471^2))+(0.000000137*(B471^2*B471))+(-0.00000257*(B471^2*EquationCullCost)))&gt;0, (-1.892738+(0.137703*(EquationCR))+(0.669836*(EquationHDR))+(0.0000175*(EquationRHA))+(0.000161*(EquationAFC))+(0.013845*(EquationSemenCost))+(0.000016727*(EquationMatureWeight))+(-0.015935*(LOG(EquationVetCosts)))+(0.000118*(EquationVetCosts))+(0.160623*(LOG(EquationVWP)))+(-0.003008*(EquationVWP))+(-0.000090785*(B471^2))+(0.01937*(B471))+(0.020762*(EquationMilkPrice))+(-0.019043*(EquationFeedPrice))+(0.00001449*(EquationReplacementPrice))+(0.175818*(EquationCullCost))+(-0.000295*(EquationDIMDNB))+(0.000002704*(EquationCR*B471^2))+(-0.000001916*(EquationHDR*B471^2))+(-0.000000000127*(EquationRHA*B471^2))+(-0.0000000903*(EquationSemenCost*B471^2))+(-0.000000000771*(EquationMatureWeight*B471^2))+(0.000000137*(B471^2*B471))+(-0.00000257*(B471^2*EquationCullCost))), 0)</f>
        <v>0.53215918411550789</v>
      </c>
      <c r="G471" s="56">
        <f>IF((-1.860553+(0.112009*(EquationCR))+(0.5932*(EquationHDR))+(0.000015682*(EquationRHA))+(0.000842*(EquationAFC))+(0.013148*(EquationSemenCost))+(0.000054807*(EquationMatureWeight))+(-0.025351*(LOG(EquationVetCosts)))+(0.0000512*(EquationVetCosts))+(0.087616*(LOG(EquationVWP)))+(-0.00202*(EquationVWP))+(-0.000084247*(B471^2))+(0.018329*(B471))+(0.018516*(EquationMilkPrice))+(0.0064*(EquationFeedPrice))+(0.000011343*(EquationReplacementPrice))+(0.013031*(EquationCullCost))+(-0.000245*(EquationDIMDNB))+(0.000002399*(EquationCR*B471^2))+(-0.000001548*(EquationHDR*B471^2))+(-0.000000000112*(EquationRHA*B471^2))+(-0.0000000853*(EquationSemenCost*B471^2))+(-0.000000000948*(EquationMatureWeight*B471^2))+(0.000000302*(LOG(EquationVetCosts)*B471^2))+(-0.00000000421*(EquationVWP*B471^2))+(0.000000126*(B471^2*B471))+(-0.000000254*(B471^2*EquationFeedPrice)))&gt;0, (-1.860553+(0.112009*(EquationCR))+(0.5932*(EquationHDR))+(0.000015682*(EquationRHA))+(0.000842*(EquationAFC))+(0.013148*(EquationSemenCost))+(0.000054807*(EquationMatureWeight))+(-0.025351*(LOG(EquationVetCosts)))+(0.0000512*(EquationVetCosts))+(0.087616*(LOG(EquationVWP)))+(-0.00202*(EquationVWP))+(-0.000084247*(B471^2))+(0.018329*(B471))+(0.018516*(EquationMilkPrice))+(0.0064*(EquationFeedPrice))+(0.000011343*(EquationReplacementPrice))+(0.013031*(EquationCullCost))+(-0.000245*(EquationDIMDNB))+(0.000002399*(EquationCR*B471^2))+(-0.000001548*(EquationHDR*B471^2))+(-0.000000000112*(EquationRHA*B471^2))+(-0.0000000853*(EquationSemenCost*B471^2))+(-0.000000000948*(EquationMatureWeight*B471^2))+(0.000000302*(LOG(EquationVetCosts)*B471^2))+(-0.00000000421*(EquationVWP*B471^2))+(0.000000126*(B471^2*B471))+(-0.000000254*(B471^2*EquationFeedPrice))), 0)</f>
        <v>0.4694428937175244</v>
      </c>
    </row>
    <row r="472" spans="2:7" x14ac:dyDescent="0.2">
      <c r="B472" s="42">
        <v>429</v>
      </c>
      <c r="C472" s="55">
        <f t="shared" si="6"/>
        <v>0.1610127999657428</v>
      </c>
      <c r="D472" s="55">
        <f>IF((-1.870102+(0.51187*(EquationCR))+(1.033374*(EquationHDR))+(0.000011344*(EquationRHA))+(-0.000138*(EquationAFC))+(0.01358*(EquationSemenCost))+(-0.000072752*(EquationMatureWeight))+(-0.046035*(LOG(EquationVetCosts)))+(0.000451*(EquationVetCosts))+(0.512031*(LOG(EquationVWP)))+(-0.006352*(EquationVWP))+(-0.000079212*(B472^2))+(0.015118*(B472))+(0.022341*(EquationMilkPrice))+(-0.022641*(EquationFeedPrice))+(0.000247*(EquationReplacementPrice))+(-0.184557*(EquationCullCost))+(-0.000542*(EquationDIMDNB))+(-0.000004986*(EquationHDR*B472^2))+(-0.000000000147*(EquationRHA*B472^2))+(-0.0000000903*(EquationSemenCost*B472^2))+(-0.000000000856*(EquationMatureWeight*B472^2))+(0.000000134*(B472^2*B472))+(-0.000000149*(B472^2*EquationMilkPrice))+(0.00000000264*(B472^2*EquationDIMDNB)))&gt;0, (-1.870102+(0.51187*(EquationCR))+(1.033374*(EquationHDR))+(0.000011344*(EquationRHA))+(-0.000138*(EquationAFC))+(0.01358*(EquationSemenCost))+(-0.000072752*(EquationMatureWeight))+(-0.046035*(LOG(EquationVetCosts)))+(0.000451*(EquationVetCosts))+(0.512031*(LOG(EquationVWP)))+(-0.006352*(EquationVWP))+(-0.000079212*(B472^2))+(0.015118*(B472))+(0.022341*(EquationMilkPrice))+(-0.022641*(EquationFeedPrice))+(0.000247*(EquationReplacementPrice))+(-0.184557*(EquationCullCost))+(-0.000542*(EquationDIMDNB))+(-0.000004986*(EquationHDR*B472^2))+(-0.000000000147*(EquationRHA*B472^2))+(-0.0000000903*(EquationSemenCost*B472^2))+(-0.000000000856*(EquationMatureWeight*B472^2))+(0.000000134*(B472^2*B472))+(-0.000000149*(B472^2*EquationMilkPrice))+(0.00000000264*(B472^2*EquationDIMDNB))), 0)</f>
        <v>0.55735696047377703</v>
      </c>
      <c r="E472" s="55">
        <f>IF((-2.51389+(0.253043*(EquationCR))+(0.791564*(EquationHDR))+(0.000017482*(EquationRHA))+(0.000958*(EquationAFC))+(0.014823*(EquationSemenCost))+(0.00003361*(EquationMatureWeight))+(0.044008*(LOG(EquationVetCosts)))+(-0.000161*(EquationVetCosts))+(0.375409*(LOG(EquationVWP)))+(-0.004875*(EquationVWP))+(-0.000095702*(B472^2))+(0.02001*(B472))+(0.039073*(EquationMilkPrice))+(-0.018836*(EquationFeedPrice))+(0.000102*(EquationReplacementPrice))+(-0.124297*(EquationCullCost))+(-0.000511*(EquationDIMDNB))+(0.00000253*(EquationCR*B472^2))+(-0.000002589*(EquationHDR*B472^2))+(-0.000000000136*(EquationRHA*B472^2))+(-0.0000001*(EquationSemenCost*B472^2))+(-0.00000000108*(EquationMatureWeight*B472^2))+(0.00000015*(B472^2*B472))+(-0.000000215*(B472^2*EquationMilkPrice))+(0.00000000251*(B472^2*EquationDIMDNB)))&gt;0, (-2.51389+(0.253043*(EquationCR))+(0.791564*(EquationHDR))+(0.000017482*(EquationRHA))+(0.000958*(EquationAFC))+(0.014823*(EquationSemenCost))+(0.00003361*(EquationMatureWeight))+(0.044008*(LOG(EquationVetCosts)))+(-0.000161*(EquationVetCosts))+(0.375409*(LOG(EquationVWP)))+(-0.004875*(EquationVWP))+(-0.000095702*(B472^2))+(0.02001*(B472))+(0.039073*(EquationMilkPrice))+(-0.018836*(EquationFeedPrice))+(0.000102*(EquationReplacementPrice))+(-0.124297*(EquationCullCost))+(-0.000511*(EquationDIMDNB))+(0.00000253*(EquationCR*B472^2))+(-0.000002589*(EquationHDR*B472^2))+(-0.000000000136*(EquationRHA*B472^2))+(-0.0000001*(EquationSemenCost*B472^2))+(-0.00000000108*(EquationMatureWeight*B472^2))+(0.00000015*(B472^2*B472))+(-0.000000215*(B472^2*EquationMilkPrice))+(0.00000000251*(B472^2*EquationDIMDNB))), 0)</f>
        <v>0.60951772198215282</v>
      </c>
      <c r="F472" s="55">
        <f>IF((-1.892738+(0.137703*(EquationCR))+(0.669836*(EquationHDR))+(0.0000175*(EquationRHA))+(0.000161*(EquationAFC))+(0.013845*(EquationSemenCost))+(0.000016727*(EquationMatureWeight))+(-0.015935*(LOG(EquationVetCosts)))+(0.000118*(EquationVetCosts))+(0.160623*(LOG(EquationVWP)))+(-0.003008*(EquationVWP))+(-0.000090785*(B472^2))+(0.01937*(B472))+(0.020762*(EquationMilkPrice))+(-0.019043*(EquationFeedPrice))+(0.00001449*(EquationReplacementPrice))+(0.175818*(EquationCullCost))+(-0.000295*(EquationDIMDNB))+(0.000002704*(EquationCR*B472^2))+(-0.000001916*(EquationHDR*B472^2))+(-0.000000000127*(EquationRHA*B472^2))+(-0.0000000903*(EquationSemenCost*B472^2))+(-0.000000000771*(EquationMatureWeight*B472^2))+(0.000000137*(B472^2*B472))+(-0.00000257*(B472^2*EquationCullCost)))&gt;0, (-1.892738+(0.137703*(EquationCR))+(0.669836*(EquationHDR))+(0.0000175*(EquationRHA))+(0.000161*(EquationAFC))+(0.013845*(EquationSemenCost))+(0.000016727*(EquationMatureWeight))+(-0.015935*(LOG(EquationVetCosts)))+(0.000118*(EquationVetCosts))+(0.160623*(LOG(EquationVWP)))+(-0.003008*(EquationVWP))+(-0.000090785*(B472^2))+(0.01937*(B472))+(0.020762*(EquationMilkPrice))+(-0.019043*(EquationFeedPrice))+(0.00001449*(EquationReplacementPrice))+(0.175818*(EquationCullCost))+(-0.000295*(EquationDIMDNB))+(0.000002704*(EquationCR*B472^2))+(-0.000001916*(EquationHDR*B472^2))+(-0.000000000127*(EquationRHA*B472^2))+(-0.0000000903*(EquationSemenCost*B472^2))+(-0.000000000771*(EquationMatureWeight*B472^2))+(0.000000137*(B472^2*B472))+(-0.00000257*(B472^2*EquationCullCost))), 0)</f>
        <v>0.54259477911550613</v>
      </c>
      <c r="G472" s="56">
        <f>IF((-1.860553+(0.112009*(EquationCR))+(0.5932*(EquationHDR))+(0.000015682*(EquationRHA))+(0.000842*(EquationAFC))+(0.013148*(EquationSemenCost))+(0.000054807*(EquationMatureWeight))+(-0.025351*(LOG(EquationVetCosts)))+(0.0000512*(EquationVetCosts))+(0.087616*(LOG(EquationVWP)))+(-0.00202*(EquationVWP))+(-0.000084247*(B472^2))+(0.018329*(B472))+(0.018516*(EquationMilkPrice))+(0.0064*(EquationFeedPrice))+(0.000011343*(EquationReplacementPrice))+(0.013031*(EquationCullCost))+(-0.000245*(EquationDIMDNB))+(0.000002399*(EquationCR*B472^2))+(-0.000001548*(EquationHDR*B472^2))+(-0.000000000112*(EquationRHA*B472^2))+(-0.0000000853*(EquationSemenCost*B472^2))+(-0.000000000948*(EquationMatureWeight*B472^2))+(0.000000302*(LOG(EquationVetCosts)*B472^2))+(-0.00000000421*(EquationVWP*B472^2))+(0.000000126*(B472^2*B472))+(-0.000000254*(B472^2*EquationFeedPrice)))&gt;0, (-1.860553+(0.112009*(EquationCR))+(0.5932*(EquationHDR))+(0.000015682*(EquationRHA))+(0.000842*(EquationAFC))+(0.013148*(EquationSemenCost))+(0.000054807*(EquationMatureWeight))+(-0.025351*(LOG(EquationVetCosts)))+(0.0000512*(EquationVetCosts))+(0.087616*(LOG(EquationVWP)))+(-0.00202*(EquationVWP))+(-0.000084247*(B472^2))+(0.018329*(B472))+(0.018516*(EquationMilkPrice))+(0.0064*(EquationFeedPrice))+(0.000011343*(EquationReplacementPrice))+(0.013031*(EquationCullCost))+(-0.000245*(EquationDIMDNB))+(0.000002399*(EquationCR*B472^2))+(-0.000001548*(EquationHDR*B472^2))+(-0.000000000112*(EquationRHA*B472^2))+(-0.0000000853*(EquationSemenCost*B472^2))+(-0.000000000948*(EquationMatureWeight*B472^2))+(0.000000302*(LOG(EquationVetCosts)*B472^2))+(-0.00000000421*(EquationVWP*B472^2))+(0.000000126*(B472^2*B472))+(-0.000000254*(B472^2*EquationFeedPrice))), 0)</f>
        <v>0.4787213210552389</v>
      </c>
    </row>
    <row r="473" spans="2:7" x14ac:dyDescent="0.2">
      <c r="B473" s="42">
        <v>430</v>
      </c>
      <c r="C473" s="55">
        <f t="shared" si="6"/>
        <v>0.16037716106394062</v>
      </c>
      <c r="D473" s="55">
        <f>IF((-1.870102+(0.51187*(EquationCR))+(1.033374*(EquationHDR))+(0.000011344*(EquationRHA))+(-0.000138*(EquationAFC))+(0.01358*(EquationSemenCost))+(-0.000072752*(EquationMatureWeight))+(-0.046035*(LOG(EquationVetCosts)))+(0.000451*(EquationVetCosts))+(0.512031*(LOG(EquationVWP)))+(-0.006352*(EquationVWP))+(-0.000079212*(B473^2))+(0.015118*(B473))+(0.022341*(EquationMilkPrice))+(-0.022641*(EquationFeedPrice))+(0.000247*(EquationReplacementPrice))+(-0.184557*(EquationCullCost))+(-0.000542*(EquationDIMDNB))+(-0.000004986*(EquationHDR*B473^2))+(-0.000000000147*(EquationRHA*B473^2))+(-0.0000000903*(EquationSemenCost*B473^2))+(-0.000000000856*(EquationMatureWeight*B473^2))+(0.000000134*(B473^2*B473))+(-0.000000149*(B473^2*EquationMilkPrice))+(0.00000000264*(B473^2*EquationDIMDNB)))&gt;0, (-1.870102+(0.51187*(EquationCR))+(1.033374*(EquationHDR))+(0.000011344*(EquationRHA))+(-0.000138*(EquationAFC))+(0.01358*(EquationSemenCost))+(-0.000072752*(EquationMatureWeight))+(-0.046035*(LOG(EquationVetCosts)))+(0.000451*(EquationVetCosts))+(0.512031*(LOG(EquationVWP)))+(-0.006352*(EquationVWP))+(-0.000079212*(B473^2))+(0.015118*(B473))+(0.022341*(EquationMilkPrice))+(-0.022641*(EquationFeedPrice))+(0.000247*(EquationReplacementPrice))+(-0.184557*(EquationCullCost))+(-0.000542*(EquationDIMDNB))+(-0.000004986*(EquationHDR*B473^2))+(-0.000000000147*(EquationRHA*B473^2))+(-0.0000000903*(EquationSemenCost*B473^2))+(-0.000000000856*(EquationMatureWeight*B473^2))+(0.000000134*(B473^2*B473))+(-0.000000149*(B473^2*EquationMilkPrice))+(0.00000000264*(B473^2*EquationDIMDNB))), 0)</f>
        <v>0.5693893800737756</v>
      </c>
      <c r="E473" s="55">
        <f>IF((-2.51389+(0.253043*(EquationCR))+(0.791564*(EquationHDR))+(0.000017482*(EquationRHA))+(0.000958*(EquationAFC))+(0.014823*(EquationSemenCost))+(0.00003361*(EquationMatureWeight))+(0.044008*(LOG(EquationVetCosts)))+(-0.000161*(EquationVetCosts))+(0.375409*(LOG(EquationVWP)))+(-0.004875*(EquationVWP))+(-0.000095702*(B473^2))+(0.02001*(B473))+(0.039073*(EquationMilkPrice))+(-0.018836*(EquationFeedPrice))+(0.000102*(EquationReplacementPrice))+(-0.124297*(EquationCullCost))+(-0.000511*(EquationDIMDNB))+(0.00000253*(EquationCR*B473^2))+(-0.000002589*(EquationHDR*B473^2))+(-0.000000000136*(EquationRHA*B473^2))+(-0.0000001*(EquationSemenCost*B473^2))+(-0.00000000108*(EquationMatureWeight*B473^2))+(0.00000015*(B473^2*B473))+(-0.000000215*(B473^2*EquationMilkPrice))+(0.00000000251*(B473^2*EquationDIMDNB)))&gt;0, (-2.51389+(0.253043*(EquationCR))+(0.791564*(EquationHDR))+(0.000017482*(EquationRHA))+(0.000958*(EquationAFC))+(0.014823*(EquationSemenCost))+(0.00003361*(EquationMatureWeight))+(0.044008*(LOG(EquationVetCosts)))+(-0.000161*(EquationVetCosts))+(0.375409*(LOG(EquationVWP)))+(-0.004875*(EquationVWP))+(-0.000095702*(B473^2))+(0.02001*(B473))+(0.039073*(EquationMilkPrice))+(-0.018836*(EquationFeedPrice))+(0.000102*(EquationReplacementPrice))+(-0.124297*(EquationCullCost))+(-0.000511*(EquationDIMDNB))+(0.00000253*(EquationCR*B473^2))+(-0.000002589*(EquationHDR*B473^2))+(-0.000000000136*(EquationRHA*B473^2))+(-0.0000001*(EquationSemenCost*B473^2))+(-0.00000000108*(EquationMatureWeight*B473^2))+(0.00000015*(B473^2*B473))+(-0.000000215*(B473^2*EquationMilkPrice))+(0.00000000251*(B473^2*EquationDIMDNB))), 0)</f>
        <v>0.62174221298215726</v>
      </c>
      <c r="F473" s="55">
        <f>IF((-1.892738+(0.137703*(EquationCR))+(0.669836*(EquationHDR))+(0.0000175*(EquationRHA))+(0.000161*(EquationAFC))+(0.013845*(EquationSemenCost))+(0.000016727*(EquationMatureWeight))+(-0.015935*(LOG(EquationVetCosts)))+(0.000118*(EquationVetCosts))+(0.160623*(LOG(EquationVWP)))+(-0.003008*(EquationVWP))+(-0.000090785*(B473^2))+(0.01937*(B473))+(0.020762*(EquationMilkPrice))+(-0.019043*(EquationFeedPrice))+(0.00001449*(EquationReplacementPrice))+(0.175818*(EquationCullCost))+(-0.000295*(EquationDIMDNB))+(0.000002704*(EquationCR*B473^2))+(-0.000001916*(EquationHDR*B473^2))+(-0.000000000127*(EquationRHA*B473^2))+(-0.0000000903*(EquationSemenCost*B473^2))+(-0.000000000771*(EquationMatureWeight*B473^2))+(0.000000137*(B473^2*B473))+(-0.00000257*(B473^2*EquationCullCost)))&gt;0, (-1.892738+(0.137703*(EquationCR))+(0.669836*(EquationHDR))+(0.0000175*(EquationRHA))+(0.000161*(EquationAFC))+(0.013845*(EquationSemenCost))+(0.000016727*(EquationMatureWeight))+(-0.015935*(LOG(EquationVetCosts)))+(0.000118*(EquationVetCosts))+(0.160623*(LOG(EquationVWP)))+(-0.003008*(EquationVWP))+(-0.000090785*(B473^2))+(0.01937*(B473))+(0.020762*(EquationMilkPrice))+(-0.019043*(EquationFeedPrice))+(0.00001449*(EquationReplacementPrice))+(0.175818*(EquationCullCost))+(-0.000295*(EquationDIMDNB))+(0.000002704*(EquationCR*B473^2))+(-0.000001916*(EquationHDR*B473^2))+(-0.000000000127*(EquationRHA*B473^2))+(-0.0000000903*(EquationSemenCost*B473^2))+(-0.000000000771*(EquationMatureWeight*B473^2))+(0.000000137*(B473^2*B473))+(-0.00000257*(B473^2*EquationCullCost))), 0)</f>
        <v>0.55318604811550731</v>
      </c>
      <c r="G473" s="56">
        <f>IF((-1.860553+(0.112009*(EquationCR))+(0.5932*(EquationHDR))+(0.000015682*(EquationRHA))+(0.000842*(EquationAFC))+(0.013148*(EquationSemenCost))+(0.000054807*(EquationMatureWeight))+(-0.025351*(LOG(EquationVetCosts)))+(0.0000512*(EquationVetCosts))+(0.087616*(LOG(EquationVWP)))+(-0.00202*(EquationVWP))+(-0.000084247*(B473^2))+(0.018329*(B473))+(0.018516*(EquationMilkPrice))+(0.0064*(EquationFeedPrice))+(0.000011343*(EquationReplacementPrice))+(0.013031*(EquationCullCost))+(-0.000245*(EquationDIMDNB))+(0.000002399*(EquationCR*B473^2))+(-0.000001548*(EquationHDR*B473^2))+(-0.000000000112*(EquationRHA*B473^2))+(-0.0000000853*(EquationSemenCost*B473^2))+(-0.000000000948*(EquationMatureWeight*B473^2))+(0.000000302*(LOG(EquationVetCosts)*B473^2))+(-0.00000000421*(EquationVWP*B473^2))+(0.000000126*(B473^2*B473))+(-0.000000254*(B473^2*EquationFeedPrice)))&gt;0, (-1.860553+(0.112009*(EquationCR))+(0.5932*(EquationHDR))+(0.000015682*(EquationRHA))+(0.000842*(EquationAFC))+(0.013148*(EquationSemenCost))+(0.000054807*(EquationMatureWeight))+(-0.025351*(LOG(EquationVetCosts)))+(0.0000512*(EquationVetCosts))+(0.087616*(LOG(EquationVWP)))+(-0.00202*(EquationVWP))+(-0.000084247*(B473^2))+(0.018329*(B473))+(0.018516*(EquationMilkPrice))+(0.0064*(EquationFeedPrice))+(0.000011343*(EquationReplacementPrice))+(0.013031*(EquationCullCost))+(-0.000245*(EquationDIMDNB))+(0.000002399*(EquationCR*B473^2))+(-0.000001548*(EquationHDR*B473^2))+(-0.000000000112*(EquationRHA*B473^2))+(-0.0000000853*(EquationSemenCost*B473^2))+(-0.000000000948*(EquationMatureWeight*B473^2))+(0.000000302*(LOG(EquationVetCosts)*B473^2))+(-0.00000000421*(EquationVWP*B473^2))+(0.000000126*(B473^2*B473))+(-0.000000254*(B473^2*EquationFeedPrice))), 0)</f>
        <v>0.48814097779631288</v>
      </c>
    </row>
    <row r="474" spans="2:7" x14ac:dyDescent="0.2">
      <c r="B474" s="42">
        <v>431</v>
      </c>
      <c r="C474" s="55">
        <f t="shared" si="6"/>
        <v>0.1597809258401362</v>
      </c>
      <c r="D474" s="55">
        <f>IF((-1.870102+(0.51187*(EquationCR))+(1.033374*(EquationHDR))+(0.000011344*(EquationRHA))+(-0.000138*(EquationAFC))+(0.01358*(EquationSemenCost))+(-0.000072752*(EquationMatureWeight))+(-0.046035*(LOG(EquationVetCosts)))+(0.000451*(EquationVetCosts))+(0.512031*(LOG(EquationVWP)))+(-0.006352*(EquationVWP))+(-0.000079212*(B474^2))+(0.015118*(B474))+(0.022341*(EquationMilkPrice))+(-0.022641*(EquationFeedPrice))+(0.000247*(EquationReplacementPrice))+(-0.184557*(EquationCullCost))+(-0.000542*(EquationDIMDNB))+(-0.000004986*(EquationHDR*B474^2))+(-0.000000000147*(EquationRHA*B474^2))+(-0.0000000903*(EquationSemenCost*B474^2))+(-0.000000000856*(EquationMatureWeight*B474^2))+(0.000000134*(B474^2*B474))+(-0.000000149*(B474^2*EquationMilkPrice))+(0.00000000264*(B474^2*EquationDIMDNB)))&gt;0, (-1.870102+(0.51187*(EquationCR))+(1.033374*(EquationHDR))+(0.000011344*(EquationRHA))+(-0.000138*(EquationAFC))+(0.01358*(EquationSemenCost))+(-0.000072752*(EquationMatureWeight))+(-0.046035*(LOG(EquationVetCosts)))+(0.000451*(EquationVetCosts))+(0.512031*(LOG(EquationVWP)))+(-0.006352*(EquationVWP))+(-0.000079212*(B474^2))+(0.015118*(B474))+(0.022341*(EquationMilkPrice))+(-0.022641*(EquationFeedPrice))+(0.000247*(EquationReplacementPrice))+(-0.184557*(EquationCullCost))+(-0.000542*(EquationDIMDNB))+(-0.000004986*(EquationHDR*B474^2))+(-0.000000000147*(EquationRHA*B474^2))+(-0.0000000903*(EquationSemenCost*B474^2))+(-0.000000000856*(EquationMatureWeight*B474^2))+(0.000000134*(B474^2*B474))+(-0.000000149*(B474^2*EquationMilkPrice))+(0.00000000264*(B474^2*EquationDIMDNB))), 0)</f>
        <v>0.58158767647377818</v>
      </c>
      <c r="E474" s="55">
        <f>IF((-2.51389+(0.253043*(EquationCR))+(0.791564*(EquationHDR))+(0.000017482*(EquationRHA))+(0.000958*(EquationAFC))+(0.014823*(EquationSemenCost))+(0.00003361*(EquationMatureWeight))+(0.044008*(LOG(EquationVetCosts)))+(-0.000161*(EquationVetCosts))+(0.375409*(LOG(EquationVWP)))+(-0.004875*(EquationVWP))+(-0.000095702*(B474^2))+(0.02001*(B474))+(0.039073*(EquationMilkPrice))+(-0.018836*(EquationFeedPrice))+(0.000102*(EquationReplacementPrice))+(-0.124297*(EquationCullCost))+(-0.000511*(EquationDIMDNB))+(0.00000253*(EquationCR*B474^2))+(-0.000002589*(EquationHDR*B474^2))+(-0.000000000136*(EquationRHA*B474^2))+(-0.0000001*(EquationSemenCost*B474^2))+(-0.00000000108*(EquationMatureWeight*B474^2))+(0.00000015*(B474^2*B474))+(-0.000000215*(B474^2*EquationMilkPrice))+(0.00000000251*(B474^2*EquationDIMDNB)))&gt;0, (-2.51389+(0.253043*(EquationCR))+(0.791564*(EquationHDR))+(0.000017482*(EquationRHA))+(0.000958*(EquationAFC))+(0.014823*(EquationSemenCost))+(0.00003361*(EquationMatureWeight))+(0.044008*(LOG(EquationVetCosts)))+(-0.000161*(EquationVetCosts))+(0.375409*(LOG(EquationVWP)))+(-0.004875*(EquationVWP))+(-0.000095702*(B474^2))+(0.02001*(B474))+(0.039073*(EquationMilkPrice))+(-0.018836*(EquationFeedPrice))+(0.000102*(EquationReplacementPrice))+(-0.124297*(EquationCullCost))+(-0.000511*(EquationDIMDNB))+(0.00000253*(EquationCR*B474^2))+(-0.000002589*(EquationHDR*B474^2))+(-0.000000000136*(EquationRHA*B474^2))+(-0.0000001*(EquationSemenCost*B474^2))+(-0.00000000108*(EquationMatureWeight*B474^2))+(0.00000015*(B474^2*B474))+(-0.000000215*(B474^2*EquationMilkPrice))+(0.00000000251*(B474^2*EquationDIMDNB))), 0)</f>
        <v>0.63414230198215737</v>
      </c>
      <c r="F474" s="55">
        <f>IF((-1.892738+(0.137703*(EquationCR))+(0.669836*(EquationHDR))+(0.0000175*(EquationRHA))+(0.000161*(EquationAFC))+(0.013845*(EquationSemenCost))+(0.000016727*(EquationMatureWeight))+(-0.015935*(LOG(EquationVetCosts)))+(0.000118*(EquationVetCosts))+(0.160623*(LOG(EquationVWP)))+(-0.003008*(EquationVWP))+(-0.000090785*(B474^2))+(0.01937*(B474))+(0.020762*(EquationMilkPrice))+(-0.019043*(EquationFeedPrice))+(0.00001449*(EquationReplacementPrice))+(0.175818*(EquationCullCost))+(-0.000295*(EquationDIMDNB))+(0.000002704*(EquationCR*B474^2))+(-0.000001916*(EquationHDR*B474^2))+(-0.000000000127*(EquationRHA*B474^2))+(-0.0000000903*(EquationSemenCost*B474^2))+(-0.000000000771*(EquationMatureWeight*B474^2))+(0.000000137*(B474^2*B474))+(-0.00000257*(B474^2*EquationCullCost)))&gt;0, (-1.892738+(0.137703*(EquationCR))+(0.669836*(EquationHDR))+(0.0000175*(EquationRHA))+(0.000161*(EquationAFC))+(0.013845*(EquationSemenCost))+(0.000016727*(EquationMatureWeight))+(-0.015935*(LOG(EquationVetCosts)))+(0.000118*(EquationVetCosts))+(0.160623*(LOG(EquationVWP)))+(-0.003008*(EquationVWP))+(-0.000090785*(B474^2))+(0.01937*(B474))+(0.020762*(EquationMilkPrice))+(-0.019043*(EquationFeedPrice))+(0.00001449*(EquationReplacementPrice))+(0.175818*(EquationCullCost))+(-0.000295*(EquationDIMDNB))+(0.000002704*(EquationCR*B474^2))+(-0.000001916*(EquationHDR*B474^2))+(-0.000000000127*(EquationRHA*B474^2))+(-0.0000000903*(EquationSemenCost*B474^2))+(-0.000000000771*(EquationMatureWeight*B474^2))+(0.000000137*(B474^2*B474))+(-0.00000257*(B474^2*EquationCullCost))), 0)</f>
        <v>0.5639338131155065</v>
      </c>
      <c r="G474" s="56">
        <f>IF((-1.860553+(0.112009*(EquationCR))+(0.5932*(EquationHDR))+(0.000015682*(EquationRHA))+(0.000842*(EquationAFC))+(0.013148*(EquationSemenCost))+(0.000054807*(EquationMatureWeight))+(-0.025351*(LOG(EquationVetCosts)))+(0.0000512*(EquationVetCosts))+(0.087616*(LOG(EquationVWP)))+(-0.00202*(EquationVWP))+(-0.000084247*(B474^2))+(0.018329*(B474))+(0.018516*(EquationMilkPrice))+(0.0064*(EquationFeedPrice))+(0.000011343*(EquationReplacementPrice))+(0.013031*(EquationCullCost))+(-0.000245*(EquationDIMDNB))+(0.000002399*(EquationCR*B474^2))+(-0.000001548*(EquationHDR*B474^2))+(-0.000000000112*(EquationRHA*B474^2))+(-0.0000000853*(EquationSemenCost*B474^2))+(-0.000000000948*(EquationMatureWeight*B474^2))+(0.000000302*(LOG(EquationVetCosts)*B474^2))+(-0.00000000421*(EquationVWP*B474^2))+(0.000000126*(B474^2*B474))+(-0.000000254*(B474^2*EquationFeedPrice)))&gt;0, (-1.860553+(0.112009*(EquationCR))+(0.5932*(EquationHDR))+(0.000015682*(EquationRHA))+(0.000842*(EquationAFC))+(0.013148*(EquationSemenCost))+(0.000054807*(EquationMatureWeight))+(-0.025351*(LOG(EquationVetCosts)))+(0.0000512*(EquationVetCosts))+(0.087616*(LOG(EquationVWP)))+(-0.00202*(EquationVWP))+(-0.000084247*(B474^2))+(0.018329*(B474))+(0.018516*(EquationMilkPrice))+(0.0064*(EquationFeedPrice))+(0.000011343*(EquationReplacementPrice))+(0.013031*(EquationCullCost))+(-0.000245*(EquationDIMDNB))+(0.000002399*(EquationCR*B474^2))+(-0.000001548*(EquationHDR*B474^2))+(-0.000000000112*(EquationRHA*B474^2))+(-0.0000000853*(EquationSemenCost*B474^2))+(-0.000000000948*(EquationMatureWeight*B474^2))+(0.000000302*(LOG(EquationVetCosts)*B474^2))+(-0.00000000421*(EquationVWP*B474^2))+(0.000000126*(B474^2*B474))+(-0.000000254*(B474^2*EquationFeedPrice))), 0)</f>
        <v>0.49770261994073967</v>
      </c>
    </row>
    <row r="475" spans="2:7" x14ac:dyDescent="0.2">
      <c r="B475" s="42">
        <v>432</v>
      </c>
      <c r="C475" s="55">
        <f t="shared" si="6"/>
        <v>0.15922446269432183</v>
      </c>
      <c r="D475" s="55">
        <f>IF((-1.870102+(0.51187*(EquationCR))+(1.033374*(EquationHDR))+(0.000011344*(EquationRHA))+(-0.000138*(EquationAFC))+(0.01358*(EquationSemenCost))+(-0.000072752*(EquationMatureWeight))+(-0.046035*(LOG(EquationVetCosts)))+(0.000451*(EquationVetCosts))+(0.512031*(LOG(EquationVWP)))+(-0.006352*(EquationVWP))+(-0.000079212*(B475^2))+(0.015118*(B475))+(0.022341*(EquationMilkPrice))+(-0.022641*(EquationFeedPrice))+(0.000247*(EquationReplacementPrice))+(-0.184557*(EquationCullCost))+(-0.000542*(EquationDIMDNB))+(-0.000004986*(EquationHDR*B475^2))+(-0.000000000147*(EquationRHA*B475^2))+(-0.0000000903*(EquationSemenCost*B475^2))+(-0.000000000856*(EquationMatureWeight*B475^2))+(0.000000134*(B475^2*B475))+(-0.000000149*(B475^2*EquationMilkPrice))+(0.00000000264*(B475^2*EquationDIMDNB)))&gt;0, (-1.870102+(0.51187*(EquationCR))+(1.033374*(EquationHDR))+(0.000011344*(EquationRHA))+(-0.000138*(EquationAFC))+(0.01358*(EquationSemenCost))+(-0.000072752*(EquationMatureWeight))+(-0.046035*(LOG(EquationVetCosts)))+(0.000451*(EquationVetCosts))+(0.512031*(LOG(EquationVWP)))+(-0.006352*(EquationVWP))+(-0.000079212*(B475^2))+(0.015118*(B475))+(0.022341*(EquationMilkPrice))+(-0.022641*(EquationFeedPrice))+(0.000247*(EquationReplacementPrice))+(-0.184557*(EquationCullCost))+(-0.000542*(EquationDIMDNB))+(-0.000004986*(EquationHDR*B475^2))+(-0.000000000147*(EquationRHA*B475^2))+(-0.0000000903*(EquationSemenCost*B475^2))+(-0.000000000856*(EquationMatureWeight*B475^2))+(0.000000134*(B475^2*B475))+(-0.000000149*(B475^2*EquationMilkPrice))+(0.00000000264*(B475^2*EquationDIMDNB))), 0)</f>
        <v>0.5939526536737767</v>
      </c>
      <c r="E475" s="55">
        <f>IF((-2.51389+(0.253043*(EquationCR))+(0.791564*(EquationHDR))+(0.000017482*(EquationRHA))+(0.000958*(EquationAFC))+(0.014823*(EquationSemenCost))+(0.00003361*(EquationMatureWeight))+(0.044008*(LOG(EquationVetCosts)))+(-0.000161*(EquationVetCosts))+(0.375409*(LOG(EquationVWP)))+(-0.004875*(EquationVWP))+(-0.000095702*(B475^2))+(0.02001*(B475))+(0.039073*(EquationMilkPrice))+(-0.018836*(EquationFeedPrice))+(0.000102*(EquationReplacementPrice))+(-0.124297*(EquationCullCost))+(-0.000511*(EquationDIMDNB))+(0.00000253*(EquationCR*B475^2))+(-0.000002589*(EquationHDR*B475^2))+(-0.000000000136*(EquationRHA*B475^2))+(-0.0000001*(EquationSemenCost*B475^2))+(-0.00000000108*(EquationMatureWeight*B475^2))+(0.00000015*(B475^2*B475))+(-0.000000215*(B475^2*EquationMilkPrice))+(0.00000000251*(B475^2*EquationDIMDNB)))&gt;0, (-2.51389+(0.253043*(EquationCR))+(0.791564*(EquationHDR))+(0.000017482*(EquationRHA))+(0.000958*(EquationAFC))+(0.014823*(EquationSemenCost))+(0.00003361*(EquationMatureWeight))+(0.044008*(LOG(EquationVetCosts)))+(-0.000161*(EquationVetCosts))+(0.375409*(LOG(EquationVWP)))+(-0.004875*(EquationVWP))+(-0.000095702*(B475^2))+(0.02001*(B475))+(0.039073*(EquationMilkPrice))+(-0.018836*(EquationFeedPrice))+(0.000102*(EquationReplacementPrice))+(-0.124297*(EquationCullCost))+(-0.000511*(EquationDIMDNB))+(0.00000253*(EquationCR*B475^2))+(-0.000002589*(EquationHDR*B475^2))+(-0.000000000136*(EquationRHA*B475^2))+(-0.0000001*(EquationSemenCost*B475^2))+(-0.00000000108*(EquationMatureWeight*B475^2))+(0.00000015*(B475^2*B475))+(-0.000000215*(B475^2*EquationMilkPrice))+(0.00000000251*(B475^2*EquationDIMDNB))), 0)</f>
        <v>0.64671888898215824</v>
      </c>
      <c r="F475" s="55">
        <f>IF((-1.892738+(0.137703*(EquationCR))+(0.669836*(EquationHDR))+(0.0000175*(EquationRHA))+(0.000161*(EquationAFC))+(0.013845*(EquationSemenCost))+(0.000016727*(EquationMatureWeight))+(-0.015935*(LOG(EquationVetCosts)))+(0.000118*(EquationVetCosts))+(0.160623*(LOG(EquationVWP)))+(-0.003008*(EquationVWP))+(-0.000090785*(B475^2))+(0.01937*(B475))+(0.020762*(EquationMilkPrice))+(-0.019043*(EquationFeedPrice))+(0.00001449*(EquationReplacementPrice))+(0.175818*(EquationCullCost))+(-0.000295*(EquationDIMDNB))+(0.000002704*(EquationCR*B475^2))+(-0.000001916*(EquationHDR*B475^2))+(-0.000000000127*(EquationRHA*B475^2))+(-0.0000000903*(EquationSemenCost*B475^2))+(-0.000000000771*(EquationMatureWeight*B475^2))+(0.000000137*(B475^2*B475))+(-0.00000257*(B475^2*EquationCullCost)))&gt;0, (-1.892738+(0.137703*(EquationCR))+(0.669836*(EquationHDR))+(0.0000175*(EquationRHA))+(0.000161*(EquationAFC))+(0.013845*(EquationSemenCost))+(0.000016727*(EquationMatureWeight))+(-0.015935*(LOG(EquationVetCosts)))+(0.000118*(EquationVetCosts))+(0.160623*(LOG(EquationVWP)))+(-0.003008*(EquationVWP))+(-0.000090785*(B475^2))+(0.01937*(B475))+(0.020762*(EquationMilkPrice))+(-0.019043*(EquationFeedPrice))+(0.00001449*(EquationReplacementPrice))+(0.175818*(EquationCullCost))+(-0.000295*(EquationDIMDNB))+(0.000002704*(EquationCR*B475^2))+(-0.000001916*(EquationHDR*B475^2))+(-0.000000000127*(EquationRHA*B475^2))+(-0.0000000903*(EquationSemenCost*B475^2))+(-0.000000000771*(EquationMatureWeight*B475^2))+(0.000000137*(B475^2*B475))+(-0.00000257*(B475^2*EquationCullCost))), 0)</f>
        <v>0.57483889611550953</v>
      </c>
      <c r="G475" s="56">
        <f>IF((-1.860553+(0.112009*(EquationCR))+(0.5932*(EquationHDR))+(0.000015682*(EquationRHA))+(0.000842*(EquationAFC))+(0.013148*(EquationSemenCost))+(0.000054807*(EquationMatureWeight))+(-0.025351*(LOG(EquationVetCosts)))+(0.0000512*(EquationVetCosts))+(0.087616*(LOG(EquationVWP)))+(-0.00202*(EquationVWP))+(-0.000084247*(B475^2))+(0.018329*(B475))+(0.018516*(EquationMilkPrice))+(0.0064*(EquationFeedPrice))+(0.000011343*(EquationReplacementPrice))+(0.013031*(EquationCullCost))+(-0.000245*(EquationDIMDNB))+(0.000002399*(EquationCR*B475^2))+(-0.000001548*(EquationHDR*B475^2))+(-0.000000000112*(EquationRHA*B475^2))+(-0.0000000853*(EquationSemenCost*B475^2))+(-0.000000000948*(EquationMatureWeight*B475^2))+(0.000000302*(LOG(EquationVetCosts)*B475^2))+(-0.00000000421*(EquationVWP*B475^2))+(0.000000126*(B475^2*B475))+(-0.000000254*(B475^2*EquationFeedPrice)))&gt;0, (-1.860553+(0.112009*(EquationCR))+(0.5932*(EquationHDR))+(0.000015682*(EquationRHA))+(0.000842*(EquationAFC))+(0.013148*(EquationSemenCost))+(0.000054807*(EquationMatureWeight))+(-0.025351*(LOG(EquationVetCosts)))+(0.0000512*(EquationVetCosts))+(0.087616*(LOG(EquationVWP)))+(-0.00202*(EquationVWP))+(-0.000084247*(B475^2))+(0.018329*(B475))+(0.018516*(EquationMilkPrice))+(0.0064*(EquationFeedPrice))+(0.000011343*(EquationReplacementPrice))+(0.013031*(EquationCullCost))+(-0.000245*(EquationDIMDNB))+(0.000002399*(EquationCR*B475^2))+(-0.000001548*(EquationHDR*B475^2))+(-0.000000000112*(EquationRHA*B475^2))+(-0.0000000853*(EquationSemenCost*B475^2))+(-0.000000000948*(EquationMatureWeight*B475^2))+(0.000000302*(LOG(EquationVetCosts)*B475^2))+(-0.00000000421*(EquationVWP*B475^2))+(0.000000126*(B475^2*B475))+(-0.000000254*(B475^2*EquationFeedPrice))), 0)</f>
        <v>0.50740700348852141</v>
      </c>
    </row>
    <row r="476" spans="2:7" x14ac:dyDescent="0.2">
      <c r="B476" s="42">
        <v>433</v>
      </c>
      <c r="C476" s="55">
        <f t="shared" si="6"/>
        <v>0.15870814002650357</v>
      </c>
      <c r="D476" s="55">
        <f>IF((-1.870102+(0.51187*(EquationCR))+(1.033374*(EquationHDR))+(0.000011344*(EquationRHA))+(-0.000138*(EquationAFC))+(0.01358*(EquationSemenCost))+(-0.000072752*(EquationMatureWeight))+(-0.046035*(LOG(EquationVetCosts)))+(0.000451*(EquationVetCosts))+(0.512031*(LOG(EquationVWP)))+(-0.006352*(EquationVWP))+(-0.000079212*(B476^2))+(0.015118*(B476))+(0.022341*(EquationMilkPrice))+(-0.022641*(EquationFeedPrice))+(0.000247*(EquationReplacementPrice))+(-0.184557*(EquationCullCost))+(-0.000542*(EquationDIMDNB))+(-0.000004986*(EquationHDR*B476^2))+(-0.000000000147*(EquationRHA*B476^2))+(-0.0000000903*(EquationSemenCost*B476^2))+(-0.000000000856*(EquationMatureWeight*B476^2))+(0.000000134*(B476^2*B476))+(-0.000000149*(B476^2*EquationMilkPrice))+(0.00000000264*(B476^2*EquationDIMDNB)))&gt;0, (-1.870102+(0.51187*(EquationCR))+(1.033374*(EquationHDR))+(0.000011344*(EquationRHA))+(-0.000138*(EquationAFC))+(0.01358*(EquationSemenCost))+(-0.000072752*(EquationMatureWeight))+(-0.046035*(LOG(EquationVetCosts)))+(0.000451*(EquationVetCosts))+(0.512031*(LOG(EquationVWP)))+(-0.006352*(EquationVWP))+(-0.000079212*(B476^2))+(0.015118*(B476))+(0.022341*(EquationMilkPrice))+(-0.022641*(EquationFeedPrice))+(0.000247*(EquationReplacementPrice))+(-0.184557*(EquationCullCost))+(-0.000542*(EquationDIMDNB))+(-0.000004986*(EquationHDR*B476^2))+(-0.000000000147*(EquationRHA*B476^2))+(-0.0000000903*(EquationSemenCost*B476^2))+(-0.000000000856*(EquationMatureWeight*B476^2))+(0.000000134*(B476^2*B476))+(-0.000000149*(B476^2*EquationMilkPrice))+(0.00000000264*(B476^2*EquationDIMDNB))), 0)</f>
        <v>0.60648511567377572</v>
      </c>
      <c r="E476" s="55">
        <f>IF((-2.51389+(0.253043*(EquationCR))+(0.791564*(EquationHDR))+(0.000017482*(EquationRHA))+(0.000958*(EquationAFC))+(0.014823*(EquationSemenCost))+(0.00003361*(EquationMatureWeight))+(0.044008*(LOG(EquationVetCosts)))+(-0.000161*(EquationVetCosts))+(0.375409*(LOG(EquationVWP)))+(-0.004875*(EquationVWP))+(-0.000095702*(B476^2))+(0.02001*(B476))+(0.039073*(EquationMilkPrice))+(-0.018836*(EquationFeedPrice))+(0.000102*(EquationReplacementPrice))+(-0.124297*(EquationCullCost))+(-0.000511*(EquationDIMDNB))+(0.00000253*(EquationCR*B476^2))+(-0.000002589*(EquationHDR*B476^2))+(-0.000000000136*(EquationRHA*B476^2))+(-0.0000001*(EquationSemenCost*B476^2))+(-0.00000000108*(EquationMatureWeight*B476^2))+(0.00000015*(B476^2*B476))+(-0.000000215*(B476^2*EquationMilkPrice))+(0.00000000251*(B476^2*EquationDIMDNB)))&gt;0, (-2.51389+(0.253043*(EquationCR))+(0.791564*(EquationHDR))+(0.000017482*(EquationRHA))+(0.000958*(EquationAFC))+(0.014823*(EquationSemenCost))+(0.00003361*(EquationMatureWeight))+(0.044008*(LOG(EquationVetCosts)))+(-0.000161*(EquationVetCosts))+(0.375409*(LOG(EquationVWP)))+(-0.004875*(EquationVWP))+(-0.000095702*(B476^2))+(0.02001*(B476))+(0.039073*(EquationMilkPrice))+(-0.018836*(EquationFeedPrice))+(0.000102*(EquationReplacementPrice))+(-0.124297*(EquationCullCost))+(-0.000511*(EquationDIMDNB))+(0.00000253*(EquationCR*B476^2))+(-0.000002589*(EquationHDR*B476^2))+(-0.000000000136*(EquationRHA*B476^2))+(-0.0000001*(EquationSemenCost*B476^2))+(-0.00000000108*(EquationMatureWeight*B476^2))+(0.00000015*(B476^2*B476))+(-0.000000215*(B476^2*EquationMilkPrice))+(0.00000000251*(B476^2*EquationDIMDNB))), 0)</f>
        <v>0.65947287398215781</v>
      </c>
      <c r="F476" s="55">
        <f>IF((-1.892738+(0.137703*(EquationCR))+(0.669836*(EquationHDR))+(0.0000175*(EquationRHA))+(0.000161*(EquationAFC))+(0.013845*(EquationSemenCost))+(0.000016727*(EquationMatureWeight))+(-0.015935*(LOG(EquationVetCosts)))+(0.000118*(EquationVetCosts))+(0.160623*(LOG(EquationVWP)))+(-0.003008*(EquationVWP))+(-0.000090785*(B476^2))+(0.01937*(B476))+(0.020762*(EquationMilkPrice))+(-0.019043*(EquationFeedPrice))+(0.00001449*(EquationReplacementPrice))+(0.175818*(EquationCullCost))+(-0.000295*(EquationDIMDNB))+(0.000002704*(EquationCR*B476^2))+(-0.000001916*(EquationHDR*B476^2))+(-0.000000000127*(EquationRHA*B476^2))+(-0.0000000903*(EquationSemenCost*B476^2))+(-0.000000000771*(EquationMatureWeight*B476^2))+(0.000000137*(B476^2*B476))+(-0.00000257*(B476^2*EquationCullCost)))&gt;0, (-1.892738+(0.137703*(EquationCR))+(0.669836*(EquationHDR))+(0.0000175*(EquationRHA))+(0.000161*(EquationAFC))+(0.013845*(EquationSemenCost))+(0.000016727*(EquationMatureWeight))+(-0.015935*(LOG(EquationVetCosts)))+(0.000118*(EquationVetCosts))+(0.160623*(LOG(EquationVWP)))+(-0.003008*(EquationVWP))+(-0.000090785*(B476^2))+(0.01937*(B476))+(0.020762*(EquationMilkPrice))+(-0.019043*(EquationFeedPrice))+(0.00001449*(EquationReplacementPrice))+(0.175818*(EquationCullCost))+(-0.000295*(EquationDIMDNB))+(0.000002704*(EquationCR*B476^2))+(-0.000001916*(EquationHDR*B476^2))+(-0.000000000127*(EquationRHA*B476^2))+(-0.0000000903*(EquationSemenCost*B476^2))+(-0.000000000771*(EquationMatureWeight*B476^2))+(0.000000137*(B476^2*B476))+(-0.00000257*(B476^2*EquationCullCost))), 0)</f>
        <v>0.58590211911550272</v>
      </c>
      <c r="G476" s="56">
        <f>IF((-1.860553+(0.112009*(EquationCR))+(0.5932*(EquationHDR))+(0.000015682*(EquationRHA))+(0.000842*(EquationAFC))+(0.013148*(EquationSemenCost))+(0.000054807*(EquationMatureWeight))+(-0.025351*(LOG(EquationVetCosts)))+(0.0000512*(EquationVetCosts))+(0.087616*(LOG(EquationVWP)))+(-0.00202*(EquationVWP))+(-0.000084247*(B476^2))+(0.018329*(B476))+(0.018516*(EquationMilkPrice))+(0.0064*(EquationFeedPrice))+(0.000011343*(EquationReplacementPrice))+(0.013031*(EquationCullCost))+(-0.000245*(EquationDIMDNB))+(0.000002399*(EquationCR*B476^2))+(-0.000001548*(EquationHDR*B476^2))+(-0.000000000112*(EquationRHA*B476^2))+(-0.0000000853*(EquationSemenCost*B476^2))+(-0.000000000948*(EquationMatureWeight*B476^2))+(0.000000302*(LOG(EquationVetCosts)*B476^2))+(-0.00000000421*(EquationVWP*B476^2))+(0.000000126*(B476^2*B476))+(-0.000000254*(B476^2*EquationFeedPrice)))&gt;0, (-1.860553+(0.112009*(EquationCR))+(0.5932*(EquationHDR))+(0.000015682*(EquationRHA))+(0.000842*(EquationAFC))+(0.013148*(EquationSemenCost))+(0.000054807*(EquationMatureWeight))+(-0.025351*(LOG(EquationVetCosts)))+(0.0000512*(EquationVetCosts))+(0.087616*(LOG(EquationVWP)))+(-0.00202*(EquationVWP))+(-0.000084247*(B476^2))+(0.018329*(B476))+(0.018516*(EquationMilkPrice))+(0.0064*(EquationFeedPrice))+(0.000011343*(EquationReplacementPrice))+(0.013031*(EquationCullCost))+(-0.000245*(EquationDIMDNB))+(0.000002399*(EquationCR*B476^2))+(-0.000001548*(EquationHDR*B476^2))+(-0.000000000112*(EquationRHA*B476^2))+(-0.0000000853*(EquationSemenCost*B476^2))+(-0.000000000948*(EquationMatureWeight*B476^2))+(0.000000302*(LOG(EquationVetCosts)*B476^2))+(-0.00000000421*(EquationVWP*B476^2))+(0.000000126*(B476^2*B476))+(-0.000000254*(B476^2*EquationFeedPrice))), 0)</f>
        <v>0.51725488443966205</v>
      </c>
    </row>
    <row r="477" spans="2:7" x14ac:dyDescent="0.2">
      <c r="B477" s="42">
        <v>434</v>
      </c>
      <c r="C477" s="55">
        <f t="shared" si="6"/>
        <v>0.15823232623667857</v>
      </c>
      <c r="D477" s="55">
        <f>IF((-1.870102+(0.51187*(EquationCR))+(1.033374*(EquationHDR))+(0.000011344*(EquationRHA))+(-0.000138*(EquationAFC))+(0.01358*(EquationSemenCost))+(-0.000072752*(EquationMatureWeight))+(-0.046035*(LOG(EquationVetCosts)))+(0.000451*(EquationVetCosts))+(0.512031*(LOG(EquationVWP)))+(-0.006352*(EquationVWP))+(-0.000079212*(B477^2))+(0.015118*(B477))+(0.022341*(EquationMilkPrice))+(-0.022641*(EquationFeedPrice))+(0.000247*(EquationReplacementPrice))+(-0.184557*(EquationCullCost))+(-0.000542*(EquationDIMDNB))+(-0.000004986*(EquationHDR*B477^2))+(-0.000000000147*(EquationRHA*B477^2))+(-0.0000000903*(EquationSemenCost*B477^2))+(-0.000000000856*(EquationMatureWeight*B477^2))+(0.000000134*(B477^2*B477))+(-0.000000149*(B477^2*EquationMilkPrice))+(0.00000000264*(B477^2*EquationDIMDNB)))&gt;0, (-1.870102+(0.51187*(EquationCR))+(1.033374*(EquationHDR))+(0.000011344*(EquationRHA))+(-0.000138*(EquationAFC))+(0.01358*(EquationSemenCost))+(-0.000072752*(EquationMatureWeight))+(-0.046035*(LOG(EquationVetCosts)))+(0.000451*(EquationVetCosts))+(0.512031*(LOG(EquationVWP)))+(-0.006352*(EquationVWP))+(-0.000079212*(B477^2))+(0.015118*(B477))+(0.022341*(EquationMilkPrice))+(-0.022641*(EquationFeedPrice))+(0.000247*(EquationReplacementPrice))+(-0.184557*(EquationCullCost))+(-0.000542*(EquationDIMDNB))+(-0.000004986*(EquationHDR*B477^2))+(-0.000000000147*(EquationRHA*B477^2))+(-0.0000000903*(EquationSemenCost*B477^2))+(-0.000000000856*(EquationMatureWeight*B477^2))+(0.000000134*(B477^2*B477))+(-0.000000149*(B477^2*EquationMilkPrice))+(0.00000000264*(B477^2*EquationDIMDNB))), 0)</f>
        <v>0.61918586647377771</v>
      </c>
      <c r="E477" s="55">
        <f>IF((-2.51389+(0.253043*(EquationCR))+(0.791564*(EquationHDR))+(0.000017482*(EquationRHA))+(0.000958*(EquationAFC))+(0.014823*(EquationSemenCost))+(0.00003361*(EquationMatureWeight))+(0.044008*(LOG(EquationVetCosts)))+(-0.000161*(EquationVetCosts))+(0.375409*(LOG(EquationVWP)))+(-0.004875*(EquationVWP))+(-0.000095702*(B477^2))+(0.02001*(B477))+(0.039073*(EquationMilkPrice))+(-0.018836*(EquationFeedPrice))+(0.000102*(EquationReplacementPrice))+(-0.124297*(EquationCullCost))+(-0.000511*(EquationDIMDNB))+(0.00000253*(EquationCR*B477^2))+(-0.000002589*(EquationHDR*B477^2))+(-0.000000000136*(EquationRHA*B477^2))+(-0.0000001*(EquationSemenCost*B477^2))+(-0.00000000108*(EquationMatureWeight*B477^2))+(0.00000015*(B477^2*B477))+(-0.000000215*(B477^2*EquationMilkPrice))+(0.00000000251*(B477^2*EquationDIMDNB)))&gt;0, (-2.51389+(0.253043*(EquationCR))+(0.791564*(EquationHDR))+(0.000017482*(EquationRHA))+(0.000958*(EquationAFC))+(0.014823*(EquationSemenCost))+(0.00003361*(EquationMatureWeight))+(0.044008*(LOG(EquationVetCosts)))+(-0.000161*(EquationVetCosts))+(0.375409*(LOG(EquationVWP)))+(-0.004875*(EquationVWP))+(-0.000095702*(B477^2))+(0.02001*(B477))+(0.039073*(EquationMilkPrice))+(-0.018836*(EquationFeedPrice))+(0.000102*(EquationReplacementPrice))+(-0.124297*(EquationCullCost))+(-0.000511*(EquationDIMDNB))+(0.00000253*(EquationCR*B477^2))+(-0.000002589*(EquationHDR*B477^2))+(-0.000000000136*(EquationRHA*B477^2))+(-0.0000001*(EquationSemenCost*B477^2))+(-0.00000000108*(EquationMatureWeight*B477^2))+(0.00000015*(B477^2*B477))+(-0.000000215*(B477^2*EquationMilkPrice))+(0.00000000251*(B477^2*EquationDIMDNB))), 0)</f>
        <v>0.6724051569821563</v>
      </c>
      <c r="F477" s="55">
        <f>IF((-1.892738+(0.137703*(EquationCR))+(0.669836*(EquationHDR))+(0.0000175*(EquationRHA))+(0.000161*(EquationAFC))+(0.013845*(EquationSemenCost))+(0.000016727*(EquationMatureWeight))+(-0.015935*(LOG(EquationVetCosts)))+(0.000118*(EquationVetCosts))+(0.160623*(LOG(EquationVWP)))+(-0.003008*(EquationVWP))+(-0.000090785*(B477^2))+(0.01937*(B477))+(0.020762*(EquationMilkPrice))+(-0.019043*(EquationFeedPrice))+(0.00001449*(EquationReplacementPrice))+(0.175818*(EquationCullCost))+(-0.000295*(EquationDIMDNB))+(0.000002704*(EquationCR*B477^2))+(-0.000001916*(EquationHDR*B477^2))+(-0.000000000127*(EquationRHA*B477^2))+(-0.0000000903*(EquationSemenCost*B477^2))+(-0.000000000771*(EquationMatureWeight*B477^2))+(0.000000137*(B477^2*B477))+(-0.00000257*(B477^2*EquationCullCost)))&gt;0, (-1.892738+(0.137703*(EquationCR))+(0.669836*(EquationHDR))+(0.0000175*(EquationRHA))+(0.000161*(EquationAFC))+(0.013845*(EquationSemenCost))+(0.000016727*(EquationMatureWeight))+(-0.015935*(LOG(EquationVetCosts)))+(0.000118*(EquationVetCosts))+(0.160623*(LOG(EquationVWP)))+(-0.003008*(EquationVWP))+(-0.000090785*(B477^2))+(0.01937*(B477))+(0.020762*(EquationMilkPrice))+(-0.019043*(EquationFeedPrice))+(0.00001449*(EquationReplacementPrice))+(0.175818*(EquationCullCost))+(-0.000295*(EquationDIMDNB))+(0.000002704*(EquationCR*B477^2))+(-0.000001916*(EquationHDR*B477^2))+(-0.000000000127*(EquationRHA*B477^2))+(-0.0000000903*(EquationSemenCost*B477^2))+(-0.000000000771*(EquationMatureWeight*B477^2))+(0.000000137*(B477^2*B477))+(-0.00000257*(B477^2*EquationCullCost))), 0)</f>
        <v>0.59712430411550965</v>
      </c>
      <c r="G477" s="56">
        <f>IF((-1.860553+(0.112009*(EquationCR))+(0.5932*(EquationHDR))+(0.000015682*(EquationRHA))+(0.000842*(EquationAFC))+(0.013148*(EquationSemenCost))+(0.000054807*(EquationMatureWeight))+(-0.025351*(LOG(EquationVetCosts)))+(0.0000512*(EquationVetCosts))+(0.087616*(LOG(EquationVWP)))+(-0.00202*(EquationVWP))+(-0.000084247*(B477^2))+(0.018329*(B477))+(0.018516*(EquationMilkPrice))+(0.0064*(EquationFeedPrice))+(0.000011343*(EquationReplacementPrice))+(0.013031*(EquationCullCost))+(-0.000245*(EquationDIMDNB))+(0.000002399*(EquationCR*B477^2))+(-0.000001548*(EquationHDR*B477^2))+(-0.000000000112*(EquationRHA*B477^2))+(-0.0000000853*(EquationSemenCost*B477^2))+(-0.000000000948*(EquationMatureWeight*B477^2))+(0.000000302*(LOG(EquationVetCosts)*B477^2))+(-0.00000000421*(EquationVWP*B477^2))+(0.000000126*(B477^2*B477))+(-0.000000254*(B477^2*EquationFeedPrice)))&gt;0, (-1.860553+(0.112009*(EquationCR))+(0.5932*(EquationHDR))+(0.000015682*(EquationRHA))+(0.000842*(EquationAFC))+(0.013148*(EquationSemenCost))+(0.000054807*(EquationMatureWeight))+(-0.025351*(LOG(EquationVetCosts)))+(0.0000512*(EquationVetCosts))+(0.087616*(LOG(EquationVWP)))+(-0.00202*(EquationVWP))+(-0.000084247*(B477^2))+(0.018329*(B477))+(0.018516*(EquationMilkPrice))+(0.0064*(EquationFeedPrice))+(0.000011343*(EquationReplacementPrice))+(0.013031*(EquationCullCost))+(-0.000245*(EquationDIMDNB))+(0.000002399*(EquationCR*B477^2))+(-0.000001548*(EquationHDR*B477^2))+(-0.000000000112*(EquationRHA*B477^2))+(-0.0000000853*(EquationSemenCost*B477^2))+(-0.000000000948*(EquationMatureWeight*B477^2))+(0.000000302*(LOG(EquationVetCosts)*B477^2))+(-0.00000000421*(EquationVWP*B477^2))+(0.000000126*(B477^2*B477))+(-0.000000254*(B477^2*EquationFeedPrice))), 0)</f>
        <v>0.52724701879415647</v>
      </c>
    </row>
    <row r="478" spans="2:7" x14ac:dyDescent="0.2">
      <c r="B478" s="42">
        <v>435</v>
      </c>
      <c r="C478" s="55">
        <f t="shared" si="6"/>
        <v>0.15779738972484628</v>
      </c>
      <c r="D478" s="55">
        <f>IF((-1.870102+(0.51187*(EquationCR))+(1.033374*(EquationHDR))+(0.000011344*(EquationRHA))+(-0.000138*(EquationAFC))+(0.01358*(EquationSemenCost))+(-0.000072752*(EquationMatureWeight))+(-0.046035*(LOG(EquationVetCosts)))+(0.000451*(EquationVetCosts))+(0.512031*(LOG(EquationVWP)))+(-0.006352*(EquationVWP))+(-0.000079212*(B478^2))+(0.015118*(B478))+(0.022341*(EquationMilkPrice))+(-0.022641*(EquationFeedPrice))+(0.000247*(EquationReplacementPrice))+(-0.184557*(EquationCullCost))+(-0.000542*(EquationDIMDNB))+(-0.000004986*(EquationHDR*B478^2))+(-0.000000000147*(EquationRHA*B478^2))+(-0.0000000903*(EquationSemenCost*B478^2))+(-0.000000000856*(EquationMatureWeight*B478^2))+(0.000000134*(B478^2*B478))+(-0.000000149*(B478^2*EquationMilkPrice))+(0.00000000264*(B478^2*EquationDIMDNB)))&gt;0, (-1.870102+(0.51187*(EquationCR))+(1.033374*(EquationHDR))+(0.000011344*(EquationRHA))+(-0.000138*(EquationAFC))+(0.01358*(EquationSemenCost))+(-0.000072752*(EquationMatureWeight))+(-0.046035*(LOG(EquationVetCosts)))+(0.000451*(EquationVetCosts))+(0.512031*(LOG(EquationVWP)))+(-0.006352*(EquationVWP))+(-0.000079212*(B478^2))+(0.015118*(B478))+(0.022341*(EquationMilkPrice))+(-0.022641*(EquationFeedPrice))+(0.000247*(EquationReplacementPrice))+(-0.184557*(EquationCullCost))+(-0.000542*(EquationDIMDNB))+(-0.000004986*(EquationHDR*B478^2))+(-0.000000000147*(EquationRHA*B478^2))+(-0.0000000903*(EquationSemenCost*B478^2))+(-0.000000000856*(EquationMatureWeight*B478^2))+(0.000000134*(B478^2*B478))+(-0.000000149*(B478^2*EquationMilkPrice))+(0.00000000264*(B478^2*EquationDIMDNB))), 0)</f>
        <v>0.63205571007377825</v>
      </c>
      <c r="E478" s="55">
        <f>IF((-2.51389+(0.253043*(EquationCR))+(0.791564*(EquationHDR))+(0.000017482*(EquationRHA))+(0.000958*(EquationAFC))+(0.014823*(EquationSemenCost))+(0.00003361*(EquationMatureWeight))+(0.044008*(LOG(EquationVetCosts)))+(-0.000161*(EquationVetCosts))+(0.375409*(LOG(EquationVWP)))+(-0.004875*(EquationVWP))+(-0.000095702*(B478^2))+(0.02001*(B478))+(0.039073*(EquationMilkPrice))+(-0.018836*(EquationFeedPrice))+(0.000102*(EquationReplacementPrice))+(-0.124297*(EquationCullCost))+(-0.000511*(EquationDIMDNB))+(0.00000253*(EquationCR*B478^2))+(-0.000002589*(EquationHDR*B478^2))+(-0.000000000136*(EquationRHA*B478^2))+(-0.0000001*(EquationSemenCost*B478^2))+(-0.00000000108*(EquationMatureWeight*B478^2))+(0.00000015*(B478^2*B478))+(-0.000000215*(B478^2*EquationMilkPrice))+(0.00000000251*(B478^2*EquationDIMDNB)))&gt;0, (-2.51389+(0.253043*(EquationCR))+(0.791564*(EquationHDR))+(0.000017482*(EquationRHA))+(0.000958*(EquationAFC))+(0.014823*(EquationSemenCost))+(0.00003361*(EquationMatureWeight))+(0.044008*(LOG(EquationVetCosts)))+(-0.000161*(EquationVetCosts))+(0.375409*(LOG(EquationVWP)))+(-0.004875*(EquationVWP))+(-0.000095702*(B478^2))+(0.02001*(B478))+(0.039073*(EquationMilkPrice))+(-0.018836*(EquationFeedPrice))+(0.000102*(EquationReplacementPrice))+(-0.124297*(EquationCullCost))+(-0.000511*(EquationDIMDNB))+(0.00000253*(EquationCR*B478^2))+(-0.000002589*(EquationHDR*B478^2))+(-0.000000000136*(EquationRHA*B478^2))+(-0.0000001*(EquationSemenCost*B478^2))+(-0.00000000108*(EquationMatureWeight*B478^2))+(0.00000015*(B478^2*B478))+(-0.000000215*(B478^2*EquationMilkPrice))+(0.00000000251*(B478^2*EquationDIMDNB))), 0)</f>
        <v>0.68551663798215667</v>
      </c>
      <c r="F478" s="55">
        <f>IF((-1.892738+(0.137703*(EquationCR))+(0.669836*(EquationHDR))+(0.0000175*(EquationRHA))+(0.000161*(EquationAFC))+(0.013845*(EquationSemenCost))+(0.000016727*(EquationMatureWeight))+(-0.015935*(LOG(EquationVetCosts)))+(0.000118*(EquationVetCosts))+(0.160623*(LOG(EquationVWP)))+(-0.003008*(EquationVWP))+(-0.000090785*(B478^2))+(0.01937*(B478))+(0.020762*(EquationMilkPrice))+(-0.019043*(EquationFeedPrice))+(0.00001449*(EquationReplacementPrice))+(0.175818*(EquationCullCost))+(-0.000295*(EquationDIMDNB))+(0.000002704*(EquationCR*B478^2))+(-0.000001916*(EquationHDR*B478^2))+(-0.000000000127*(EquationRHA*B478^2))+(-0.0000000903*(EquationSemenCost*B478^2))+(-0.000000000771*(EquationMatureWeight*B478^2))+(0.000000137*(B478^2*B478))+(-0.00000257*(B478^2*EquationCullCost)))&gt;0, (-1.892738+(0.137703*(EquationCR))+(0.669836*(EquationHDR))+(0.0000175*(EquationRHA))+(0.000161*(EquationAFC))+(0.013845*(EquationSemenCost))+(0.000016727*(EquationMatureWeight))+(-0.015935*(LOG(EquationVetCosts)))+(0.000118*(EquationVetCosts))+(0.160623*(LOG(EquationVWP)))+(-0.003008*(EquationVWP))+(-0.000090785*(B478^2))+(0.01937*(B478))+(0.020762*(EquationMilkPrice))+(-0.019043*(EquationFeedPrice))+(0.00001449*(EquationReplacementPrice))+(0.175818*(EquationCullCost))+(-0.000295*(EquationDIMDNB))+(0.000002704*(EquationCR*B478^2))+(-0.000001916*(EquationHDR*B478^2))+(-0.000000000127*(EquationRHA*B478^2))+(-0.0000000903*(EquationSemenCost*B478^2))+(-0.000000000771*(EquationMatureWeight*B478^2))+(0.000000137*(B478^2*B478))+(-0.00000257*(B478^2*EquationCullCost))), 0)</f>
        <v>0.6085062731155042</v>
      </c>
      <c r="G478" s="56">
        <f>IF((-1.860553+(0.112009*(EquationCR))+(0.5932*(EquationHDR))+(0.000015682*(EquationRHA))+(0.000842*(EquationAFC))+(0.013148*(EquationSemenCost))+(0.000054807*(EquationMatureWeight))+(-0.025351*(LOG(EquationVetCosts)))+(0.0000512*(EquationVetCosts))+(0.087616*(LOG(EquationVWP)))+(-0.00202*(EquationVWP))+(-0.000084247*(B478^2))+(0.018329*(B478))+(0.018516*(EquationMilkPrice))+(0.0064*(EquationFeedPrice))+(0.000011343*(EquationReplacementPrice))+(0.013031*(EquationCullCost))+(-0.000245*(EquationDIMDNB))+(0.000002399*(EquationCR*B478^2))+(-0.000001548*(EquationHDR*B478^2))+(-0.000000000112*(EquationRHA*B478^2))+(-0.0000000853*(EquationSemenCost*B478^2))+(-0.000000000948*(EquationMatureWeight*B478^2))+(0.000000302*(LOG(EquationVetCosts)*B478^2))+(-0.00000000421*(EquationVWP*B478^2))+(0.000000126*(B478^2*B478))+(-0.000000254*(B478^2*EquationFeedPrice)))&gt;0, (-1.860553+(0.112009*(EquationCR))+(0.5932*(EquationHDR))+(0.000015682*(EquationRHA))+(0.000842*(EquationAFC))+(0.013148*(EquationSemenCost))+(0.000054807*(EquationMatureWeight))+(-0.025351*(LOG(EquationVetCosts)))+(0.0000512*(EquationVetCosts))+(0.087616*(LOG(EquationVWP)))+(-0.00202*(EquationVWP))+(-0.000084247*(B478^2))+(0.018329*(B478))+(0.018516*(EquationMilkPrice))+(0.0064*(EquationFeedPrice))+(0.000011343*(EquationReplacementPrice))+(0.013031*(EquationCullCost))+(-0.000245*(EquationDIMDNB))+(0.000002399*(EquationCR*B478^2))+(-0.000001548*(EquationHDR*B478^2))+(-0.000000000112*(EquationRHA*B478^2))+(-0.0000000853*(EquationSemenCost*B478^2))+(-0.000000000948*(EquationMatureWeight*B478^2))+(0.000000302*(LOG(EquationVetCosts)*B478^2))+(-0.00000000421*(EquationVWP*B478^2))+(0.000000126*(B478^2*B478))+(-0.000000254*(B478^2*EquationFeedPrice))), 0)</f>
        <v>0.53738416255200006</v>
      </c>
    </row>
    <row r="479" spans="2:7" x14ac:dyDescent="0.2">
      <c r="B479" s="42">
        <v>436</v>
      </c>
      <c r="C479" s="55">
        <f t="shared" si="6"/>
        <v>0.15740369889100603</v>
      </c>
      <c r="D479" s="55">
        <f>IF((-1.870102+(0.51187*(EquationCR))+(1.033374*(EquationHDR))+(0.000011344*(EquationRHA))+(-0.000138*(EquationAFC))+(0.01358*(EquationSemenCost))+(-0.000072752*(EquationMatureWeight))+(-0.046035*(LOG(EquationVetCosts)))+(0.000451*(EquationVetCosts))+(0.512031*(LOG(EquationVWP)))+(-0.006352*(EquationVWP))+(-0.000079212*(B479^2))+(0.015118*(B479))+(0.022341*(EquationMilkPrice))+(-0.022641*(EquationFeedPrice))+(0.000247*(EquationReplacementPrice))+(-0.184557*(EquationCullCost))+(-0.000542*(EquationDIMDNB))+(-0.000004986*(EquationHDR*B479^2))+(-0.000000000147*(EquationRHA*B479^2))+(-0.0000000903*(EquationSemenCost*B479^2))+(-0.000000000856*(EquationMatureWeight*B479^2))+(0.000000134*(B479^2*B479))+(-0.000000149*(B479^2*EquationMilkPrice))+(0.00000000264*(B479^2*EquationDIMDNB)))&gt;0, (-1.870102+(0.51187*(EquationCR))+(1.033374*(EquationHDR))+(0.000011344*(EquationRHA))+(-0.000138*(EquationAFC))+(0.01358*(EquationSemenCost))+(-0.000072752*(EquationMatureWeight))+(-0.046035*(LOG(EquationVetCosts)))+(0.000451*(EquationVetCosts))+(0.512031*(LOG(EquationVWP)))+(-0.006352*(EquationVWP))+(-0.000079212*(B479^2))+(0.015118*(B479))+(0.022341*(EquationMilkPrice))+(-0.022641*(EquationFeedPrice))+(0.000247*(EquationReplacementPrice))+(-0.184557*(EquationCullCost))+(-0.000542*(EquationDIMDNB))+(-0.000004986*(EquationHDR*B479^2))+(-0.000000000147*(EquationRHA*B479^2))+(-0.0000000903*(EquationSemenCost*B479^2))+(-0.000000000856*(EquationMatureWeight*B479^2))+(0.000000134*(B479^2*B479))+(-0.000000149*(B479^2*EquationMilkPrice))+(0.00000000264*(B479^2*EquationDIMDNB))), 0)</f>
        <v>0.64509545047377792</v>
      </c>
      <c r="E479" s="55">
        <f>IF((-2.51389+(0.253043*(EquationCR))+(0.791564*(EquationHDR))+(0.000017482*(EquationRHA))+(0.000958*(EquationAFC))+(0.014823*(EquationSemenCost))+(0.00003361*(EquationMatureWeight))+(0.044008*(LOG(EquationVetCosts)))+(-0.000161*(EquationVetCosts))+(0.375409*(LOG(EquationVWP)))+(-0.004875*(EquationVWP))+(-0.000095702*(B479^2))+(0.02001*(B479))+(0.039073*(EquationMilkPrice))+(-0.018836*(EquationFeedPrice))+(0.000102*(EquationReplacementPrice))+(-0.124297*(EquationCullCost))+(-0.000511*(EquationDIMDNB))+(0.00000253*(EquationCR*B479^2))+(-0.000002589*(EquationHDR*B479^2))+(-0.000000000136*(EquationRHA*B479^2))+(-0.0000001*(EquationSemenCost*B479^2))+(-0.00000000108*(EquationMatureWeight*B479^2))+(0.00000015*(B479^2*B479))+(-0.000000215*(B479^2*EquationMilkPrice))+(0.00000000251*(B479^2*EquationDIMDNB)))&gt;0, (-2.51389+(0.253043*(EquationCR))+(0.791564*(EquationHDR))+(0.000017482*(EquationRHA))+(0.000958*(EquationAFC))+(0.014823*(EquationSemenCost))+(0.00003361*(EquationMatureWeight))+(0.044008*(LOG(EquationVetCosts)))+(-0.000161*(EquationVetCosts))+(0.375409*(LOG(EquationVWP)))+(-0.004875*(EquationVWP))+(-0.000095702*(B479^2))+(0.02001*(B479))+(0.039073*(EquationMilkPrice))+(-0.018836*(EquationFeedPrice))+(0.000102*(EquationReplacementPrice))+(-0.124297*(EquationCullCost))+(-0.000511*(EquationDIMDNB))+(0.00000253*(EquationCR*B479^2))+(-0.000002589*(EquationHDR*B479^2))+(-0.000000000136*(EquationRHA*B479^2))+(-0.0000001*(EquationSemenCost*B479^2))+(-0.00000000108*(EquationMatureWeight*B479^2))+(0.00000015*(B479^2*B479))+(-0.000000215*(B479^2*EquationMilkPrice))+(0.00000000251*(B479^2*EquationDIMDNB))), 0)</f>
        <v>0.69880821698215734</v>
      </c>
      <c r="F479" s="55">
        <f>IF((-1.892738+(0.137703*(EquationCR))+(0.669836*(EquationHDR))+(0.0000175*(EquationRHA))+(0.000161*(EquationAFC))+(0.013845*(EquationSemenCost))+(0.000016727*(EquationMatureWeight))+(-0.015935*(LOG(EquationVetCosts)))+(0.000118*(EquationVetCosts))+(0.160623*(LOG(EquationVWP)))+(-0.003008*(EquationVWP))+(-0.000090785*(B479^2))+(0.01937*(B479))+(0.020762*(EquationMilkPrice))+(-0.019043*(EquationFeedPrice))+(0.00001449*(EquationReplacementPrice))+(0.175818*(EquationCullCost))+(-0.000295*(EquationDIMDNB))+(0.000002704*(EquationCR*B479^2))+(-0.000001916*(EquationHDR*B479^2))+(-0.000000000127*(EquationRHA*B479^2))+(-0.0000000903*(EquationSemenCost*B479^2))+(-0.000000000771*(EquationMatureWeight*B479^2))+(0.000000137*(B479^2*B479))+(-0.00000257*(B479^2*EquationCullCost)))&gt;0, (-1.892738+(0.137703*(EquationCR))+(0.669836*(EquationHDR))+(0.0000175*(EquationRHA))+(0.000161*(EquationAFC))+(0.013845*(EquationSemenCost))+(0.000016727*(EquationMatureWeight))+(-0.015935*(LOG(EquationVetCosts)))+(0.000118*(EquationVetCosts))+(0.160623*(LOG(EquationVWP)))+(-0.003008*(EquationVWP))+(-0.000090785*(B479^2))+(0.01937*(B479))+(0.020762*(EquationMilkPrice))+(-0.019043*(EquationFeedPrice))+(0.00001449*(EquationReplacementPrice))+(0.175818*(EquationCullCost))+(-0.000295*(EquationDIMDNB))+(0.000002704*(EquationCR*B479^2))+(-0.000001916*(EquationHDR*B479^2))+(-0.000000000127*(EquationRHA*B479^2))+(-0.0000000903*(EquationSemenCost*B479^2))+(-0.000000000771*(EquationMatureWeight*B479^2))+(0.000000137*(B479^2*B479))+(-0.00000257*(B479^2*EquationCullCost))), 0)</f>
        <v>0.62004884811550809</v>
      </c>
      <c r="G479" s="56">
        <f>IF((-1.860553+(0.112009*(EquationCR))+(0.5932*(EquationHDR))+(0.000015682*(EquationRHA))+(0.000842*(EquationAFC))+(0.013148*(EquationSemenCost))+(0.000054807*(EquationMatureWeight))+(-0.025351*(LOG(EquationVetCosts)))+(0.0000512*(EquationVetCosts))+(0.087616*(LOG(EquationVWP)))+(-0.00202*(EquationVWP))+(-0.000084247*(B479^2))+(0.018329*(B479))+(0.018516*(EquationMilkPrice))+(0.0064*(EquationFeedPrice))+(0.000011343*(EquationReplacementPrice))+(0.013031*(EquationCullCost))+(-0.000245*(EquationDIMDNB))+(0.000002399*(EquationCR*B479^2))+(-0.000001548*(EquationHDR*B479^2))+(-0.000000000112*(EquationRHA*B479^2))+(-0.0000000853*(EquationSemenCost*B479^2))+(-0.000000000948*(EquationMatureWeight*B479^2))+(0.000000302*(LOG(EquationVetCosts)*B479^2))+(-0.00000000421*(EquationVWP*B479^2))+(0.000000126*(B479^2*B479))+(-0.000000254*(B479^2*EquationFeedPrice)))&gt;0, (-1.860553+(0.112009*(EquationCR))+(0.5932*(EquationHDR))+(0.000015682*(EquationRHA))+(0.000842*(EquationAFC))+(0.013148*(EquationSemenCost))+(0.000054807*(EquationMatureWeight))+(-0.025351*(LOG(EquationVetCosts)))+(0.0000512*(EquationVetCosts))+(0.087616*(LOG(EquationVWP)))+(-0.00202*(EquationVWP))+(-0.000084247*(B479^2))+(0.018329*(B479))+(0.018516*(EquationMilkPrice))+(0.0064*(EquationFeedPrice))+(0.000011343*(EquationReplacementPrice))+(0.013031*(EquationCullCost))+(-0.000245*(EquationDIMDNB))+(0.000002399*(EquationCR*B479^2))+(-0.000001548*(EquationHDR*B479^2))+(-0.000000000112*(EquationRHA*B479^2))+(-0.0000000853*(EquationSemenCost*B479^2))+(-0.000000000948*(EquationMatureWeight*B479^2))+(0.000000302*(LOG(EquationVetCosts)*B479^2))+(-0.00000000421*(EquationVWP*B479^2))+(0.000000126*(B479^2*B479))+(-0.000000254*(B479^2*EquationFeedPrice))), 0)</f>
        <v>0.5476670717132035</v>
      </c>
    </row>
    <row r="480" spans="2:7" x14ac:dyDescent="0.2">
      <c r="B480" s="42">
        <v>437</v>
      </c>
      <c r="C480" s="55">
        <f t="shared" si="6"/>
        <v>0.15705162213516211</v>
      </c>
      <c r="D480" s="55">
        <f>IF((-1.870102+(0.51187*(EquationCR))+(1.033374*(EquationHDR))+(0.000011344*(EquationRHA))+(-0.000138*(EquationAFC))+(0.01358*(EquationSemenCost))+(-0.000072752*(EquationMatureWeight))+(-0.046035*(LOG(EquationVetCosts)))+(0.000451*(EquationVetCosts))+(0.512031*(LOG(EquationVWP)))+(-0.006352*(EquationVWP))+(-0.000079212*(B480^2))+(0.015118*(B480))+(0.022341*(EquationMilkPrice))+(-0.022641*(EquationFeedPrice))+(0.000247*(EquationReplacementPrice))+(-0.184557*(EquationCullCost))+(-0.000542*(EquationDIMDNB))+(-0.000004986*(EquationHDR*B480^2))+(-0.000000000147*(EquationRHA*B480^2))+(-0.0000000903*(EquationSemenCost*B480^2))+(-0.000000000856*(EquationMatureWeight*B480^2))+(0.000000134*(B480^2*B480))+(-0.000000149*(B480^2*EquationMilkPrice))+(0.00000000264*(B480^2*EquationDIMDNB)))&gt;0, (-1.870102+(0.51187*(EquationCR))+(1.033374*(EquationHDR))+(0.000011344*(EquationRHA))+(-0.000138*(EquationAFC))+(0.01358*(EquationSemenCost))+(-0.000072752*(EquationMatureWeight))+(-0.046035*(LOG(EquationVetCosts)))+(0.000451*(EquationVetCosts))+(0.512031*(LOG(EquationVWP)))+(-0.006352*(EquationVWP))+(-0.000079212*(B480^2))+(0.015118*(B480))+(0.022341*(EquationMilkPrice))+(-0.022641*(EquationFeedPrice))+(0.000247*(EquationReplacementPrice))+(-0.184557*(EquationCullCost))+(-0.000542*(EquationDIMDNB))+(-0.000004986*(EquationHDR*B480^2))+(-0.000000000147*(EquationRHA*B480^2))+(-0.0000000903*(EquationSemenCost*B480^2))+(-0.000000000856*(EquationMatureWeight*B480^2))+(0.000000134*(B480^2*B480))+(-0.000000149*(B480^2*EquationMilkPrice))+(0.00000000264*(B480^2*EquationDIMDNB))), 0)</f>
        <v>0.65830589167377596</v>
      </c>
      <c r="E480" s="55">
        <f>IF((-2.51389+(0.253043*(EquationCR))+(0.791564*(EquationHDR))+(0.000017482*(EquationRHA))+(0.000958*(EquationAFC))+(0.014823*(EquationSemenCost))+(0.00003361*(EquationMatureWeight))+(0.044008*(LOG(EquationVetCosts)))+(-0.000161*(EquationVetCosts))+(0.375409*(LOG(EquationVWP)))+(-0.004875*(EquationVWP))+(-0.000095702*(B480^2))+(0.02001*(B480))+(0.039073*(EquationMilkPrice))+(-0.018836*(EquationFeedPrice))+(0.000102*(EquationReplacementPrice))+(-0.124297*(EquationCullCost))+(-0.000511*(EquationDIMDNB))+(0.00000253*(EquationCR*B480^2))+(-0.000002589*(EquationHDR*B480^2))+(-0.000000000136*(EquationRHA*B480^2))+(-0.0000001*(EquationSemenCost*B480^2))+(-0.00000000108*(EquationMatureWeight*B480^2))+(0.00000015*(B480^2*B480))+(-0.000000215*(B480^2*EquationMilkPrice))+(0.00000000251*(B480^2*EquationDIMDNB)))&gt;0, (-2.51389+(0.253043*(EquationCR))+(0.791564*(EquationHDR))+(0.000017482*(EquationRHA))+(0.000958*(EquationAFC))+(0.014823*(EquationSemenCost))+(0.00003361*(EquationMatureWeight))+(0.044008*(LOG(EquationVetCosts)))+(-0.000161*(EquationVetCosts))+(0.375409*(LOG(EquationVWP)))+(-0.004875*(EquationVWP))+(-0.000095702*(B480^2))+(0.02001*(B480))+(0.039073*(EquationMilkPrice))+(-0.018836*(EquationFeedPrice))+(0.000102*(EquationReplacementPrice))+(-0.124297*(EquationCullCost))+(-0.000511*(EquationDIMDNB))+(0.00000253*(EquationCR*B480^2))+(-0.000002589*(EquationHDR*B480^2))+(-0.000000000136*(EquationRHA*B480^2))+(-0.0000001*(EquationSemenCost*B480^2))+(-0.00000000108*(EquationMatureWeight*B480^2))+(0.00000015*(B480^2*B480))+(-0.000000215*(B480^2*EquationMilkPrice))+(0.00000000251*(B480^2*EquationDIMDNB))), 0)</f>
        <v>0.71228079398215816</v>
      </c>
      <c r="F480" s="55">
        <f>IF((-1.892738+(0.137703*(EquationCR))+(0.669836*(EquationHDR))+(0.0000175*(EquationRHA))+(0.000161*(EquationAFC))+(0.013845*(EquationSemenCost))+(0.000016727*(EquationMatureWeight))+(-0.015935*(LOG(EquationVetCosts)))+(0.000118*(EquationVetCosts))+(0.160623*(LOG(EquationVWP)))+(-0.003008*(EquationVWP))+(-0.000090785*(B480^2))+(0.01937*(B480))+(0.020762*(EquationMilkPrice))+(-0.019043*(EquationFeedPrice))+(0.00001449*(EquationReplacementPrice))+(0.175818*(EquationCullCost))+(-0.000295*(EquationDIMDNB))+(0.000002704*(EquationCR*B480^2))+(-0.000001916*(EquationHDR*B480^2))+(-0.000000000127*(EquationRHA*B480^2))+(-0.0000000903*(EquationSemenCost*B480^2))+(-0.000000000771*(EquationMatureWeight*B480^2))+(0.000000137*(B480^2*B480))+(-0.00000257*(B480^2*EquationCullCost)))&gt;0, (-1.892738+(0.137703*(EquationCR))+(0.669836*(EquationHDR))+(0.0000175*(EquationRHA))+(0.000161*(EquationAFC))+(0.013845*(EquationSemenCost))+(0.000016727*(EquationMatureWeight))+(-0.015935*(LOG(EquationVetCosts)))+(0.000118*(EquationVetCosts))+(0.160623*(LOG(EquationVWP)))+(-0.003008*(EquationVWP))+(-0.000090785*(B480^2))+(0.01937*(B480))+(0.020762*(EquationMilkPrice))+(-0.019043*(EquationFeedPrice))+(0.00001449*(EquationReplacementPrice))+(0.175818*(EquationCullCost))+(-0.000295*(EquationDIMDNB))+(0.000002704*(EquationCR*B480^2))+(-0.000001916*(EquationHDR*B480^2))+(-0.000000000127*(EquationRHA*B480^2))+(-0.0000000903*(EquationSemenCost*B480^2))+(-0.000000000771*(EquationMatureWeight*B480^2))+(0.000000137*(B480^2*B480))+(-0.00000257*(B480^2*EquationCullCost))), 0)</f>
        <v>0.63175285111550794</v>
      </c>
      <c r="G480" s="56">
        <f>IF((-1.860553+(0.112009*(EquationCR))+(0.5932*(EquationHDR))+(0.000015682*(EquationRHA))+(0.000842*(EquationAFC))+(0.013148*(EquationSemenCost))+(0.000054807*(EquationMatureWeight))+(-0.025351*(LOG(EquationVetCosts)))+(0.0000512*(EquationVetCosts))+(0.087616*(LOG(EquationVWP)))+(-0.00202*(EquationVWP))+(-0.000084247*(B480^2))+(0.018329*(B480))+(0.018516*(EquationMilkPrice))+(0.0064*(EquationFeedPrice))+(0.000011343*(EquationReplacementPrice))+(0.013031*(EquationCullCost))+(-0.000245*(EquationDIMDNB))+(0.000002399*(EquationCR*B480^2))+(-0.000001548*(EquationHDR*B480^2))+(-0.000000000112*(EquationRHA*B480^2))+(-0.0000000853*(EquationSemenCost*B480^2))+(-0.000000000948*(EquationMatureWeight*B480^2))+(0.000000302*(LOG(EquationVetCosts)*B480^2))+(-0.00000000421*(EquationVWP*B480^2))+(0.000000126*(B480^2*B480))+(-0.000000254*(B480^2*EquationFeedPrice)))&gt;0, (-1.860553+(0.112009*(EquationCR))+(0.5932*(EquationHDR))+(0.000015682*(EquationRHA))+(0.000842*(EquationAFC))+(0.013148*(EquationSemenCost))+(0.000054807*(EquationMatureWeight))+(-0.025351*(LOG(EquationVetCosts)))+(0.0000512*(EquationVetCosts))+(0.087616*(LOG(EquationVWP)))+(-0.00202*(EquationVWP))+(-0.000084247*(B480^2))+(0.018329*(B480))+(0.018516*(EquationMilkPrice))+(0.0064*(EquationFeedPrice))+(0.000011343*(EquationReplacementPrice))+(0.013031*(EquationCullCost))+(-0.000245*(EquationDIMDNB))+(0.000002399*(EquationCR*B480^2))+(-0.000001548*(EquationHDR*B480^2))+(-0.000000000112*(EquationRHA*B480^2))+(-0.0000000853*(EquationSemenCost*B480^2))+(-0.000000000948*(EquationMatureWeight*B480^2))+(0.000000302*(LOG(EquationVetCosts)*B480^2))+(-0.00000000421*(EquationVWP*B480^2))+(0.000000126*(B480^2*B480))+(-0.000000254*(B480^2*EquationFeedPrice))), 0)</f>
        <v>0.55809650227776397</v>
      </c>
    </row>
    <row r="481" spans="2:7" x14ac:dyDescent="0.2">
      <c r="B481" s="42">
        <v>438</v>
      </c>
      <c r="C481" s="55">
        <f t="shared" si="6"/>
        <v>0.15674152785730774</v>
      </c>
      <c r="D481" s="55">
        <f>IF((-1.870102+(0.51187*(EquationCR))+(1.033374*(EquationHDR))+(0.000011344*(EquationRHA))+(-0.000138*(EquationAFC))+(0.01358*(EquationSemenCost))+(-0.000072752*(EquationMatureWeight))+(-0.046035*(LOG(EquationVetCosts)))+(0.000451*(EquationVetCosts))+(0.512031*(LOG(EquationVWP)))+(-0.006352*(EquationVWP))+(-0.000079212*(B481^2))+(0.015118*(B481))+(0.022341*(EquationMilkPrice))+(-0.022641*(EquationFeedPrice))+(0.000247*(EquationReplacementPrice))+(-0.184557*(EquationCullCost))+(-0.000542*(EquationDIMDNB))+(-0.000004986*(EquationHDR*B481^2))+(-0.000000000147*(EquationRHA*B481^2))+(-0.0000000903*(EquationSemenCost*B481^2))+(-0.000000000856*(EquationMatureWeight*B481^2))+(0.000000134*(B481^2*B481))+(-0.000000149*(B481^2*EquationMilkPrice))+(0.00000000264*(B481^2*EquationDIMDNB)))&gt;0, (-1.870102+(0.51187*(EquationCR))+(1.033374*(EquationHDR))+(0.000011344*(EquationRHA))+(-0.000138*(EquationAFC))+(0.01358*(EquationSemenCost))+(-0.000072752*(EquationMatureWeight))+(-0.046035*(LOG(EquationVetCosts)))+(0.000451*(EquationVetCosts))+(0.512031*(LOG(EquationVWP)))+(-0.006352*(EquationVWP))+(-0.000079212*(B481^2))+(0.015118*(B481))+(0.022341*(EquationMilkPrice))+(-0.022641*(EquationFeedPrice))+(0.000247*(EquationReplacementPrice))+(-0.184557*(EquationCullCost))+(-0.000542*(EquationDIMDNB))+(-0.000004986*(EquationHDR*B481^2))+(-0.000000000147*(EquationRHA*B481^2))+(-0.0000000903*(EquationSemenCost*B481^2))+(-0.000000000856*(EquationMatureWeight*B481^2))+(0.000000134*(B481^2*B481))+(-0.000000149*(B481^2*EquationMilkPrice))+(0.00000000264*(B481^2*EquationDIMDNB))), 0)</f>
        <v>0.67168783767377827</v>
      </c>
      <c r="E481" s="55">
        <f>IF((-2.51389+(0.253043*(EquationCR))+(0.791564*(EquationHDR))+(0.000017482*(EquationRHA))+(0.000958*(EquationAFC))+(0.014823*(EquationSemenCost))+(0.00003361*(EquationMatureWeight))+(0.044008*(LOG(EquationVetCosts)))+(-0.000161*(EquationVetCosts))+(0.375409*(LOG(EquationVWP)))+(-0.004875*(EquationVWP))+(-0.000095702*(B481^2))+(0.02001*(B481))+(0.039073*(EquationMilkPrice))+(-0.018836*(EquationFeedPrice))+(0.000102*(EquationReplacementPrice))+(-0.124297*(EquationCullCost))+(-0.000511*(EquationDIMDNB))+(0.00000253*(EquationCR*B481^2))+(-0.000002589*(EquationHDR*B481^2))+(-0.000000000136*(EquationRHA*B481^2))+(-0.0000001*(EquationSemenCost*B481^2))+(-0.00000000108*(EquationMatureWeight*B481^2))+(0.00000015*(B481^2*B481))+(-0.000000215*(B481^2*EquationMilkPrice))+(0.00000000251*(B481^2*EquationDIMDNB)))&gt;0, (-2.51389+(0.253043*(EquationCR))+(0.791564*(EquationHDR))+(0.000017482*(EquationRHA))+(0.000958*(EquationAFC))+(0.014823*(EquationSemenCost))+(0.00003361*(EquationMatureWeight))+(0.044008*(LOG(EquationVetCosts)))+(-0.000161*(EquationVetCosts))+(0.375409*(LOG(EquationVWP)))+(-0.004875*(EquationVWP))+(-0.000095702*(B481^2))+(0.02001*(B481))+(0.039073*(EquationMilkPrice))+(-0.018836*(EquationFeedPrice))+(0.000102*(EquationReplacementPrice))+(-0.124297*(EquationCullCost))+(-0.000511*(EquationDIMDNB))+(0.00000253*(EquationCR*B481^2))+(-0.000002589*(EquationHDR*B481^2))+(-0.000000000136*(EquationRHA*B481^2))+(-0.0000001*(EquationSemenCost*B481^2))+(-0.00000000108*(EquationMatureWeight*B481^2))+(0.00000015*(B481^2*B481))+(-0.000000215*(B481^2*EquationMilkPrice))+(0.00000000251*(B481^2*EquationDIMDNB))), 0)</f>
        <v>0.7259352689821571</v>
      </c>
      <c r="F481" s="55">
        <f>IF((-1.892738+(0.137703*(EquationCR))+(0.669836*(EquationHDR))+(0.0000175*(EquationRHA))+(0.000161*(EquationAFC))+(0.013845*(EquationSemenCost))+(0.000016727*(EquationMatureWeight))+(-0.015935*(LOG(EquationVetCosts)))+(0.000118*(EquationVetCosts))+(0.160623*(LOG(EquationVWP)))+(-0.003008*(EquationVWP))+(-0.000090785*(B481^2))+(0.01937*(B481))+(0.020762*(EquationMilkPrice))+(-0.019043*(EquationFeedPrice))+(0.00001449*(EquationReplacementPrice))+(0.175818*(EquationCullCost))+(-0.000295*(EquationDIMDNB))+(0.000002704*(EquationCR*B481^2))+(-0.000001916*(EquationHDR*B481^2))+(-0.000000000127*(EquationRHA*B481^2))+(-0.0000000903*(EquationSemenCost*B481^2))+(-0.000000000771*(EquationMatureWeight*B481^2))+(0.000000137*(B481^2*B481))+(-0.00000257*(B481^2*EquationCullCost)))&gt;0, (-1.892738+(0.137703*(EquationCR))+(0.669836*(EquationHDR))+(0.0000175*(EquationRHA))+(0.000161*(EquationAFC))+(0.013845*(EquationSemenCost))+(0.000016727*(EquationMatureWeight))+(-0.015935*(LOG(EquationVetCosts)))+(0.000118*(EquationVetCosts))+(0.160623*(LOG(EquationVWP)))+(-0.003008*(EquationVWP))+(-0.000090785*(B481^2))+(0.01937*(B481))+(0.020762*(EquationMilkPrice))+(-0.019043*(EquationFeedPrice))+(0.00001449*(EquationReplacementPrice))+(0.175818*(EquationCullCost))+(-0.000295*(EquationDIMDNB))+(0.000002704*(EquationCR*B481^2))+(-0.000001916*(EquationHDR*B481^2))+(-0.000000000127*(EquationRHA*B481^2))+(-0.0000000903*(EquationSemenCost*B481^2))+(-0.000000000771*(EquationMatureWeight*B481^2))+(0.000000137*(B481^2*B481))+(-0.00000257*(B481^2*EquationCullCost))), 0)</f>
        <v>0.64361910411550749</v>
      </c>
      <c r="G481" s="56">
        <f>IF((-1.860553+(0.112009*(EquationCR))+(0.5932*(EquationHDR))+(0.000015682*(EquationRHA))+(0.000842*(EquationAFC))+(0.013148*(EquationSemenCost))+(0.000054807*(EquationMatureWeight))+(-0.025351*(LOG(EquationVetCosts)))+(0.0000512*(EquationVetCosts))+(0.087616*(LOG(EquationVWP)))+(-0.00202*(EquationVWP))+(-0.000084247*(B481^2))+(0.018329*(B481))+(0.018516*(EquationMilkPrice))+(0.0064*(EquationFeedPrice))+(0.000011343*(EquationReplacementPrice))+(0.013031*(EquationCullCost))+(-0.000245*(EquationDIMDNB))+(0.000002399*(EquationCR*B481^2))+(-0.000001548*(EquationHDR*B481^2))+(-0.000000000112*(EquationRHA*B481^2))+(-0.0000000853*(EquationSemenCost*B481^2))+(-0.000000000948*(EquationMatureWeight*B481^2))+(0.000000302*(LOG(EquationVetCosts)*B481^2))+(-0.00000000421*(EquationVWP*B481^2))+(0.000000126*(B481^2*B481))+(-0.000000254*(B481^2*EquationFeedPrice)))&gt;0, (-1.860553+(0.112009*(EquationCR))+(0.5932*(EquationHDR))+(0.000015682*(EquationRHA))+(0.000842*(EquationAFC))+(0.013148*(EquationSemenCost))+(0.000054807*(EquationMatureWeight))+(-0.025351*(LOG(EquationVetCosts)))+(0.0000512*(EquationVetCosts))+(0.087616*(LOG(EquationVWP)))+(-0.00202*(EquationVWP))+(-0.000084247*(B481^2))+(0.018329*(B481))+(0.018516*(EquationMilkPrice))+(0.0064*(EquationFeedPrice))+(0.000011343*(EquationReplacementPrice))+(0.013031*(EquationCullCost))+(-0.000245*(EquationDIMDNB))+(0.000002399*(EquationCR*B481^2))+(-0.000001548*(EquationHDR*B481^2))+(-0.000000000112*(EquationRHA*B481^2))+(-0.0000000853*(EquationSemenCost*B481^2))+(-0.000000000948*(EquationMatureWeight*B481^2))+(0.000000302*(LOG(EquationVetCosts)*B481^2))+(-0.00000000421*(EquationVWP*B481^2))+(0.000000126*(B481^2*B481))+(-0.000000254*(B481^2*EquationFeedPrice))), 0)</f>
        <v>0.56867321024567796</v>
      </c>
    </row>
    <row r="482" spans="2:7" x14ac:dyDescent="0.2">
      <c r="B482" s="42">
        <v>439</v>
      </c>
      <c r="C482" s="55">
        <f t="shared" si="6"/>
        <v>0.1564737844574485</v>
      </c>
      <c r="D482" s="55">
        <f>IF((-1.870102+(0.51187*(EquationCR))+(1.033374*(EquationHDR))+(0.000011344*(EquationRHA))+(-0.000138*(EquationAFC))+(0.01358*(EquationSemenCost))+(-0.000072752*(EquationMatureWeight))+(-0.046035*(LOG(EquationVetCosts)))+(0.000451*(EquationVetCosts))+(0.512031*(LOG(EquationVWP)))+(-0.006352*(EquationVWP))+(-0.000079212*(B482^2))+(0.015118*(B482))+(0.022341*(EquationMilkPrice))+(-0.022641*(EquationFeedPrice))+(0.000247*(EquationReplacementPrice))+(-0.184557*(EquationCullCost))+(-0.000542*(EquationDIMDNB))+(-0.000004986*(EquationHDR*B482^2))+(-0.000000000147*(EquationRHA*B482^2))+(-0.0000000903*(EquationSemenCost*B482^2))+(-0.000000000856*(EquationMatureWeight*B482^2))+(0.000000134*(B482^2*B482))+(-0.000000149*(B482^2*EquationMilkPrice))+(0.00000000264*(B482^2*EquationDIMDNB)))&gt;0, (-1.870102+(0.51187*(EquationCR))+(1.033374*(EquationHDR))+(0.000011344*(EquationRHA))+(-0.000138*(EquationAFC))+(0.01358*(EquationSemenCost))+(-0.000072752*(EquationMatureWeight))+(-0.046035*(LOG(EquationVetCosts)))+(0.000451*(EquationVetCosts))+(0.512031*(LOG(EquationVWP)))+(-0.006352*(EquationVWP))+(-0.000079212*(B482^2))+(0.015118*(B482))+(0.022341*(EquationMilkPrice))+(-0.022641*(EquationFeedPrice))+(0.000247*(EquationReplacementPrice))+(-0.184557*(EquationCullCost))+(-0.000542*(EquationDIMDNB))+(-0.000004986*(EquationHDR*B482^2))+(-0.000000000147*(EquationRHA*B482^2))+(-0.0000000903*(EquationSemenCost*B482^2))+(-0.000000000856*(EquationMatureWeight*B482^2))+(0.000000134*(B482^2*B482))+(-0.000000149*(B482^2*EquationMilkPrice))+(0.00000000264*(B482^2*EquationDIMDNB))), 0)</f>
        <v>0.68524209247377521</v>
      </c>
      <c r="E482" s="55">
        <f>IF((-2.51389+(0.253043*(EquationCR))+(0.791564*(EquationHDR))+(0.000017482*(EquationRHA))+(0.000958*(EquationAFC))+(0.014823*(EquationSemenCost))+(0.00003361*(EquationMatureWeight))+(0.044008*(LOG(EquationVetCosts)))+(-0.000161*(EquationVetCosts))+(0.375409*(LOG(EquationVWP)))+(-0.004875*(EquationVWP))+(-0.000095702*(B482^2))+(0.02001*(B482))+(0.039073*(EquationMilkPrice))+(-0.018836*(EquationFeedPrice))+(0.000102*(EquationReplacementPrice))+(-0.124297*(EquationCullCost))+(-0.000511*(EquationDIMDNB))+(0.00000253*(EquationCR*B482^2))+(-0.000002589*(EquationHDR*B482^2))+(-0.000000000136*(EquationRHA*B482^2))+(-0.0000001*(EquationSemenCost*B482^2))+(-0.00000000108*(EquationMatureWeight*B482^2))+(0.00000015*(B482^2*B482))+(-0.000000215*(B482^2*EquationMilkPrice))+(0.00000000251*(B482^2*EquationDIMDNB)))&gt;0, (-2.51389+(0.253043*(EquationCR))+(0.791564*(EquationHDR))+(0.000017482*(EquationRHA))+(0.000958*(EquationAFC))+(0.014823*(EquationSemenCost))+(0.00003361*(EquationMatureWeight))+(0.044008*(LOG(EquationVetCosts)))+(-0.000161*(EquationVetCosts))+(0.375409*(LOG(EquationVWP)))+(-0.004875*(EquationVWP))+(-0.000095702*(B482^2))+(0.02001*(B482))+(0.039073*(EquationMilkPrice))+(-0.018836*(EquationFeedPrice))+(0.000102*(EquationReplacementPrice))+(-0.124297*(EquationCullCost))+(-0.000511*(EquationDIMDNB))+(0.00000253*(EquationCR*B482^2))+(-0.000002589*(EquationHDR*B482^2))+(-0.000000000136*(EquationRHA*B482^2))+(-0.0000001*(EquationSemenCost*B482^2))+(-0.00000000108*(EquationMatureWeight*B482^2))+(0.00000015*(B482^2*B482))+(-0.000000215*(B482^2*EquationMilkPrice))+(0.00000000251*(B482^2*EquationDIMDNB))), 0)</f>
        <v>0.73977254198215936</v>
      </c>
      <c r="F482" s="55">
        <f>IF((-1.892738+(0.137703*(EquationCR))+(0.669836*(EquationHDR))+(0.0000175*(EquationRHA))+(0.000161*(EquationAFC))+(0.013845*(EquationSemenCost))+(0.000016727*(EquationMatureWeight))+(-0.015935*(LOG(EquationVetCosts)))+(0.000118*(EquationVetCosts))+(0.160623*(LOG(EquationVWP)))+(-0.003008*(EquationVWP))+(-0.000090785*(B482^2))+(0.01937*(B482))+(0.020762*(EquationMilkPrice))+(-0.019043*(EquationFeedPrice))+(0.00001449*(EquationReplacementPrice))+(0.175818*(EquationCullCost))+(-0.000295*(EquationDIMDNB))+(0.000002704*(EquationCR*B482^2))+(-0.000001916*(EquationHDR*B482^2))+(-0.000000000127*(EquationRHA*B482^2))+(-0.0000000903*(EquationSemenCost*B482^2))+(-0.000000000771*(EquationMatureWeight*B482^2))+(0.000000137*(B482^2*B482))+(-0.00000257*(B482^2*EquationCullCost)))&gt;0, (-1.892738+(0.137703*(EquationCR))+(0.669836*(EquationHDR))+(0.0000175*(EquationRHA))+(0.000161*(EquationAFC))+(0.013845*(EquationSemenCost))+(0.000016727*(EquationMatureWeight))+(-0.015935*(LOG(EquationVetCosts)))+(0.000118*(EquationVetCosts))+(0.160623*(LOG(EquationVWP)))+(-0.003008*(EquationVWP))+(-0.000090785*(B482^2))+(0.01937*(B482))+(0.020762*(EquationMilkPrice))+(-0.019043*(EquationFeedPrice))+(0.00001449*(EquationReplacementPrice))+(0.175818*(EquationCullCost))+(-0.000295*(EquationDIMDNB))+(0.000002704*(EquationCR*B482^2))+(-0.000001916*(EquationHDR*B482^2))+(-0.000000000127*(EquationRHA*B482^2))+(-0.0000000903*(EquationSemenCost*B482^2))+(-0.000000000771*(EquationMatureWeight*B482^2))+(0.000000137*(B482^2*B482))+(-0.00000257*(B482^2*EquationCullCost))), 0)</f>
        <v>0.65564842911550558</v>
      </c>
      <c r="G482" s="56">
        <f>IF((-1.860553+(0.112009*(EquationCR))+(0.5932*(EquationHDR))+(0.000015682*(EquationRHA))+(0.000842*(EquationAFC))+(0.013148*(EquationSemenCost))+(0.000054807*(EquationMatureWeight))+(-0.025351*(LOG(EquationVetCosts)))+(0.0000512*(EquationVetCosts))+(0.087616*(LOG(EquationVWP)))+(-0.00202*(EquationVWP))+(-0.000084247*(B482^2))+(0.018329*(B482))+(0.018516*(EquationMilkPrice))+(0.0064*(EquationFeedPrice))+(0.000011343*(EquationReplacementPrice))+(0.013031*(EquationCullCost))+(-0.000245*(EquationDIMDNB))+(0.000002399*(EquationCR*B482^2))+(-0.000001548*(EquationHDR*B482^2))+(-0.000000000112*(EquationRHA*B482^2))+(-0.0000000853*(EquationSemenCost*B482^2))+(-0.000000000948*(EquationMatureWeight*B482^2))+(0.000000302*(LOG(EquationVetCosts)*B482^2))+(-0.00000000421*(EquationVWP*B482^2))+(0.000000126*(B482^2*B482))+(-0.000000254*(B482^2*EquationFeedPrice)))&gt;0, (-1.860553+(0.112009*(EquationCR))+(0.5932*(EquationHDR))+(0.000015682*(EquationRHA))+(0.000842*(EquationAFC))+(0.013148*(EquationSemenCost))+(0.000054807*(EquationMatureWeight))+(-0.025351*(LOG(EquationVetCosts)))+(0.0000512*(EquationVetCosts))+(0.087616*(LOG(EquationVWP)))+(-0.00202*(EquationVWP))+(-0.000084247*(B482^2))+(0.018329*(B482))+(0.018516*(EquationMilkPrice))+(0.0064*(EquationFeedPrice))+(0.000011343*(EquationReplacementPrice))+(0.013031*(EquationCullCost))+(-0.000245*(EquationDIMDNB))+(0.000002399*(EquationCR*B482^2))+(-0.000001548*(EquationHDR*B482^2))+(-0.000000000112*(EquationRHA*B482^2))+(-0.0000000853*(EquationSemenCost*B482^2))+(-0.000000000948*(EquationMatureWeight*B482^2))+(0.000000302*(LOG(EquationVetCosts)*B482^2))+(-0.00000000421*(EquationVWP*B482^2))+(0.000000126*(B482^2*B482))+(-0.000000254*(B482^2*EquationFeedPrice))), 0)</f>
        <v>0.57939795161694607</v>
      </c>
    </row>
    <row r="483" spans="2:7" x14ac:dyDescent="0.2">
      <c r="B483" s="42">
        <v>440</v>
      </c>
      <c r="C483" s="55">
        <f t="shared" si="6"/>
        <v>0.15624876033558424</v>
      </c>
      <c r="D483" s="55">
        <f>IF((-1.870102+(0.51187*(EquationCR))+(1.033374*(EquationHDR))+(0.000011344*(EquationRHA))+(-0.000138*(EquationAFC))+(0.01358*(EquationSemenCost))+(-0.000072752*(EquationMatureWeight))+(-0.046035*(LOG(EquationVetCosts)))+(0.000451*(EquationVetCosts))+(0.512031*(LOG(EquationVWP)))+(-0.006352*(EquationVWP))+(-0.000079212*(B483^2))+(0.015118*(B483))+(0.022341*(EquationMilkPrice))+(-0.022641*(EquationFeedPrice))+(0.000247*(EquationReplacementPrice))+(-0.184557*(EquationCullCost))+(-0.000542*(EquationDIMDNB))+(-0.000004986*(EquationHDR*B483^2))+(-0.000000000147*(EquationRHA*B483^2))+(-0.0000000903*(EquationSemenCost*B483^2))+(-0.000000000856*(EquationMatureWeight*B483^2))+(0.000000134*(B483^2*B483))+(-0.000000149*(B483^2*EquationMilkPrice))+(0.00000000264*(B483^2*EquationDIMDNB)))&gt;0, (-1.870102+(0.51187*(EquationCR))+(1.033374*(EquationHDR))+(0.000011344*(EquationRHA))+(-0.000138*(EquationAFC))+(0.01358*(EquationSemenCost))+(-0.000072752*(EquationMatureWeight))+(-0.046035*(LOG(EquationVetCosts)))+(0.000451*(EquationVetCosts))+(0.512031*(LOG(EquationVWP)))+(-0.006352*(EquationVWP))+(-0.000079212*(B483^2))+(0.015118*(B483))+(0.022341*(EquationMilkPrice))+(-0.022641*(EquationFeedPrice))+(0.000247*(EquationReplacementPrice))+(-0.184557*(EquationCullCost))+(-0.000542*(EquationDIMDNB))+(-0.000004986*(EquationHDR*B483^2))+(-0.000000000147*(EquationRHA*B483^2))+(-0.0000000903*(EquationSemenCost*B483^2))+(-0.000000000856*(EquationMatureWeight*B483^2))+(0.000000134*(B483^2*B483))+(-0.000000149*(B483^2*EquationMilkPrice))+(0.00000000264*(B483^2*EquationDIMDNB))), 0)</f>
        <v>0.69896946007377636</v>
      </c>
      <c r="E483" s="55">
        <f>IF((-2.51389+(0.253043*(EquationCR))+(0.791564*(EquationHDR))+(0.000017482*(EquationRHA))+(0.000958*(EquationAFC))+(0.014823*(EquationSemenCost))+(0.00003361*(EquationMatureWeight))+(0.044008*(LOG(EquationVetCosts)))+(-0.000161*(EquationVetCosts))+(0.375409*(LOG(EquationVWP)))+(-0.004875*(EquationVWP))+(-0.000095702*(B483^2))+(0.02001*(B483))+(0.039073*(EquationMilkPrice))+(-0.018836*(EquationFeedPrice))+(0.000102*(EquationReplacementPrice))+(-0.124297*(EquationCullCost))+(-0.000511*(EquationDIMDNB))+(0.00000253*(EquationCR*B483^2))+(-0.000002589*(EquationHDR*B483^2))+(-0.000000000136*(EquationRHA*B483^2))+(-0.0000001*(EquationSemenCost*B483^2))+(-0.00000000108*(EquationMatureWeight*B483^2))+(0.00000015*(B483^2*B483))+(-0.000000215*(B483^2*EquationMilkPrice))+(0.00000000251*(B483^2*EquationDIMDNB)))&gt;0, (-2.51389+(0.253043*(EquationCR))+(0.791564*(EquationHDR))+(0.000017482*(EquationRHA))+(0.000958*(EquationAFC))+(0.014823*(EquationSemenCost))+(0.00003361*(EquationMatureWeight))+(0.044008*(LOG(EquationVetCosts)))+(-0.000161*(EquationVetCosts))+(0.375409*(LOG(EquationVWP)))+(-0.004875*(EquationVWP))+(-0.000095702*(B483^2))+(0.02001*(B483))+(0.039073*(EquationMilkPrice))+(-0.018836*(EquationFeedPrice))+(0.000102*(EquationReplacementPrice))+(-0.124297*(EquationCullCost))+(-0.000511*(EquationDIMDNB))+(0.00000253*(EquationCR*B483^2))+(-0.000002589*(EquationHDR*B483^2))+(-0.000000000136*(EquationRHA*B483^2))+(-0.0000001*(EquationSemenCost*B483^2))+(-0.00000000108*(EquationMatureWeight*B483^2))+(0.00000015*(B483^2*B483))+(-0.000000215*(B483^2*EquationMilkPrice))+(0.00000000251*(B483^2*EquationDIMDNB))), 0)</f>
        <v>0.75379351298215402</v>
      </c>
      <c r="F483" s="55">
        <f>IF((-1.892738+(0.137703*(EquationCR))+(0.669836*(EquationHDR))+(0.0000175*(EquationRHA))+(0.000161*(EquationAFC))+(0.013845*(EquationSemenCost))+(0.000016727*(EquationMatureWeight))+(-0.015935*(LOG(EquationVetCosts)))+(0.000118*(EquationVetCosts))+(0.160623*(LOG(EquationVWP)))+(-0.003008*(EquationVWP))+(-0.000090785*(B483^2))+(0.01937*(B483))+(0.020762*(EquationMilkPrice))+(-0.019043*(EquationFeedPrice))+(0.00001449*(EquationReplacementPrice))+(0.175818*(EquationCullCost))+(-0.000295*(EquationDIMDNB))+(0.000002704*(EquationCR*B483^2))+(-0.000001916*(EquationHDR*B483^2))+(-0.000000000127*(EquationRHA*B483^2))+(-0.0000000903*(EquationSemenCost*B483^2))+(-0.000000000771*(EquationMatureWeight*B483^2))+(0.000000137*(B483^2*B483))+(-0.00000257*(B483^2*EquationCullCost)))&gt;0, (-1.892738+(0.137703*(EquationCR))+(0.669836*(EquationHDR))+(0.0000175*(EquationRHA))+(0.000161*(EquationAFC))+(0.013845*(EquationSemenCost))+(0.000016727*(EquationMatureWeight))+(-0.015935*(LOG(EquationVetCosts)))+(0.000118*(EquationVetCosts))+(0.160623*(LOG(EquationVWP)))+(-0.003008*(EquationVWP))+(-0.000090785*(B483^2))+(0.01937*(B483))+(0.020762*(EquationMilkPrice))+(-0.019043*(EquationFeedPrice))+(0.00001449*(EquationReplacementPrice))+(0.175818*(EquationCullCost))+(-0.000295*(EquationDIMDNB))+(0.000002704*(EquationCR*B483^2))+(-0.000001916*(EquationHDR*B483^2))+(-0.000000000127*(EquationRHA*B483^2))+(-0.0000000903*(EquationSemenCost*B483^2))+(-0.000000000771*(EquationMatureWeight*B483^2))+(0.000000137*(B483^2*B483))+(-0.00000257*(B483^2*EquationCullCost))), 0)</f>
        <v>0.6678416481155045</v>
      </c>
      <c r="G483" s="56">
        <f>IF((-1.860553+(0.112009*(EquationCR))+(0.5932*(EquationHDR))+(0.000015682*(EquationRHA))+(0.000842*(EquationAFC))+(0.013148*(EquationSemenCost))+(0.000054807*(EquationMatureWeight))+(-0.025351*(LOG(EquationVetCosts)))+(0.0000512*(EquationVetCosts))+(0.087616*(LOG(EquationVWP)))+(-0.00202*(EquationVWP))+(-0.000084247*(B483^2))+(0.018329*(B483))+(0.018516*(EquationMilkPrice))+(0.0064*(EquationFeedPrice))+(0.000011343*(EquationReplacementPrice))+(0.013031*(EquationCullCost))+(-0.000245*(EquationDIMDNB))+(0.000002399*(EquationCR*B483^2))+(-0.000001548*(EquationHDR*B483^2))+(-0.000000000112*(EquationRHA*B483^2))+(-0.0000000853*(EquationSemenCost*B483^2))+(-0.000000000948*(EquationMatureWeight*B483^2))+(0.000000302*(LOG(EquationVetCosts)*B483^2))+(-0.00000000421*(EquationVWP*B483^2))+(0.000000126*(B483^2*B483))+(-0.000000254*(B483^2*EquationFeedPrice)))&gt;0, (-1.860553+(0.112009*(EquationCR))+(0.5932*(EquationHDR))+(0.000015682*(EquationRHA))+(0.000842*(EquationAFC))+(0.013148*(EquationSemenCost))+(0.000054807*(EquationMatureWeight))+(-0.025351*(LOG(EquationVetCosts)))+(0.0000512*(EquationVetCosts))+(0.087616*(LOG(EquationVWP)))+(-0.00202*(EquationVWP))+(-0.000084247*(B483^2))+(0.018329*(B483))+(0.018516*(EquationMilkPrice))+(0.0064*(EquationFeedPrice))+(0.000011343*(EquationReplacementPrice))+(0.013031*(EquationCullCost))+(-0.000245*(EquationDIMDNB))+(0.000002399*(EquationCR*B483^2))+(-0.000001548*(EquationHDR*B483^2))+(-0.000000000112*(EquationRHA*B483^2))+(-0.0000000853*(EquationSemenCost*B483^2))+(-0.000000000948*(EquationMatureWeight*B483^2))+(0.000000302*(LOG(EquationVetCosts)*B483^2))+(-0.00000000421*(EquationVWP*B483^2))+(0.000000126*(B483^2*B483))+(-0.000000254*(B483^2*EquationFeedPrice))), 0)</f>
        <v>0.59027148239157201</v>
      </c>
    </row>
    <row r="484" spans="2:7" x14ac:dyDescent="0.2">
      <c r="B484" s="42">
        <v>441</v>
      </c>
      <c r="C484" s="55">
        <f t="shared" si="6"/>
        <v>0.15606682389171256</v>
      </c>
      <c r="D484" s="55">
        <f>IF((-1.870102+(0.51187*(EquationCR))+(1.033374*(EquationHDR))+(0.000011344*(EquationRHA))+(-0.000138*(EquationAFC))+(0.01358*(EquationSemenCost))+(-0.000072752*(EquationMatureWeight))+(-0.046035*(LOG(EquationVetCosts)))+(0.000451*(EquationVetCosts))+(0.512031*(LOG(EquationVWP)))+(-0.006352*(EquationVWP))+(-0.000079212*(B484^2))+(0.015118*(B484))+(0.022341*(EquationMilkPrice))+(-0.022641*(EquationFeedPrice))+(0.000247*(EquationReplacementPrice))+(-0.184557*(EquationCullCost))+(-0.000542*(EquationDIMDNB))+(-0.000004986*(EquationHDR*B484^2))+(-0.000000000147*(EquationRHA*B484^2))+(-0.0000000903*(EquationSemenCost*B484^2))+(-0.000000000856*(EquationMatureWeight*B484^2))+(0.000000134*(B484^2*B484))+(-0.000000149*(B484^2*EquationMilkPrice))+(0.00000000264*(B484^2*EquationDIMDNB)))&gt;0, (-1.870102+(0.51187*(EquationCR))+(1.033374*(EquationHDR))+(0.000011344*(EquationRHA))+(-0.000138*(EquationAFC))+(0.01358*(EquationSemenCost))+(-0.000072752*(EquationMatureWeight))+(-0.046035*(LOG(EquationVetCosts)))+(0.000451*(EquationVetCosts))+(0.512031*(LOG(EquationVWP)))+(-0.006352*(EquationVWP))+(-0.000079212*(B484^2))+(0.015118*(B484))+(0.022341*(EquationMilkPrice))+(-0.022641*(EquationFeedPrice))+(0.000247*(EquationReplacementPrice))+(-0.184557*(EquationCullCost))+(-0.000542*(EquationDIMDNB))+(-0.000004986*(EquationHDR*B484^2))+(-0.000000000147*(EquationRHA*B484^2))+(-0.0000000903*(EquationSemenCost*B484^2))+(-0.000000000856*(EquationMatureWeight*B484^2))+(0.000000134*(B484^2*B484))+(-0.000000149*(B484^2*EquationMilkPrice))+(0.00000000264*(B484^2*EquationDIMDNB))), 0)</f>
        <v>0.71287074447377718</v>
      </c>
      <c r="E484" s="55">
        <f>IF((-2.51389+(0.253043*(EquationCR))+(0.791564*(EquationHDR))+(0.000017482*(EquationRHA))+(0.000958*(EquationAFC))+(0.014823*(EquationSemenCost))+(0.00003361*(EquationMatureWeight))+(0.044008*(LOG(EquationVetCosts)))+(-0.000161*(EquationVetCosts))+(0.375409*(LOG(EquationVWP)))+(-0.004875*(EquationVWP))+(-0.000095702*(B484^2))+(0.02001*(B484))+(0.039073*(EquationMilkPrice))+(-0.018836*(EquationFeedPrice))+(0.000102*(EquationReplacementPrice))+(-0.124297*(EquationCullCost))+(-0.000511*(EquationDIMDNB))+(0.00000253*(EquationCR*B484^2))+(-0.000002589*(EquationHDR*B484^2))+(-0.000000000136*(EquationRHA*B484^2))+(-0.0000001*(EquationSemenCost*B484^2))+(-0.00000000108*(EquationMatureWeight*B484^2))+(0.00000015*(B484^2*B484))+(-0.000000215*(B484^2*EquationMilkPrice))+(0.00000000251*(B484^2*EquationDIMDNB)))&gt;0, (-2.51389+(0.253043*(EquationCR))+(0.791564*(EquationHDR))+(0.000017482*(EquationRHA))+(0.000958*(EquationAFC))+(0.014823*(EquationSemenCost))+(0.00003361*(EquationMatureWeight))+(0.044008*(LOG(EquationVetCosts)))+(-0.000161*(EquationVetCosts))+(0.375409*(LOG(EquationVWP)))+(-0.004875*(EquationVWP))+(-0.000095702*(B484^2))+(0.02001*(B484))+(0.039073*(EquationMilkPrice))+(-0.018836*(EquationFeedPrice))+(0.000102*(EquationReplacementPrice))+(-0.124297*(EquationCullCost))+(-0.000511*(EquationDIMDNB))+(0.00000253*(EquationCR*B484^2))+(-0.000002589*(EquationHDR*B484^2))+(-0.000000000136*(EquationRHA*B484^2))+(-0.0000001*(EquationSemenCost*B484^2))+(-0.00000000108*(EquationMatureWeight*B484^2))+(0.00000015*(B484^2*B484))+(-0.000000215*(B484^2*EquationMilkPrice))+(0.00000000251*(B484^2*EquationDIMDNB))), 0)</f>
        <v>0.76799908198215727</v>
      </c>
      <c r="F484" s="55">
        <f>IF((-1.892738+(0.137703*(EquationCR))+(0.669836*(EquationHDR))+(0.0000175*(EquationRHA))+(0.000161*(EquationAFC))+(0.013845*(EquationSemenCost))+(0.000016727*(EquationMatureWeight))+(-0.015935*(LOG(EquationVetCosts)))+(0.000118*(EquationVetCosts))+(0.160623*(LOG(EquationVWP)))+(-0.003008*(EquationVWP))+(-0.000090785*(B484^2))+(0.01937*(B484))+(0.020762*(EquationMilkPrice))+(-0.019043*(EquationFeedPrice))+(0.00001449*(EquationReplacementPrice))+(0.175818*(EquationCullCost))+(-0.000295*(EquationDIMDNB))+(0.000002704*(EquationCR*B484^2))+(-0.000001916*(EquationHDR*B484^2))+(-0.000000000127*(EquationRHA*B484^2))+(-0.0000000903*(EquationSemenCost*B484^2))+(-0.000000000771*(EquationMatureWeight*B484^2))+(0.000000137*(B484^2*B484))+(-0.00000257*(B484^2*EquationCullCost)))&gt;0, (-1.892738+(0.137703*(EquationCR))+(0.669836*(EquationHDR))+(0.0000175*(EquationRHA))+(0.000161*(EquationAFC))+(0.013845*(EquationSemenCost))+(0.000016727*(EquationMatureWeight))+(-0.015935*(LOG(EquationVetCosts)))+(0.000118*(EquationVetCosts))+(0.160623*(LOG(EquationVWP)))+(-0.003008*(EquationVWP))+(-0.000090785*(B484^2))+(0.01937*(B484))+(0.020762*(EquationMilkPrice))+(-0.019043*(EquationFeedPrice))+(0.00001449*(EquationReplacementPrice))+(0.175818*(EquationCullCost))+(-0.000295*(EquationDIMDNB))+(0.000002704*(EquationCR*B484^2))+(-0.000001916*(EquationHDR*B484^2))+(-0.000000000127*(EquationRHA*B484^2))+(-0.0000000903*(EquationSemenCost*B484^2))+(-0.000000000771*(EquationMatureWeight*B484^2))+(0.000000137*(B484^2*B484))+(-0.00000257*(B484^2*EquationCullCost))), 0)</f>
        <v>0.68019958311550832</v>
      </c>
      <c r="G484" s="56">
        <f>IF((-1.860553+(0.112009*(EquationCR))+(0.5932*(EquationHDR))+(0.000015682*(EquationRHA))+(0.000842*(EquationAFC))+(0.013148*(EquationSemenCost))+(0.000054807*(EquationMatureWeight))+(-0.025351*(LOG(EquationVetCosts)))+(0.0000512*(EquationVetCosts))+(0.087616*(LOG(EquationVWP)))+(-0.00202*(EquationVWP))+(-0.000084247*(B484^2))+(0.018329*(B484))+(0.018516*(EquationMilkPrice))+(0.0064*(EquationFeedPrice))+(0.000011343*(EquationReplacementPrice))+(0.013031*(EquationCullCost))+(-0.000245*(EquationDIMDNB))+(0.000002399*(EquationCR*B484^2))+(-0.000001548*(EquationHDR*B484^2))+(-0.000000000112*(EquationRHA*B484^2))+(-0.0000000853*(EquationSemenCost*B484^2))+(-0.000000000948*(EquationMatureWeight*B484^2))+(0.000000302*(LOG(EquationVetCosts)*B484^2))+(-0.00000000421*(EquationVWP*B484^2))+(0.000000126*(B484^2*B484))+(-0.000000254*(B484^2*EquationFeedPrice)))&gt;0, (-1.860553+(0.112009*(EquationCR))+(0.5932*(EquationHDR))+(0.000015682*(EquationRHA))+(0.000842*(EquationAFC))+(0.013148*(EquationSemenCost))+(0.000054807*(EquationMatureWeight))+(-0.025351*(LOG(EquationVetCosts)))+(0.0000512*(EquationVetCosts))+(0.087616*(LOG(EquationVWP)))+(-0.00202*(EquationVWP))+(-0.000084247*(B484^2))+(0.018329*(B484))+(0.018516*(EquationMilkPrice))+(0.0064*(EquationFeedPrice))+(0.000011343*(EquationReplacementPrice))+(0.013031*(EquationCullCost))+(-0.000245*(EquationDIMDNB))+(0.000002399*(EquationCR*B484^2))+(-0.000001548*(EquationHDR*B484^2))+(-0.000000000112*(EquationRHA*B484^2))+(-0.0000000853*(EquationSemenCost*B484^2))+(-0.000000000948*(EquationMatureWeight*B484^2))+(0.000000302*(LOG(EquationVetCosts)*B484^2))+(-0.00000000421*(EquationVWP*B484^2))+(0.000000126*(B484^2*B484))+(-0.000000254*(B484^2*EquationFeedPrice))), 0)</f>
        <v>0.60129455856954761</v>
      </c>
    </row>
    <row r="485" spans="2:7" x14ac:dyDescent="0.2">
      <c r="B485" s="42">
        <v>442</v>
      </c>
      <c r="C485" s="55">
        <f t="shared" si="6"/>
        <v>0.15592834352583557</v>
      </c>
      <c r="D485" s="55">
        <f>IF((-1.870102+(0.51187*(EquationCR))+(1.033374*(EquationHDR))+(0.000011344*(EquationRHA))+(-0.000138*(EquationAFC))+(0.01358*(EquationSemenCost))+(-0.000072752*(EquationMatureWeight))+(-0.046035*(LOG(EquationVetCosts)))+(0.000451*(EquationVetCosts))+(0.512031*(LOG(EquationVWP)))+(-0.006352*(EquationVWP))+(-0.000079212*(B485^2))+(0.015118*(B485))+(0.022341*(EquationMilkPrice))+(-0.022641*(EquationFeedPrice))+(0.000247*(EquationReplacementPrice))+(-0.184557*(EquationCullCost))+(-0.000542*(EquationDIMDNB))+(-0.000004986*(EquationHDR*B485^2))+(-0.000000000147*(EquationRHA*B485^2))+(-0.0000000903*(EquationSemenCost*B485^2))+(-0.000000000856*(EquationMatureWeight*B485^2))+(0.000000134*(B485^2*B485))+(-0.000000149*(B485^2*EquationMilkPrice))+(0.00000000264*(B485^2*EquationDIMDNB)))&gt;0, (-1.870102+(0.51187*(EquationCR))+(1.033374*(EquationHDR))+(0.000011344*(EquationRHA))+(-0.000138*(EquationAFC))+(0.01358*(EquationSemenCost))+(-0.000072752*(EquationMatureWeight))+(-0.046035*(LOG(EquationVetCosts)))+(0.000451*(EquationVetCosts))+(0.512031*(LOG(EquationVWP)))+(-0.006352*(EquationVWP))+(-0.000079212*(B485^2))+(0.015118*(B485))+(0.022341*(EquationMilkPrice))+(-0.022641*(EquationFeedPrice))+(0.000247*(EquationReplacementPrice))+(-0.184557*(EquationCullCost))+(-0.000542*(EquationDIMDNB))+(-0.000004986*(EquationHDR*B485^2))+(-0.000000000147*(EquationRHA*B485^2))+(-0.0000000903*(EquationSemenCost*B485^2))+(-0.000000000856*(EquationMatureWeight*B485^2))+(0.000000134*(B485^2*B485))+(-0.000000149*(B485^2*EquationMilkPrice))+(0.00000000264*(B485^2*EquationDIMDNB))), 0)</f>
        <v>0.72694674967377493</v>
      </c>
      <c r="E485" s="55">
        <f>IF((-2.51389+(0.253043*(EquationCR))+(0.791564*(EquationHDR))+(0.000017482*(EquationRHA))+(0.000958*(EquationAFC))+(0.014823*(EquationSemenCost))+(0.00003361*(EquationMatureWeight))+(0.044008*(LOG(EquationVetCosts)))+(-0.000161*(EquationVetCosts))+(0.375409*(LOG(EquationVWP)))+(-0.004875*(EquationVWP))+(-0.000095702*(B485^2))+(0.02001*(B485))+(0.039073*(EquationMilkPrice))+(-0.018836*(EquationFeedPrice))+(0.000102*(EquationReplacementPrice))+(-0.124297*(EquationCullCost))+(-0.000511*(EquationDIMDNB))+(0.00000253*(EquationCR*B485^2))+(-0.000002589*(EquationHDR*B485^2))+(-0.000000000136*(EquationRHA*B485^2))+(-0.0000001*(EquationSemenCost*B485^2))+(-0.00000000108*(EquationMatureWeight*B485^2))+(0.00000015*(B485^2*B485))+(-0.000000215*(B485^2*EquationMilkPrice))+(0.00000000251*(B485^2*EquationDIMDNB)))&gt;0, (-2.51389+(0.253043*(EquationCR))+(0.791564*(EquationHDR))+(0.000017482*(EquationRHA))+(0.000958*(EquationAFC))+(0.014823*(EquationSemenCost))+(0.00003361*(EquationMatureWeight))+(0.044008*(LOG(EquationVetCosts)))+(-0.000161*(EquationVetCosts))+(0.375409*(LOG(EquationVWP)))+(-0.004875*(EquationVWP))+(-0.000095702*(B485^2))+(0.02001*(B485))+(0.039073*(EquationMilkPrice))+(-0.018836*(EquationFeedPrice))+(0.000102*(EquationReplacementPrice))+(-0.124297*(EquationCullCost))+(-0.000511*(EquationDIMDNB))+(0.00000253*(EquationCR*B485^2))+(-0.000002589*(EquationHDR*B485^2))+(-0.000000000136*(EquationRHA*B485^2))+(-0.0000001*(EquationSemenCost*B485^2))+(-0.00000000108*(EquationMatureWeight*B485^2))+(0.00000015*(B485^2*B485))+(-0.000000215*(B485^2*EquationMilkPrice))+(0.00000000251*(B485^2*EquationDIMDNB))), 0)</f>
        <v>0.78239014898215808</v>
      </c>
      <c r="F485" s="55">
        <f>IF((-1.892738+(0.137703*(EquationCR))+(0.669836*(EquationHDR))+(0.0000175*(EquationRHA))+(0.000161*(EquationAFC))+(0.013845*(EquationSemenCost))+(0.000016727*(EquationMatureWeight))+(-0.015935*(LOG(EquationVetCosts)))+(0.000118*(EquationVetCosts))+(0.160623*(LOG(EquationVWP)))+(-0.003008*(EquationVWP))+(-0.000090785*(B485^2))+(0.01937*(B485))+(0.020762*(EquationMilkPrice))+(-0.019043*(EquationFeedPrice))+(0.00001449*(EquationReplacementPrice))+(0.175818*(EquationCullCost))+(-0.000295*(EquationDIMDNB))+(0.000002704*(EquationCR*B485^2))+(-0.000001916*(EquationHDR*B485^2))+(-0.000000000127*(EquationRHA*B485^2))+(-0.0000000903*(EquationSemenCost*B485^2))+(-0.000000000771*(EquationMatureWeight*B485^2))+(0.000000137*(B485^2*B485))+(-0.00000257*(B485^2*EquationCullCost)))&gt;0, (-1.892738+(0.137703*(EquationCR))+(0.669836*(EquationHDR))+(0.0000175*(EquationRHA))+(0.000161*(EquationAFC))+(0.013845*(EquationSemenCost))+(0.000016727*(EquationMatureWeight))+(-0.015935*(LOG(EquationVetCosts)))+(0.000118*(EquationVetCosts))+(0.160623*(LOG(EquationVWP)))+(-0.003008*(EquationVWP))+(-0.000090785*(B485^2))+(0.01937*(B485))+(0.020762*(EquationMilkPrice))+(-0.019043*(EquationFeedPrice))+(0.00001449*(EquationReplacementPrice))+(0.175818*(EquationCullCost))+(-0.000295*(EquationDIMDNB))+(0.000002704*(EquationCR*B485^2))+(-0.000001916*(EquationHDR*B485^2))+(-0.000000000127*(EquationRHA*B485^2))+(-0.0000000903*(EquationSemenCost*B485^2))+(-0.000000000771*(EquationMatureWeight*B485^2))+(0.000000137*(B485^2*B485))+(-0.00000257*(B485^2*EquationCullCost))), 0)</f>
        <v>0.69272305611550689</v>
      </c>
      <c r="G485" s="56">
        <f>IF((-1.860553+(0.112009*(EquationCR))+(0.5932*(EquationHDR))+(0.000015682*(EquationRHA))+(0.000842*(EquationAFC))+(0.013148*(EquationSemenCost))+(0.000054807*(EquationMatureWeight))+(-0.025351*(LOG(EquationVetCosts)))+(0.0000512*(EquationVetCosts))+(0.087616*(LOG(EquationVWP)))+(-0.00202*(EquationVWP))+(-0.000084247*(B485^2))+(0.018329*(B485))+(0.018516*(EquationMilkPrice))+(0.0064*(EquationFeedPrice))+(0.000011343*(EquationReplacementPrice))+(0.013031*(EquationCullCost))+(-0.000245*(EquationDIMDNB))+(0.000002399*(EquationCR*B485^2))+(-0.000001548*(EquationHDR*B485^2))+(-0.000000000112*(EquationRHA*B485^2))+(-0.0000000853*(EquationSemenCost*B485^2))+(-0.000000000948*(EquationMatureWeight*B485^2))+(0.000000302*(LOG(EquationVetCosts)*B485^2))+(-0.00000000421*(EquationVWP*B485^2))+(0.000000126*(B485^2*B485))+(-0.000000254*(B485^2*EquationFeedPrice)))&gt;0, (-1.860553+(0.112009*(EquationCR))+(0.5932*(EquationHDR))+(0.000015682*(EquationRHA))+(0.000842*(EquationAFC))+(0.013148*(EquationSemenCost))+(0.000054807*(EquationMatureWeight))+(-0.025351*(LOG(EquationVetCosts)))+(0.0000512*(EquationVetCosts))+(0.087616*(LOG(EquationVWP)))+(-0.00202*(EquationVWP))+(-0.000084247*(B485^2))+(0.018329*(B485))+(0.018516*(EquationMilkPrice))+(0.0064*(EquationFeedPrice))+(0.000011343*(EquationReplacementPrice))+(0.013031*(EquationCullCost))+(-0.000245*(EquationDIMDNB))+(0.000002399*(EquationCR*B485^2))+(-0.000001548*(EquationHDR*B485^2))+(-0.000000000112*(EquationRHA*B485^2))+(-0.0000000853*(EquationSemenCost*B485^2))+(-0.000000000948*(EquationMatureWeight*B485^2))+(0.000000302*(LOG(EquationVetCosts)*B485^2))+(-0.00000000421*(EquationVWP*B485^2))+(0.000000126*(B485^2*B485))+(-0.000000254*(B485^2*EquationFeedPrice))), 0)</f>
        <v>0.61246793615088535</v>
      </c>
    </row>
    <row r="486" spans="2:7" x14ac:dyDescent="0.2">
      <c r="B486" s="42">
        <v>443</v>
      </c>
      <c r="C486" s="55">
        <f t="shared" si="6"/>
        <v>0.15583368763795261</v>
      </c>
      <c r="D486" s="55">
        <f>IF((-1.870102+(0.51187*(EquationCR))+(1.033374*(EquationHDR))+(0.000011344*(EquationRHA))+(-0.000138*(EquationAFC))+(0.01358*(EquationSemenCost))+(-0.000072752*(EquationMatureWeight))+(-0.046035*(LOG(EquationVetCosts)))+(0.000451*(EquationVetCosts))+(0.512031*(LOG(EquationVWP)))+(-0.006352*(EquationVWP))+(-0.000079212*(B486^2))+(0.015118*(B486))+(0.022341*(EquationMilkPrice))+(-0.022641*(EquationFeedPrice))+(0.000247*(EquationReplacementPrice))+(-0.184557*(EquationCullCost))+(-0.000542*(EquationDIMDNB))+(-0.000004986*(EquationHDR*B486^2))+(-0.000000000147*(EquationRHA*B486^2))+(-0.0000000903*(EquationSemenCost*B486^2))+(-0.000000000856*(EquationMatureWeight*B486^2))+(0.000000134*(B486^2*B486))+(-0.000000149*(B486^2*EquationMilkPrice))+(0.00000000264*(B486^2*EquationDIMDNB)))&gt;0, (-1.870102+(0.51187*(EquationCR))+(1.033374*(EquationHDR))+(0.000011344*(EquationRHA))+(-0.000138*(EquationAFC))+(0.01358*(EquationSemenCost))+(-0.000072752*(EquationMatureWeight))+(-0.046035*(LOG(EquationVetCosts)))+(0.000451*(EquationVetCosts))+(0.512031*(LOG(EquationVWP)))+(-0.006352*(EquationVWP))+(-0.000079212*(B486^2))+(0.015118*(B486))+(0.022341*(EquationMilkPrice))+(-0.022641*(EquationFeedPrice))+(0.000247*(EquationReplacementPrice))+(-0.184557*(EquationCullCost))+(-0.000542*(EquationDIMDNB))+(-0.000004986*(EquationHDR*B486^2))+(-0.000000000147*(EquationRHA*B486^2))+(-0.0000000903*(EquationSemenCost*B486^2))+(-0.000000000856*(EquationMatureWeight*B486^2))+(0.000000134*(B486^2*B486))+(-0.000000149*(B486^2*EquationMilkPrice))+(0.00000000264*(B486^2*EquationDIMDNB))), 0)</f>
        <v>0.74119827967377749</v>
      </c>
      <c r="E486" s="55">
        <f>IF((-2.51389+(0.253043*(EquationCR))+(0.791564*(EquationHDR))+(0.000017482*(EquationRHA))+(0.000958*(EquationAFC))+(0.014823*(EquationSemenCost))+(0.00003361*(EquationMatureWeight))+(0.044008*(LOG(EquationVetCosts)))+(-0.000161*(EquationVetCosts))+(0.375409*(LOG(EquationVWP)))+(-0.004875*(EquationVWP))+(-0.000095702*(B486^2))+(0.02001*(B486))+(0.039073*(EquationMilkPrice))+(-0.018836*(EquationFeedPrice))+(0.000102*(EquationReplacementPrice))+(-0.124297*(EquationCullCost))+(-0.000511*(EquationDIMDNB))+(0.00000253*(EquationCR*B486^2))+(-0.000002589*(EquationHDR*B486^2))+(-0.000000000136*(EquationRHA*B486^2))+(-0.0000001*(EquationSemenCost*B486^2))+(-0.00000000108*(EquationMatureWeight*B486^2))+(0.00000015*(B486^2*B486))+(-0.000000215*(B486^2*EquationMilkPrice))+(0.00000000251*(B486^2*EquationDIMDNB)))&gt;0, (-2.51389+(0.253043*(EquationCR))+(0.791564*(EquationHDR))+(0.000017482*(EquationRHA))+(0.000958*(EquationAFC))+(0.014823*(EquationSemenCost))+(0.00003361*(EquationMatureWeight))+(0.044008*(LOG(EquationVetCosts)))+(-0.000161*(EquationVetCosts))+(0.375409*(LOG(EquationVWP)))+(-0.004875*(EquationVWP))+(-0.000095702*(B486^2))+(0.02001*(B486))+(0.039073*(EquationMilkPrice))+(-0.018836*(EquationFeedPrice))+(0.000102*(EquationReplacementPrice))+(-0.124297*(EquationCullCost))+(-0.000511*(EquationDIMDNB))+(0.00000253*(EquationCR*B486^2))+(-0.000002589*(EquationHDR*B486^2))+(-0.000000000136*(EquationRHA*B486^2))+(-0.0000001*(EquationSemenCost*B486^2))+(-0.00000000108*(EquationMatureWeight*B486^2))+(0.00000015*(B486^2*B486))+(-0.000000215*(B486^2*EquationMilkPrice))+(0.00000000251*(B486^2*EquationDIMDNB))), 0)</f>
        <v>0.79696761398215621</v>
      </c>
      <c r="F486" s="55">
        <f>IF((-1.892738+(0.137703*(EquationCR))+(0.669836*(EquationHDR))+(0.0000175*(EquationRHA))+(0.000161*(EquationAFC))+(0.013845*(EquationSemenCost))+(0.000016727*(EquationMatureWeight))+(-0.015935*(LOG(EquationVetCosts)))+(0.000118*(EquationVetCosts))+(0.160623*(LOG(EquationVWP)))+(-0.003008*(EquationVWP))+(-0.000090785*(B486^2))+(0.01937*(B486))+(0.020762*(EquationMilkPrice))+(-0.019043*(EquationFeedPrice))+(0.00001449*(EquationReplacementPrice))+(0.175818*(EquationCullCost))+(-0.000295*(EquationDIMDNB))+(0.000002704*(EquationCR*B486^2))+(-0.000001916*(EquationHDR*B486^2))+(-0.000000000127*(EquationRHA*B486^2))+(-0.0000000903*(EquationSemenCost*B486^2))+(-0.000000000771*(EquationMatureWeight*B486^2))+(0.000000137*(B486^2*B486))+(-0.00000257*(B486^2*EquationCullCost)))&gt;0, (-1.892738+(0.137703*(EquationCR))+(0.669836*(EquationHDR))+(0.0000175*(EquationRHA))+(0.000161*(EquationAFC))+(0.013845*(EquationSemenCost))+(0.000016727*(EquationMatureWeight))+(-0.015935*(LOG(EquationVetCosts)))+(0.000118*(EquationVetCosts))+(0.160623*(LOG(EquationVWP)))+(-0.003008*(EquationVWP))+(-0.000090785*(B486^2))+(0.01937*(B486))+(0.020762*(EquationMilkPrice))+(-0.019043*(EquationFeedPrice))+(0.00001449*(EquationReplacementPrice))+(0.175818*(EquationCullCost))+(-0.000295*(EquationDIMDNB))+(0.000002704*(EquationCR*B486^2))+(-0.000001916*(EquationHDR*B486^2))+(-0.000000000127*(EquationRHA*B486^2))+(-0.0000000903*(EquationSemenCost*B486^2))+(-0.000000000771*(EquationMatureWeight*B486^2))+(0.000000137*(B486^2*B486))+(-0.00000257*(B486^2*EquationCullCost))), 0)</f>
        <v>0.70541288911550781</v>
      </c>
      <c r="G486" s="56">
        <f>IF((-1.860553+(0.112009*(EquationCR))+(0.5932*(EquationHDR))+(0.000015682*(EquationRHA))+(0.000842*(EquationAFC))+(0.013148*(EquationSemenCost))+(0.000054807*(EquationMatureWeight))+(-0.025351*(LOG(EquationVetCosts)))+(0.0000512*(EquationVetCosts))+(0.087616*(LOG(EquationVWP)))+(-0.00202*(EquationVWP))+(-0.000084247*(B486^2))+(0.018329*(B486))+(0.018516*(EquationMilkPrice))+(0.0064*(EquationFeedPrice))+(0.000011343*(EquationReplacementPrice))+(0.013031*(EquationCullCost))+(-0.000245*(EquationDIMDNB))+(0.000002399*(EquationCR*B486^2))+(-0.000001548*(EquationHDR*B486^2))+(-0.000000000112*(EquationRHA*B486^2))+(-0.0000000853*(EquationSemenCost*B486^2))+(-0.000000000948*(EquationMatureWeight*B486^2))+(0.000000302*(LOG(EquationVetCosts)*B486^2))+(-0.00000000421*(EquationVWP*B486^2))+(0.000000126*(B486^2*B486))+(-0.000000254*(B486^2*EquationFeedPrice)))&gt;0, (-1.860553+(0.112009*(EquationCR))+(0.5932*(EquationHDR))+(0.000015682*(EquationRHA))+(0.000842*(EquationAFC))+(0.013148*(EquationSemenCost))+(0.000054807*(EquationMatureWeight))+(-0.025351*(LOG(EquationVetCosts)))+(0.0000512*(EquationVetCosts))+(0.087616*(LOG(EquationVWP)))+(-0.00202*(EquationVWP))+(-0.000084247*(B486^2))+(0.018329*(B486))+(0.018516*(EquationMilkPrice))+(0.0064*(EquationFeedPrice))+(0.000011343*(EquationReplacementPrice))+(0.013031*(EquationCullCost))+(-0.000245*(EquationDIMDNB))+(0.000002399*(EquationCR*B486^2))+(-0.000001548*(EquationHDR*B486^2))+(-0.000000000112*(EquationRHA*B486^2))+(-0.0000000853*(EquationSemenCost*B486^2))+(-0.000000000948*(EquationMatureWeight*B486^2))+(0.000000302*(LOG(EquationVetCosts)*B486^2))+(-0.00000000421*(EquationVWP*B486^2))+(0.000000126*(B486^2*B486))+(-0.000000254*(B486^2*EquationFeedPrice))), 0)</f>
        <v>0.62379237113557529</v>
      </c>
    </row>
    <row r="487" spans="2:7" x14ac:dyDescent="0.2">
      <c r="B487" s="42">
        <v>444</v>
      </c>
      <c r="C487" s="55">
        <f t="shared" si="6"/>
        <v>0.1557832246280591</v>
      </c>
      <c r="D487" s="55">
        <f>IF((-1.870102+(0.51187*(EquationCR))+(1.033374*(EquationHDR))+(0.000011344*(EquationRHA))+(-0.000138*(EquationAFC))+(0.01358*(EquationSemenCost))+(-0.000072752*(EquationMatureWeight))+(-0.046035*(LOG(EquationVetCosts)))+(0.000451*(EquationVetCosts))+(0.512031*(LOG(EquationVWP)))+(-0.006352*(EquationVWP))+(-0.000079212*(B487^2))+(0.015118*(B487))+(0.022341*(EquationMilkPrice))+(-0.022641*(EquationFeedPrice))+(0.000247*(EquationReplacementPrice))+(-0.184557*(EquationCullCost))+(-0.000542*(EquationDIMDNB))+(-0.000004986*(EquationHDR*B487^2))+(-0.000000000147*(EquationRHA*B487^2))+(-0.0000000903*(EquationSemenCost*B487^2))+(-0.000000000856*(EquationMatureWeight*B487^2))+(0.000000134*(B487^2*B487))+(-0.000000149*(B487^2*EquationMilkPrice))+(0.00000000264*(B487^2*EquationDIMDNB)))&gt;0, (-1.870102+(0.51187*(EquationCR))+(1.033374*(EquationHDR))+(0.000011344*(EquationRHA))+(-0.000138*(EquationAFC))+(0.01358*(EquationSemenCost))+(-0.000072752*(EquationMatureWeight))+(-0.046035*(LOG(EquationVetCosts)))+(0.000451*(EquationVetCosts))+(0.512031*(LOG(EquationVWP)))+(-0.006352*(EquationVWP))+(-0.000079212*(B487^2))+(0.015118*(B487))+(0.022341*(EquationMilkPrice))+(-0.022641*(EquationFeedPrice))+(0.000247*(EquationReplacementPrice))+(-0.184557*(EquationCullCost))+(-0.000542*(EquationDIMDNB))+(-0.000004986*(EquationHDR*B487^2))+(-0.000000000147*(EquationRHA*B487^2))+(-0.0000000903*(EquationSemenCost*B487^2))+(-0.000000000856*(EquationMatureWeight*B487^2))+(0.000000134*(B487^2*B487))+(-0.000000149*(B487^2*EquationMilkPrice))+(0.00000000264*(B487^2*EquationDIMDNB))), 0)</f>
        <v>0.75562613847377691</v>
      </c>
      <c r="E487" s="55">
        <f>IF((-2.51389+(0.253043*(EquationCR))+(0.791564*(EquationHDR))+(0.000017482*(EquationRHA))+(0.000958*(EquationAFC))+(0.014823*(EquationSemenCost))+(0.00003361*(EquationMatureWeight))+(0.044008*(LOG(EquationVetCosts)))+(-0.000161*(EquationVetCosts))+(0.375409*(LOG(EquationVWP)))+(-0.004875*(EquationVWP))+(-0.000095702*(B487^2))+(0.02001*(B487))+(0.039073*(EquationMilkPrice))+(-0.018836*(EquationFeedPrice))+(0.000102*(EquationReplacementPrice))+(-0.124297*(EquationCullCost))+(-0.000511*(EquationDIMDNB))+(0.00000253*(EquationCR*B487^2))+(-0.000002589*(EquationHDR*B487^2))+(-0.000000000136*(EquationRHA*B487^2))+(-0.0000001*(EquationSemenCost*B487^2))+(-0.00000000108*(EquationMatureWeight*B487^2))+(0.00000015*(B487^2*B487))+(-0.000000215*(B487^2*EquationMilkPrice))+(0.00000000251*(B487^2*EquationDIMDNB)))&gt;0, (-2.51389+(0.253043*(EquationCR))+(0.791564*(EquationHDR))+(0.000017482*(EquationRHA))+(0.000958*(EquationAFC))+(0.014823*(EquationSemenCost))+(0.00003361*(EquationMatureWeight))+(0.044008*(LOG(EquationVetCosts)))+(-0.000161*(EquationVetCosts))+(0.375409*(LOG(EquationVWP)))+(-0.004875*(EquationVWP))+(-0.000095702*(B487^2))+(0.02001*(B487))+(0.039073*(EquationMilkPrice))+(-0.018836*(EquationFeedPrice))+(0.000102*(EquationReplacementPrice))+(-0.124297*(EquationCullCost))+(-0.000511*(EquationDIMDNB))+(0.00000253*(EquationCR*B487^2))+(-0.000002589*(EquationHDR*B487^2))+(-0.000000000136*(EquationRHA*B487^2))+(-0.0000001*(EquationSemenCost*B487^2))+(-0.00000000108*(EquationMatureWeight*B487^2))+(0.00000015*(B487^2*B487))+(-0.000000215*(B487^2*EquationMilkPrice))+(0.00000000251*(B487^2*EquationDIMDNB))), 0)</f>
        <v>0.8117323769821535</v>
      </c>
      <c r="F487" s="55">
        <f>IF((-1.892738+(0.137703*(EquationCR))+(0.669836*(EquationHDR))+(0.0000175*(EquationRHA))+(0.000161*(EquationAFC))+(0.013845*(EquationSemenCost))+(0.000016727*(EquationMatureWeight))+(-0.015935*(LOG(EquationVetCosts)))+(0.000118*(EquationVetCosts))+(0.160623*(LOG(EquationVWP)))+(-0.003008*(EquationVWP))+(-0.000090785*(B487^2))+(0.01937*(B487))+(0.020762*(EquationMilkPrice))+(-0.019043*(EquationFeedPrice))+(0.00001449*(EquationReplacementPrice))+(0.175818*(EquationCullCost))+(-0.000295*(EquationDIMDNB))+(0.000002704*(EquationCR*B487^2))+(-0.000001916*(EquationHDR*B487^2))+(-0.000000000127*(EquationRHA*B487^2))+(-0.0000000903*(EquationSemenCost*B487^2))+(-0.000000000771*(EquationMatureWeight*B487^2))+(0.000000137*(B487^2*B487))+(-0.00000257*(B487^2*EquationCullCost)))&gt;0, (-1.892738+(0.137703*(EquationCR))+(0.669836*(EquationHDR))+(0.0000175*(EquationRHA))+(0.000161*(EquationAFC))+(0.013845*(EquationSemenCost))+(0.000016727*(EquationMatureWeight))+(-0.015935*(LOG(EquationVetCosts)))+(0.000118*(EquationVetCosts))+(0.160623*(LOG(EquationVWP)))+(-0.003008*(EquationVWP))+(-0.000090785*(B487^2))+(0.01937*(B487))+(0.020762*(EquationMilkPrice))+(-0.019043*(EquationFeedPrice))+(0.00001449*(EquationReplacementPrice))+(0.175818*(EquationCullCost))+(-0.000295*(EquationDIMDNB))+(0.000002704*(EquationCR*B487^2))+(-0.000001916*(EquationHDR*B487^2))+(-0.000000000127*(EquationRHA*B487^2))+(-0.0000000903*(EquationSemenCost*B487^2))+(-0.000000000771*(EquationMatureWeight*B487^2))+(0.000000137*(B487^2*B487))+(-0.00000257*(B487^2*EquationCullCost))), 0)</f>
        <v>0.71826990411550451</v>
      </c>
      <c r="G487" s="56">
        <f>IF((-1.860553+(0.112009*(EquationCR))+(0.5932*(EquationHDR))+(0.000015682*(EquationRHA))+(0.000842*(EquationAFC))+(0.013148*(EquationSemenCost))+(0.000054807*(EquationMatureWeight))+(-0.025351*(LOG(EquationVetCosts)))+(0.0000512*(EquationVetCosts))+(0.087616*(LOG(EquationVWP)))+(-0.00202*(EquationVWP))+(-0.000084247*(B487^2))+(0.018329*(B487))+(0.018516*(EquationMilkPrice))+(0.0064*(EquationFeedPrice))+(0.000011343*(EquationReplacementPrice))+(0.013031*(EquationCullCost))+(-0.000245*(EquationDIMDNB))+(0.000002399*(EquationCR*B487^2))+(-0.000001548*(EquationHDR*B487^2))+(-0.000000000112*(EquationRHA*B487^2))+(-0.0000000853*(EquationSemenCost*B487^2))+(-0.000000000948*(EquationMatureWeight*B487^2))+(0.000000302*(LOG(EquationVetCosts)*B487^2))+(-0.00000000421*(EquationVWP*B487^2))+(0.000000126*(B487^2*B487))+(-0.000000254*(B487^2*EquationFeedPrice)))&gt;0, (-1.860553+(0.112009*(EquationCR))+(0.5932*(EquationHDR))+(0.000015682*(EquationRHA))+(0.000842*(EquationAFC))+(0.013148*(EquationSemenCost))+(0.000054807*(EquationMatureWeight))+(-0.025351*(LOG(EquationVetCosts)))+(0.0000512*(EquationVetCosts))+(0.087616*(LOG(EquationVWP)))+(-0.00202*(EquationVWP))+(-0.000084247*(B487^2))+(0.018329*(B487))+(0.018516*(EquationMilkPrice))+(0.0064*(EquationFeedPrice))+(0.000011343*(EquationReplacementPrice))+(0.013031*(EquationCullCost))+(-0.000245*(EquationDIMDNB))+(0.000002399*(EquationCR*B487^2))+(-0.000001548*(EquationHDR*B487^2))+(-0.000000000112*(EquationRHA*B487^2))+(-0.0000000853*(EquationSemenCost*B487^2))+(-0.000000000948*(EquationMatureWeight*B487^2))+(0.000000302*(LOG(EquationVetCosts)*B487^2))+(-0.00000000421*(EquationVWP*B487^2))+(0.000000126*(B487^2*B487))+(-0.000000254*(B487^2*EquationFeedPrice))), 0)</f>
        <v>0.63526861952361924</v>
      </c>
    </row>
    <row r="488" spans="2:7" x14ac:dyDescent="0.2">
      <c r="B488" s="42">
        <v>445</v>
      </c>
      <c r="C488" s="55">
        <f t="shared" si="6"/>
        <v>0.15577732289616286</v>
      </c>
      <c r="D488" s="55">
        <f>IF((-1.870102+(0.51187*(EquationCR))+(1.033374*(EquationHDR))+(0.000011344*(EquationRHA))+(-0.000138*(EquationAFC))+(0.01358*(EquationSemenCost))+(-0.000072752*(EquationMatureWeight))+(-0.046035*(LOG(EquationVetCosts)))+(0.000451*(EquationVetCosts))+(0.512031*(LOG(EquationVWP)))+(-0.006352*(EquationVWP))+(-0.000079212*(B488^2))+(0.015118*(B488))+(0.022341*(EquationMilkPrice))+(-0.022641*(EquationFeedPrice))+(0.000247*(EquationReplacementPrice))+(-0.184557*(EquationCullCost))+(-0.000542*(EquationDIMDNB))+(-0.000004986*(EquationHDR*B488^2))+(-0.000000000147*(EquationRHA*B488^2))+(-0.0000000903*(EquationSemenCost*B488^2))+(-0.000000000856*(EquationMatureWeight*B488^2))+(0.000000134*(B488^2*B488))+(-0.000000149*(B488^2*EquationMilkPrice))+(0.00000000264*(B488^2*EquationDIMDNB)))&gt;0, (-1.870102+(0.51187*(EquationCR))+(1.033374*(EquationHDR))+(0.000011344*(EquationRHA))+(-0.000138*(EquationAFC))+(0.01358*(EquationSemenCost))+(-0.000072752*(EquationMatureWeight))+(-0.046035*(LOG(EquationVetCosts)))+(0.000451*(EquationVetCosts))+(0.512031*(LOG(EquationVWP)))+(-0.006352*(EquationVWP))+(-0.000079212*(B488^2))+(0.015118*(B488))+(0.022341*(EquationMilkPrice))+(-0.022641*(EquationFeedPrice))+(0.000247*(EquationReplacementPrice))+(-0.184557*(EquationCullCost))+(-0.000542*(EquationDIMDNB))+(-0.000004986*(EquationHDR*B488^2))+(-0.000000000147*(EquationRHA*B488^2))+(-0.0000000903*(EquationSemenCost*B488^2))+(-0.000000000856*(EquationMatureWeight*B488^2))+(0.000000134*(B488^2*B488))+(-0.000000149*(B488^2*EquationMilkPrice))+(0.00000000264*(B488^2*EquationDIMDNB))), 0)</f>
        <v>0.77023113007377197</v>
      </c>
      <c r="E488" s="55">
        <f>IF((-2.51389+(0.253043*(EquationCR))+(0.791564*(EquationHDR))+(0.000017482*(EquationRHA))+(0.000958*(EquationAFC))+(0.014823*(EquationSemenCost))+(0.00003361*(EquationMatureWeight))+(0.044008*(LOG(EquationVetCosts)))+(-0.000161*(EquationVetCosts))+(0.375409*(LOG(EquationVWP)))+(-0.004875*(EquationVWP))+(-0.000095702*(B488^2))+(0.02001*(B488))+(0.039073*(EquationMilkPrice))+(-0.018836*(EquationFeedPrice))+(0.000102*(EquationReplacementPrice))+(-0.124297*(EquationCullCost))+(-0.000511*(EquationDIMDNB))+(0.00000253*(EquationCR*B488^2))+(-0.000002589*(EquationHDR*B488^2))+(-0.000000000136*(EquationRHA*B488^2))+(-0.0000001*(EquationSemenCost*B488^2))+(-0.00000000108*(EquationMatureWeight*B488^2))+(0.00000015*(B488^2*B488))+(-0.000000215*(B488^2*EquationMilkPrice))+(0.00000000251*(B488^2*EquationDIMDNB)))&gt;0, (-2.51389+(0.253043*(EquationCR))+(0.791564*(EquationHDR))+(0.000017482*(EquationRHA))+(0.000958*(EquationAFC))+(0.014823*(EquationSemenCost))+(0.00003361*(EquationMatureWeight))+(0.044008*(LOG(EquationVetCosts)))+(-0.000161*(EquationVetCosts))+(0.375409*(LOG(EquationVWP)))+(-0.004875*(EquationVWP))+(-0.000095702*(B488^2))+(0.02001*(B488))+(0.039073*(EquationMilkPrice))+(-0.018836*(EquationFeedPrice))+(0.000102*(EquationReplacementPrice))+(-0.124297*(EquationCullCost))+(-0.000511*(EquationDIMDNB))+(0.00000253*(EquationCR*B488^2))+(-0.000002589*(EquationHDR*B488^2))+(-0.000000000136*(EquationRHA*B488^2))+(-0.0000001*(EquationSemenCost*B488^2))+(-0.00000000108*(EquationMatureWeight*B488^2))+(0.00000015*(B488^2*B488))+(-0.000000215*(B488^2*EquationMilkPrice))+(0.00000000251*(B488^2*EquationDIMDNB))), 0)</f>
        <v>0.82668533798215682</v>
      </c>
      <c r="F488" s="55">
        <f>IF((-1.892738+(0.137703*(EquationCR))+(0.669836*(EquationHDR))+(0.0000175*(EquationRHA))+(0.000161*(EquationAFC))+(0.013845*(EquationSemenCost))+(0.000016727*(EquationMatureWeight))+(-0.015935*(LOG(EquationVetCosts)))+(0.000118*(EquationVetCosts))+(0.160623*(LOG(EquationVWP)))+(-0.003008*(EquationVWP))+(-0.000090785*(B488^2))+(0.01937*(B488))+(0.020762*(EquationMilkPrice))+(-0.019043*(EquationFeedPrice))+(0.00001449*(EquationReplacementPrice))+(0.175818*(EquationCullCost))+(-0.000295*(EquationDIMDNB))+(0.000002704*(EquationCR*B488^2))+(-0.000001916*(EquationHDR*B488^2))+(-0.000000000127*(EquationRHA*B488^2))+(-0.0000000903*(EquationSemenCost*B488^2))+(-0.000000000771*(EquationMatureWeight*B488^2))+(0.000000137*(B488^2*B488))+(-0.00000257*(B488^2*EquationCullCost)))&gt;0, (-1.892738+(0.137703*(EquationCR))+(0.669836*(EquationHDR))+(0.0000175*(EquationRHA))+(0.000161*(EquationAFC))+(0.013845*(EquationSemenCost))+(0.000016727*(EquationMatureWeight))+(-0.015935*(LOG(EquationVetCosts)))+(0.000118*(EquationVetCosts))+(0.160623*(LOG(EquationVWP)))+(-0.003008*(EquationVWP))+(-0.000090785*(B488^2))+(0.01937*(B488))+(0.020762*(EquationMilkPrice))+(-0.019043*(EquationFeedPrice))+(0.00001449*(EquationReplacementPrice))+(0.175818*(EquationCullCost))+(-0.000295*(EquationDIMDNB))+(0.000002704*(EquationCR*B488^2))+(-0.000001916*(EquationHDR*B488^2))+(-0.000000000127*(EquationRHA*B488^2))+(-0.0000000903*(EquationSemenCost*B488^2))+(-0.000000000771*(EquationMatureWeight*B488^2))+(0.000000137*(B488^2*B488))+(-0.00000257*(B488^2*EquationCullCost))), 0)</f>
        <v>0.73129492311550814</v>
      </c>
      <c r="G488" s="56">
        <f>IF((-1.860553+(0.112009*(EquationCR))+(0.5932*(EquationHDR))+(0.000015682*(EquationRHA))+(0.000842*(EquationAFC))+(0.013148*(EquationSemenCost))+(0.000054807*(EquationMatureWeight))+(-0.025351*(LOG(EquationVetCosts)))+(0.0000512*(EquationVetCosts))+(0.087616*(LOG(EquationVWP)))+(-0.00202*(EquationVWP))+(-0.000084247*(B488^2))+(0.018329*(B488))+(0.018516*(EquationMilkPrice))+(0.0064*(EquationFeedPrice))+(0.000011343*(EquationReplacementPrice))+(0.013031*(EquationCullCost))+(-0.000245*(EquationDIMDNB))+(0.000002399*(EquationCR*B488^2))+(-0.000001548*(EquationHDR*B488^2))+(-0.000000000112*(EquationRHA*B488^2))+(-0.0000000853*(EquationSemenCost*B488^2))+(-0.000000000948*(EquationMatureWeight*B488^2))+(0.000000302*(LOG(EquationVetCosts)*B488^2))+(-0.00000000421*(EquationVWP*B488^2))+(0.000000126*(B488^2*B488))+(-0.000000254*(B488^2*EquationFeedPrice)))&gt;0, (-1.860553+(0.112009*(EquationCR))+(0.5932*(EquationHDR))+(0.000015682*(EquationRHA))+(0.000842*(EquationAFC))+(0.013148*(EquationSemenCost))+(0.000054807*(EquationMatureWeight))+(-0.025351*(LOG(EquationVetCosts)))+(0.0000512*(EquationVetCosts))+(0.087616*(LOG(EquationVWP)))+(-0.00202*(EquationVWP))+(-0.000084247*(B488^2))+(0.018329*(B488))+(0.018516*(EquationMilkPrice))+(0.0064*(EquationFeedPrice))+(0.000011343*(EquationReplacementPrice))+(0.013031*(EquationCullCost))+(-0.000245*(EquationDIMDNB))+(0.000002399*(EquationCR*B488^2))+(-0.000001548*(EquationHDR*B488^2))+(-0.000000000112*(EquationRHA*B488^2))+(-0.0000000853*(EquationSemenCost*B488^2))+(-0.000000000948*(EquationMatureWeight*B488^2))+(0.000000302*(LOG(EquationVetCosts)*B488^2))+(-0.00000000421*(EquationVWP*B488^2))+(0.000000126*(B488^2*B488))+(-0.000000254*(B488^2*EquationFeedPrice))), 0)</f>
        <v>0.64689743731502314</v>
      </c>
    </row>
    <row r="489" spans="2:7" x14ac:dyDescent="0.2">
      <c r="B489" s="42">
        <v>446</v>
      </c>
      <c r="C489" s="55">
        <f t="shared" si="6"/>
        <v>0.15581635084225978</v>
      </c>
      <c r="D489" s="55">
        <f>IF((-1.870102+(0.51187*(EquationCR))+(1.033374*(EquationHDR))+(0.000011344*(EquationRHA))+(-0.000138*(EquationAFC))+(0.01358*(EquationSemenCost))+(-0.000072752*(EquationMatureWeight))+(-0.046035*(LOG(EquationVetCosts)))+(0.000451*(EquationVetCosts))+(0.512031*(LOG(EquationVWP)))+(-0.006352*(EquationVWP))+(-0.000079212*(B489^2))+(0.015118*(B489))+(0.022341*(EquationMilkPrice))+(-0.022641*(EquationFeedPrice))+(0.000247*(EquationReplacementPrice))+(-0.184557*(EquationCullCost))+(-0.000542*(EquationDIMDNB))+(-0.000004986*(EquationHDR*B489^2))+(-0.000000000147*(EquationRHA*B489^2))+(-0.0000000903*(EquationSemenCost*B489^2))+(-0.000000000856*(EquationMatureWeight*B489^2))+(0.000000134*(B489^2*B489))+(-0.000000149*(B489^2*EquationMilkPrice))+(0.00000000264*(B489^2*EquationDIMDNB)))&gt;0, (-1.870102+(0.51187*(EquationCR))+(1.033374*(EquationHDR))+(0.000011344*(EquationRHA))+(-0.000138*(EquationAFC))+(0.01358*(EquationSemenCost))+(-0.000072752*(EquationMatureWeight))+(-0.046035*(LOG(EquationVetCosts)))+(0.000451*(EquationVetCosts))+(0.512031*(LOG(EquationVWP)))+(-0.006352*(EquationVWP))+(-0.000079212*(B489^2))+(0.015118*(B489))+(0.022341*(EquationMilkPrice))+(-0.022641*(EquationFeedPrice))+(0.000247*(EquationReplacementPrice))+(-0.184557*(EquationCullCost))+(-0.000542*(EquationDIMDNB))+(-0.000004986*(EquationHDR*B489^2))+(-0.000000000147*(EquationRHA*B489^2))+(-0.0000000903*(EquationSemenCost*B489^2))+(-0.000000000856*(EquationMatureWeight*B489^2))+(0.000000134*(B489^2*B489))+(-0.000000149*(B489^2*EquationMilkPrice))+(0.00000000264*(B489^2*EquationDIMDNB))), 0)</f>
        <v>0.78501405847377437</v>
      </c>
      <c r="E489" s="55">
        <f>IF((-2.51389+(0.253043*(EquationCR))+(0.791564*(EquationHDR))+(0.000017482*(EquationRHA))+(0.000958*(EquationAFC))+(0.014823*(EquationSemenCost))+(0.00003361*(EquationMatureWeight))+(0.044008*(LOG(EquationVetCosts)))+(-0.000161*(EquationVetCosts))+(0.375409*(LOG(EquationVWP)))+(-0.004875*(EquationVWP))+(-0.000095702*(B489^2))+(0.02001*(B489))+(0.039073*(EquationMilkPrice))+(-0.018836*(EquationFeedPrice))+(0.000102*(EquationReplacementPrice))+(-0.124297*(EquationCullCost))+(-0.000511*(EquationDIMDNB))+(0.00000253*(EquationCR*B489^2))+(-0.000002589*(EquationHDR*B489^2))+(-0.000000000136*(EquationRHA*B489^2))+(-0.0000001*(EquationSemenCost*B489^2))+(-0.00000000108*(EquationMatureWeight*B489^2))+(0.00000015*(B489^2*B489))+(-0.000000215*(B489^2*EquationMilkPrice))+(0.00000000251*(B489^2*EquationDIMDNB)))&gt;0, (-2.51389+(0.253043*(EquationCR))+(0.791564*(EquationHDR))+(0.000017482*(EquationRHA))+(0.000958*(EquationAFC))+(0.014823*(EquationSemenCost))+(0.00003361*(EquationMatureWeight))+(0.044008*(LOG(EquationVetCosts)))+(-0.000161*(EquationVetCosts))+(0.375409*(LOG(EquationVWP)))+(-0.004875*(EquationVWP))+(-0.000095702*(B489^2))+(0.02001*(B489))+(0.039073*(EquationMilkPrice))+(-0.018836*(EquationFeedPrice))+(0.000102*(EquationReplacementPrice))+(-0.124297*(EquationCullCost))+(-0.000511*(EquationDIMDNB))+(0.00000253*(EquationCR*B489^2))+(-0.000002589*(EquationHDR*B489^2))+(-0.000000000136*(EquationRHA*B489^2))+(-0.0000001*(EquationSemenCost*B489^2))+(-0.00000000108*(EquationMatureWeight*B489^2))+(0.00000015*(B489^2*B489))+(-0.000000215*(B489^2*EquationMilkPrice))+(0.00000000251*(B489^2*EquationDIMDNB))), 0)</f>
        <v>0.84182739698215703</v>
      </c>
      <c r="F489" s="55">
        <f>IF((-1.892738+(0.137703*(EquationCR))+(0.669836*(EquationHDR))+(0.0000175*(EquationRHA))+(0.000161*(EquationAFC))+(0.013845*(EquationSemenCost))+(0.000016727*(EquationMatureWeight))+(-0.015935*(LOG(EquationVetCosts)))+(0.000118*(EquationVetCosts))+(0.160623*(LOG(EquationVWP)))+(-0.003008*(EquationVWP))+(-0.000090785*(B489^2))+(0.01937*(B489))+(0.020762*(EquationMilkPrice))+(-0.019043*(EquationFeedPrice))+(0.00001449*(EquationReplacementPrice))+(0.175818*(EquationCullCost))+(-0.000295*(EquationDIMDNB))+(0.000002704*(EquationCR*B489^2))+(-0.000001916*(EquationHDR*B489^2))+(-0.000000000127*(EquationRHA*B489^2))+(-0.0000000903*(EquationSemenCost*B489^2))+(-0.000000000771*(EquationMatureWeight*B489^2))+(0.000000137*(B489^2*B489))+(-0.00000257*(B489^2*EquationCullCost)))&gt;0, (-1.892738+(0.137703*(EquationCR))+(0.669836*(EquationHDR))+(0.0000175*(EquationRHA))+(0.000161*(EquationAFC))+(0.013845*(EquationSemenCost))+(0.000016727*(EquationMatureWeight))+(-0.015935*(LOG(EquationVetCosts)))+(0.000118*(EquationVetCosts))+(0.160623*(LOG(EquationVWP)))+(-0.003008*(EquationVWP))+(-0.000090785*(B489^2))+(0.01937*(B489))+(0.020762*(EquationMilkPrice))+(-0.019043*(EquationFeedPrice))+(0.00001449*(EquationReplacementPrice))+(0.175818*(EquationCullCost))+(-0.000295*(EquationDIMDNB))+(0.000002704*(EquationCR*B489^2))+(-0.000001916*(EquationHDR*B489^2))+(-0.000000000127*(EquationRHA*B489^2))+(-0.0000000903*(EquationSemenCost*B489^2))+(-0.000000000771*(EquationMatureWeight*B489^2))+(0.000000137*(B489^2*B489))+(-0.00000257*(B489^2*EquationCullCost))), 0)</f>
        <v>0.74448876811550502</v>
      </c>
      <c r="G489" s="56">
        <f>IF((-1.860553+(0.112009*(EquationCR))+(0.5932*(EquationHDR))+(0.000015682*(EquationRHA))+(0.000842*(EquationAFC))+(0.013148*(EquationSemenCost))+(0.000054807*(EquationMatureWeight))+(-0.025351*(LOG(EquationVetCosts)))+(0.0000512*(EquationVetCosts))+(0.087616*(LOG(EquationVWP)))+(-0.00202*(EquationVWP))+(-0.000084247*(B489^2))+(0.018329*(B489))+(0.018516*(EquationMilkPrice))+(0.0064*(EquationFeedPrice))+(0.000011343*(EquationReplacementPrice))+(0.013031*(EquationCullCost))+(-0.000245*(EquationDIMDNB))+(0.000002399*(EquationCR*B489^2))+(-0.000001548*(EquationHDR*B489^2))+(-0.000000000112*(EquationRHA*B489^2))+(-0.0000000853*(EquationSemenCost*B489^2))+(-0.000000000948*(EquationMatureWeight*B489^2))+(0.000000302*(LOG(EquationVetCosts)*B489^2))+(-0.00000000421*(EquationVWP*B489^2))+(0.000000126*(B489^2*B489))+(-0.000000254*(B489^2*EquationFeedPrice)))&gt;0, (-1.860553+(0.112009*(EquationCR))+(0.5932*(EquationHDR))+(0.000015682*(EquationRHA))+(0.000842*(EquationAFC))+(0.013148*(EquationSemenCost))+(0.000054807*(EquationMatureWeight))+(-0.025351*(LOG(EquationVetCosts)))+(0.0000512*(EquationVetCosts))+(0.087616*(LOG(EquationVWP)))+(-0.00202*(EquationVWP))+(-0.000084247*(B489^2))+(0.018329*(B489))+(0.018516*(EquationMilkPrice))+(0.0064*(EquationFeedPrice))+(0.000011343*(EquationReplacementPrice))+(0.013031*(EquationCullCost))+(-0.000245*(EquationDIMDNB))+(0.000002399*(EquationCR*B489^2))+(-0.000001548*(EquationHDR*B489^2))+(-0.000000000112*(EquationRHA*B489^2))+(-0.0000000853*(EquationSemenCost*B489^2))+(-0.000000000948*(EquationMatureWeight*B489^2))+(0.000000302*(LOG(EquationVetCosts)*B489^2))+(-0.00000000421*(EquationVWP*B489^2))+(0.000000126*(B489^2*B489))+(-0.000000254*(B489^2*EquationFeedPrice))), 0)</f>
        <v>0.65867958050977826</v>
      </c>
    </row>
    <row r="490" spans="2:7" x14ac:dyDescent="0.2">
      <c r="B490" s="42">
        <v>447</v>
      </c>
      <c r="C490" s="55">
        <f t="shared" si="6"/>
        <v>0.15590067686634609</v>
      </c>
      <c r="D490" s="55">
        <f>IF((-1.870102+(0.51187*(EquationCR))+(1.033374*(EquationHDR))+(0.000011344*(EquationRHA))+(-0.000138*(EquationAFC))+(0.01358*(EquationSemenCost))+(-0.000072752*(EquationMatureWeight))+(-0.046035*(LOG(EquationVetCosts)))+(0.000451*(EquationVetCosts))+(0.512031*(LOG(EquationVWP)))+(-0.006352*(EquationVWP))+(-0.000079212*(B490^2))+(0.015118*(B490))+(0.022341*(EquationMilkPrice))+(-0.022641*(EquationFeedPrice))+(0.000247*(EquationReplacementPrice))+(-0.184557*(EquationCullCost))+(-0.000542*(EquationDIMDNB))+(-0.000004986*(EquationHDR*B490^2))+(-0.000000000147*(EquationRHA*B490^2))+(-0.0000000903*(EquationSemenCost*B490^2))+(-0.000000000856*(EquationMatureWeight*B490^2))+(0.000000134*(B490^2*B490))+(-0.000000149*(B490^2*EquationMilkPrice))+(0.00000000264*(B490^2*EquationDIMDNB)))&gt;0, (-1.870102+(0.51187*(EquationCR))+(1.033374*(EquationHDR))+(0.000011344*(EquationRHA))+(-0.000138*(EquationAFC))+(0.01358*(EquationSemenCost))+(-0.000072752*(EquationMatureWeight))+(-0.046035*(LOG(EquationVetCosts)))+(0.000451*(EquationVetCosts))+(0.512031*(LOG(EquationVWP)))+(-0.006352*(EquationVWP))+(-0.000079212*(B490^2))+(0.015118*(B490))+(0.022341*(EquationMilkPrice))+(-0.022641*(EquationFeedPrice))+(0.000247*(EquationReplacementPrice))+(-0.184557*(EquationCullCost))+(-0.000542*(EquationDIMDNB))+(-0.000004986*(EquationHDR*B490^2))+(-0.000000000147*(EquationRHA*B490^2))+(-0.0000000903*(EquationSemenCost*B490^2))+(-0.000000000856*(EquationMatureWeight*B490^2))+(0.000000134*(B490^2*B490))+(-0.000000149*(B490^2*EquationMilkPrice))+(0.00000000264*(B490^2*EquationDIMDNB))), 0)</f>
        <v>0.79997572767377945</v>
      </c>
      <c r="E490" s="55">
        <f>IF((-2.51389+(0.253043*(EquationCR))+(0.791564*(EquationHDR))+(0.000017482*(EquationRHA))+(0.000958*(EquationAFC))+(0.014823*(EquationSemenCost))+(0.00003361*(EquationMatureWeight))+(0.044008*(LOG(EquationVetCosts)))+(-0.000161*(EquationVetCosts))+(0.375409*(LOG(EquationVWP)))+(-0.004875*(EquationVWP))+(-0.000095702*(B490^2))+(0.02001*(B490))+(0.039073*(EquationMilkPrice))+(-0.018836*(EquationFeedPrice))+(0.000102*(EquationReplacementPrice))+(-0.124297*(EquationCullCost))+(-0.000511*(EquationDIMDNB))+(0.00000253*(EquationCR*B490^2))+(-0.000002589*(EquationHDR*B490^2))+(-0.000000000136*(EquationRHA*B490^2))+(-0.0000001*(EquationSemenCost*B490^2))+(-0.00000000108*(EquationMatureWeight*B490^2))+(0.00000015*(B490^2*B490))+(-0.000000215*(B490^2*EquationMilkPrice))+(0.00000000251*(B490^2*EquationDIMDNB)))&gt;0, (-2.51389+(0.253043*(EquationCR))+(0.791564*(EquationHDR))+(0.000017482*(EquationRHA))+(0.000958*(EquationAFC))+(0.014823*(EquationSemenCost))+(0.00003361*(EquationMatureWeight))+(0.044008*(LOG(EquationVetCosts)))+(-0.000161*(EquationVetCosts))+(0.375409*(LOG(EquationVWP)))+(-0.004875*(EquationVWP))+(-0.000095702*(B490^2))+(0.02001*(B490))+(0.039073*(EquationMilkPrice))+(-0.018836*(EquationFeedPrice))+(0.000102*(EquationReplacementPrice))+(-0.124297*(EquationCullCost))+(-0.000511*(EquationDIMDNB))+(0.00000253*(EquationCR*B490^2))+(-0.000002589*(EquationHDR*B490^2))+(-0.000000000136*(EquationRHA*B490^2))+(-0.0000001*(EquationSemenCost*B490^2))+(-0.00000000108*(EquationMatureWeight*B490^2))+(0.00000015*(B490^2*B490))+(-0.000000215*(B490^2*EquationMilkPrice))+(0.00000000251*(B490^2*EquationDIMDNB))), 0)</f>
        <v>0.85715945398215798</v>
      </c>
      <c r="F490" s="55">
        <f>IF((-1.892738+(0.137703*(EquationCR))+(0.669836*(EquationHDR))+(0.0000175*(EquationRHA))+(0.000161*(EquationAFC))+(0.013845*(EquationSemenCost))+(0.000016727*(EquationMatureWeight))+(-0.015935*(LOG(EquationVetCosts)))+(0.000118*(EquationVetCosts))+(0.160623*(LOG(EquationVWP)))+(-0.003008*(EquationVWP))+(-0.000090785*(B490^2))+(0.01937*(B490))+(0.020762*(EquationMilkPrice))+(-0.019043*(EquationFeedPrice))+(0.00001449*(EquationReplacementPrice))+(0.175818*(EquationCullCost))+(-0.000295*(EquationDIMDNB))+(0.000002704*(EquationCR*B490^2))+(-0.000001916*(EquationHDR*B490^2))+(-0.000000000127*(EquationRHA*B490^2))+(-0.0000000903*(EquationSemenCost*B490^2))+(-0.000000000771*(EquationMatureWeight*B490^2))+(0.000000137*(B490^2*B490))+(-0.00000257*(B490^2*EquationCullCost)))&gt;0, (-1.892738+(0.137703*(EquationCR))+(0.669836*(EquationHDR))+(0.0000175*(EquationRHA))+(0.000161*(EquationAFC))+(0.013845*(EquationSemenCost))+(0.000016727*(EquationMatureWeight))+(-0.015935*(LOG(EquationVetCosts)))+(0.000118*(EquationVetCosts))+(0.160623*(LOG(EquationVWP)))+(-0.003008*(EquationVWP))+(-0.000090785*(B490^2))+(0.01937*(B490))+(0.020762*(EquationMilkPrice))+(-0.019043*(EquationFeedPrice))+(0.00001449*(EquationReplacementPrice))+(0.175818*(EquationCullCost))+(-0.000295*(EquationDIMDNB))+(0.000002704*(EquationCR*B490^2))+(-0.000001916*(EquationHDR*B490^2))+(-0.000000000127*(EquationRHA*B490^2))+(-0.0000000903*(EquationSemenCost*B490^2))+(-0.000000000771*(EquationMatureWeight*B490^2))+(0.000000137*(B490^2*B490))+(-0.00000257*(B490^2*EquationCullCost))), 0)</f>
        <v>0.75785226111550652</v>
      </c>
      <c r="G490" s="56">
        <f>IF((-1.860553+(0.112009*(EquationCR))+(0.5932*(EquationHDR))+(0.000015682*(EquationRHA))+(0.000842*(EquationAFC))+(0.013148*(EquationSemenCost))+(0.000054807*(EquationMatureWeight))+(-0.025351*(LOG(EquationVetCosts)))+(0.0000512*(EquationVetCosts))+(0.087616*(LOG(EquationVWP)))+(-0.00202*(EquationVWP))+(-0.000084247*(B490^2))+(0.018329*(B490))+(0.018516*(EquationMilkPrice))+(0.0064*(EquationFeedPrice))+(0.000011343*(EquationReplacementPrice))+(0.013031*(EquationCullCost))+(-0.000245*(EquationDIMDNB))+(0.000002399*(EquationCR*B490^2))+(-0.000001548*(EquationHDR*B490^2))+(-0.000000000112*(EquationRHA*B490^2))+(-0.0000000853*(EquationSemenCost*B490^2))+(-0.000000000948*(EquationMatureWeight*B490^2))+(0.000000302*(LOG(EquationVetCosts)*B490^2))+(-0.00000000421*(EquationVWP*B490^2))+(0.000000126*(B490^2*B490))+(-0.000000254*(B490^2*EquationFeedPrice)))&gt;0, (-1.860553+(0.112009*(EquationCR))+(0.5932*(EquationHDR))+(0.000015682*(EquationRHA))+(0.000842*(EquationAFC))+(0.013148*(EquationSemenCost))+(0.000054807*(EquationMatureWeight))+(-0.025351*(LOG(EquationVetCosts)))+(0.0000512*(EquationVetCosts))+(0.087616*(LOG(EquationVWP)))+(-0.00202*(EquationVWP))+(-0.000084247*(B490^2))+(0.018329*(B490))+(0.018516*(EquationMilkPrice))+(0.0064*(EquationFeedPrice))+(0.000011343*(EquationReplacementPrice))+(0.013031*(EquationCullCost))+(-0.000245*(EquationDIMDNB))+(0.000002399*(EquationCR*B490^2))+(-0.000001548*(EquationHDR*B490^2))+(-0.000000000112*(EquationRHA*B490^2))+(-0.0000000853*(EquationSemenCost*B490^2))+(-0.000000000948*(EquationMatureWeight*B490^2))+(0.000000302*(LOG(EquationVetCosts)*B490^2))+(-0.00000000421*(EquationVWP*B490^2))+(0.000000126*(B490^2*B490))+(-0.000000254*(B490^2*EquationFeedPrice))), 0)</f>
        <v>0.67061580510788699</v>
      </c>
    </row>
    <row r="491" spans="2:7" x14ac:dyDescent="0.2">
      <c r="B491" s="42">
        <v>448</v>
      </c>
      <c r="C491" s="55">
        <f t="shared" si="6"/>
        <v>0.15603066936843055</v>
      </c>
      <c r="D491" s="55">
        <f>IF((-1.870102+(0.51187*(EquationCR))+(1.033374*(EquationHDR))+(0.000011344*(EquationRHA))+(-0.000138*(EquationAFC))+(0.01358*(EquationSemenCost))+(-0.000072752*(EquationMatureWeight))+(-0.046035*(LOG(EquationVetCosts)))+(0.000451*(EquationVetCosts))+(0.512031*(LOG(EquationVWP)))+(-0.006352*(EquationVWP))+(-0.000079212*(B491^2))+(0.015118*(B491))+(0.022341*(EquationMilkPrice))+(-0.022641*(EquationFeedPrice))+(0.000247*(EquationReplacementPrice))+(-0.184557*(EquationCullCost))+(-0.000542*(EquationDIMDNB))+(-0.000004986*(EquationHDR*B491^2))+(-0.000000000147*(EquationRHA*B491^2))+(-0.0000000903*(EquationSemenCost*B491^2))+(-0.000000000856*(EquationMatureWeight*B491^2))+(0.000000134*(B491^2*B491))+(-0.000000149*(B491^2*EquationMilkPrice))+(0.00000000264*(B491^2*EquationDIMDNB)))&gt;0, (-1.870102+(0.51187*(EquationCR))+(1.033374*(EquationHDR))+(0.000011344*(EquationRHA))+(-0.000138*(EquationAFC))+(0.01358*(EquationSemenCost))+(-0.000072752*(EquationMatureWeight))+(-0.046035*(LOG(EquationVetCosts)))+(0.000451*(EquationVetCosts))+(0.512031*(LOG(EquationVWP)))+(-0.006352*(EquationVWP))+(-0.000079212*(B491^2))+(0.015118*(B491))+(0.022341*(EquationMilkPrice))+(-0.022641*(EquationFeedPrice))+(0.000247*(EquationReplacementPrice))+(-0.184557*(EquationCullCost))+(-0.000542*(EquationDIMDNB))+(-0.000004986*(EquationHDR*B491^2))+(-0.000000000147*(EquationRHA*B491^2))+(-0.0000000903*(EquationSemenCost*B491^2))+(-0.000000000856*(EquationMatureWeight*B491^2))+(0.000000134*(B491^2*B491))+(-0.000000149*(B491^2*EquationMilkPrice))+(0.00000000264*(B491^2*EquationDIMDNB))), 0)</f>
        <v>0.81511694167377913</v>
      </c>
      <c r="E491" s="55">
        <f>IF((-2.51389+(0.253043*(EquationCR))+(0.791564*(EquationHDR))+(0.000017482*(EquationRHA))+(0.000958*(EquationAFC))+(0.014823*(EquationSemenCost))+(0.00003361*(EquationMatureWeight))+(0.044008*(LOG(EquationVetCosts)))+(-0.000161*(EquationVetCosts))+(0.375409*(LOG(EquationVWP)))+(-0.004875*(EquationVWP))+(-0.000095702*(B491^2))+(0.02001*(B491))+(0.039073*(EquationMilkPrice))+(-0.018836*(EquationFeedPrice))+(0.000102*(EquationReplacementPrice))+(-0.124297*(EquationCullCost))+(-0.000511*(EquationDIMDNB))+(0.00000253*(EquationCR*B491^2))+(-0.000002589*(EquationHDR*B491^2))+(-0.000000000136*(EquationRHA*B491^2))+(-0.0000001*(EquationSemenCost*B491^2))+(-0.00000000108*(EquationMatureWeight*B491^2))+(0.00000015*(B491^2*B491))+(-0.000000215*(B491^2*EquationMilkPrice))+(0.00000000251*(B491^2*EquationDIMDNB)))&gt;0, (-2.51389+(0.253043*(EquationCR))+(0.791564*(EquationHDR))+(0.000017482*(EquationRHA))+(0.000958*(EquationAFC))+(0.014823*(EquationSemenCost))+(0.00003361*(EquationMatureWeight))+(0.044008*(LOG(EquationVetCosts)))+(-0.000161*(EquationVetCosts))+(0.375409*(LOG(EquationVWP)))+(-0.004875*(EquationVWP))+(-0.000095702*(B491^2))+(0.02001*(B491))+(0.039073*(EquationMilkPrice))+(-0.018836*(EquationFeedPrice))+(0.000102*(EquationReplacementPrice))+(-0.124297*(EquationCullCost))+(-0.000511*(EquationDIMDNB))+(0.00000253*(EquationCR*B491^2))+(-0.000002589*(EquationHDR*B491^2))+(-0.000000000136*(EquationRHA*B491^2))+(-0.0000001*(EquationSemenCost*B491^2))+(-0.00000000108*(EquationMatureWeight*B491^2))+(0.00000015*(B491^2*B491))+(-0.000000215*(B491^2*EquationMilkPrice))+(0.00000000251*(B491^2*EquationDIMDNB))), 0)</f>
        <v>0.87268240898215899</v>
      </c>
      <c r="F491" s="55">
        <f>IF((-1.892738+(0.137703*(EquationCR))+(0.669836*(EquationHDR))+(0.0000175*(EquationRHA))+(0.000161*(EquationAFC))+(0.013845*(EquationSemenCost))+(0.000016727*(EquationMatureWeight))+(-0.015935*(LOG(EquationVetCosts)))+(0.000118*(EquationVetCosts))+(0.160623*(LOG(EquationVWP)))+(-0.003008*(EquationVWP))+(-0.000090785*(B491^2))+(0.01937*(B491))+(0.020762*(EquationMilkPrice))+(-0.019043*(EquationFeedPrice))+(0.00001449*(EquationReplacementPrice))+(0.175818*(EquationCullCost))+(-0.000295*(EquationDIMDNB))+(0.000002704*(EquationCR*B491^2))+(-0.000001916*(EquationHDR*B491^2))+(-0.000000000127*(EquationRHA*B491^2))+(-0.0000000903*(EquationSemenCost*B491^2))+(-0.000000000771*(EquationMatureWeight*B491^2))+(0.000000137*(B491^2*B491))+(-0.00000257*(B491^2*EquationCullCost)))&gt;0, (-1.892738+(0.137703*(EquationCR))+(0.669836*(EquationHDR))+(0.0000175*(EquationRHA))+(0.000161*(EquationAFC))+(0.013845*(EquationSemenCost))+(0.000016727*(EquationMatureWeight))+(-0.015935*(LOG(EquationVetCosts)))+(0.000118*(EquationVetCosts))+(0.160623*(LOG(EquationVWP)))+(-0.003008*(EquationVWP))+(-0.000090785*(B491^2))+(0.01937*(B491))+(0.020762*(EquationMilkPrice))+(-0.019043*(EquationFeedPrice))+(0.00001449*(EquationReplacementPrice))+(0.175818*(EquationCullCost))+(-0.000295*(EquationDIMDNB))+(0.000002704*(EquationCR*B491^2))+(-0.000001916*(EquationHDR*B491^2))+(-0.000000000127*(EquationRHA*B491^2))+(-0.0000000903*(EquationSemenCost*B491^2))+(-0.000000000771*(EquationMatureWeight*B491^2))+(0.000000137*(B491^2*B491))+(-0.00000257*(B491^2*EquationCullCost))), 0)</f>
        <v>0.77138622411550561</v>
      </c>
      <c r="G491" s="56">
        <f>IF((-1.860553+(0.112009*(EquationCR))+(0.5932*(EquationHDR))+(0.000015682*(EquationRHA))+(0.000842*(EquationAFC))+(0.013148*(EquationSemenCost))+(0.000054807*(EquationMatureWeight))+(-0.025351*(LOG(EquationVetCosts)))+(0.0000512*(EquationVetCosts))+(0.087616*(LOG(EquationVWP)))+(-0.00202*(EquationVWP))+(-0.000084247*(B491^2))+(0.018329*(B491))+(0.018516*(EquationMilkPrice))+(0.0064*(EquationFeedPrice))+(0.000011343*(EquationReplacementPrice))+(0.013031*(EquationCullCost))+(-0.000245*(EquationDIMDNB))+(0.000002399*(EquationCR*B491^2))+(-0.000001548*(EquationHDR*B491^2))+(-0.000000000112*(EquationRHA*B491^2))+(-0.0000000853*(EquationSemenCost*B491^2))+(-0.000000000948*(EquationMatureWeight*B491^2))+(0.000000302*(LOG(EquationVetCosts)*B491^2))+(-0.00000000421*(EquationVWP*B491^2))+(0.000000126*(B491^2*B491))+(-0.000000254*(B491^2*EquationFeedPrice)))&gt;0, (-1.860553+(0.112009*(EquationCR))+(0.5932*(EquationHDR))+(0.000015682*(EquationRHA))+(0.000842*(EquationAFC))+(0.013148*(EquationSemenCost))+(0.000054807*(EquationMatureWeight))+(-0.025351*(LOG(EquationVetCosts)))+(0.0000512*(EquationVetCosts))+(0.087616*(LOG(EquationVWP)))+(-0.00202*(EquationVWP))+(-0.000084247*(B491^2))+(0.018329*(B491))+(0.018516*(EquationMilkPrice))+(0.0064*(EquationFeedPrice))+(0.000011343*(EquationReplacementPrice))+(0.013031*(EquationCullCost))+(-0.000245*(EquationDIMDNB))+(0.000002399*(EquationCR*B491^2))+(-0.000001548*(EquationHDR*B491^2))+(-0.000000000112*(EquationRHA*B491^2))+(-0.0000000853*(EquationSemenCost*B491^2))+(-0.000000000948*(EquationMatureWeight*B491^2))+(0.000000302*(LOG(EquationVetCosts)*B491^2))+(-0.00000000421*(EquationVWP*B491^2))+(0.000000126*(B491^2*B491))+(-0.000000254*(B491^2*EquationFeedPrice))), 0)</f>
        <v>0.68270686710935147</v>
      </c>
    </row>
    <row r="492" spans="2:7" x14ac:dyDescent="0.2">
      <c r="B492" s="42">
        <v>449</v>
      </c>
      <c r="C492" s="55">
        <f t="shared" ref="C492:C555" si="7">IF((-2.015732+(-0.494627*EquationCR)+(0.410176*EquationHDR)+(0.000016739*EquationRHA)+(0.011045*EquationAFC)+(0.022439*EquationSemenCost)+(0.000472*EquationMatureWeight)+(0.005002*LOG(EquationVetCosts))+(-0.000439*EquationVetCosts)+(-0.492759*(LOG(EquationVWP)))+(0.004033*EquationVWP)+(-0.000056845*B492^2)+(0.016499*B492)+(0.007687*EquationMilkPrice)+(0.020093*EquationFeedPrice)+(-0.000679*EquationReplacementPrice)+(1.081435*EquationCullCost)+(0.000379*EquationDIMDNB)+(0.000004823*(EquationCR*B492^2))+(0.00000031*(EquationHDR*B492^2))+(-0.000000000158*(EquationRHA*B492^2))+(-0.000000132*(EquationAFC*B492^2))+(-0.0000000884*(EquationSemenCost*B492^2))+(-0.00000000533*(EquationMatureWeight*B492^2))+(0.000000005*(EquationVetCosts*B492^2))+(0.000007795*(LOG(EquationVWP)*B492^2))+(-0.0000000584*(EquationVWP*B492^2))+(0.0000000614*(B492^2*B492))+(-0.000000336*(B492^2*EquationFeedPrice))+(0.000000009*(B492^2*EquationReplacementPrice))+(-0.000013213*(B492^2*EquationCullCost))+(-0.00000000389*(B492^2*EquationDIMDNB)))&gt;0, (-2.015732+(-0.494627*EquationCR)+(0.410176*EquationHDR)+(0.000016739*EquationRHA)+(0.011045*EquationAFC)+(0.022439*EquationSemenCost)+(0.000472*EquationMatureWeight)+(0.005002*LOG(EquationVetCosts))+(-0.000439*EquationVetCosts)+(-0.492759*(LOG(EquationVWP)))+(0.004033*EquationVWP)+(-0.000056845*B492^2)+(0.016499*B492)+(0.007687*EquationMilkPrice)+(0.020093*EquationFeedPrice)+(-0.000679*EquationReplacementPrice)+(1.081435*EquationCullCost)+(0.000379*EquationDIMDNB)+(0.000004823*(EquationCR*B492^2))+(0.00000031*(EquationHDR*B492^2))+(-0.000000000158*(EquationRHA*B492^2))+(-0.000000132*(EquationAFC*B492^2))+(-0.0000000884*(EquationSemenCost*B492^2))+(-0.00000000533*(EquationMatureWeight*B492^2))+(0.000000005*(EquationVetCosts*B492^2))+(0.000007795*(LOG(EquationVWP)*B492^2))+(-0.0000000584*(EquationVWP*B492^2))+(0.0000000614*(B492^2*B492))+(-0.000000336*(B492^2*EquationFeedPrice))+(0.000000009*(B492^2*EquationReplacementPrice))+(-0.000013213*(B492^2*EquationCullCost))+(-0.00000000389*(B492^2*EquationDIMDNB))), 0)</f>
        <v>0.15620669674850451</v>
      </c>
      <c r="D492" s="55">
        <f>IF((-1.870102+(0.51187*(EquationCR))+(1.033374*(EquationHDR))+(0.000011344*(EquationRHA))+(-0.000138*(EquationAFC))+(0.01358*(EquationSemenCost))+(-0.000072752*(EquationMatureWeight))+(-0.046035*(LOG(EquationVetCosts)))+(0.000451*(EquationVetCosts))+(0.512031*(LOG(EquationVWP)))+(-0.006352*(EquationVWP))+(-0.000079212*(B492^2))+(0.015118*(B492))+(0.022341*(EquationMilkPrice))+(-0.022641*(EquationFeedPrice))+(0.000247*(EquationReplacementPrice))+(-0.184557*(EquationCullCost))+(-0.000542*(EquationDIMDNB))+(-0.000004986*(EquationHDR*B492^2))+(-0.000000000147*(EquationRHA*B492^2))+(-0.0000000903*(EquationSemenCost*B492^2))+(-0.000000000856*(EquationMatureWeight*B492^2))+(0.000000134*(B492^2*B492))+(-0.000000149*(B492^2*EquationMilkPrice))+(0.00000000264*(B492^2*EquationDIMDNB)))&gt;0, (-1.870102+(0.51187*(EquationCR))+(1.033374*(EquationHDR))+(0.000011344*(EquationRHA))+(-0.000138*(EquationAFC))+(0.01358*(EquationSemenCost))+(-0.000072752*(EquationMatureWeight))+(-0.046035*(LOG(EquationVetCosts)))+(0.000451*(EquationVetCosts))+(0.512031*(LOG(EquationVWP)))+(-0.006352*(EquationVWP))+(-0.000079212*(B492^2))+(0.015118*(B492))+(0.022341*(EquationMilkPrice))+(-0.022641*(EquationFeedPrice))+(0.000247*(EquationReplacementPrice))+(-0.184557*(EquationCullCost))+(-0.000542*(EquationDIMDNB))+(-0.000004986*(EquationHDR*B492^2))+(-0.000000000147*(EquationRHA*B492^2))+(-0.0000000903*(EquationSemenCost*B492^2))+(-0.000000000856*(EquationMatureWeight*B492^2))+(0.000000134*(B492^2*B492))+(-0.000000149*(B492^2*EquationMilkPrice))+(0.00000000264*(B492^2*EquationDIMDNB))), 0)</f>
        <v>0.83043850447377598</v>
      </c>
      <c r="E492" s="55">
        <f>IF((-2.51389+(0.253043*(EquationCR))+(0.791564*(EquationHDR))+(0.000017482*(EquationRHA))+(0.000958*(EquationAFC))+(0.014823*(EquationSemenCost))+(0.00003361*(EquationMatureWeight))+(0.044008*(LOG(EquationVetCosts)))+(-0.000161*(EquationVetCosts))+(0.375409*(LOG(EquationVWP)))+(-0.004875*(EquationVWP))+(-0.000095702*(B492^2))+(0.02001*(B492))+(0.039073*(EquationMilkPrice))+(-0.018836*(EquationFeedPrice))+(0.000102*(EquationReplacementPrice))+(-0.124297*(EquationCullCost))+(-0.000511*(EquationDIMDNB))+(0.00000253*(EquationCR*B492^2))+(-0.000002589*(EquationHDR*B492^2))+(-0.000000000136*(EquationRHA*B492^2))+(-0.0000001*(EquationSemenCost*B492^2))+(-0.00000000108*(EquationMatureWeight*B492^2))+(0.00000015*(B492^2*B492))+(-0.000000215*(B492^2*EquationMilkPrice))+(0.00000000251*(B492^2*EquationDIMDNB)))&gt;0, (-2.51389+(0.253043*(EquationCR))+(0.791564*(EquationHDR))+(0.000017482*(EquationRHA))+(0.000958*(EquationAFC))+(0.014823*(EquationSemenCost))+(0.00003361*(EquationMatureWeight))+(0.044008*(LOG(EquationVetCosts)))+(-0.000161*(EquationVetCosts))+(0.375409*(LOG(EquationVWP)))+(-0.004875*(EquationVWP))+(-0.000095702*(B492^2))+(0.02001*(B492))+(0.039073*(EquationMilkPrice))+(-0.018836*(EquationFeedPrice))+(0.000102*(EquationReplacementPrice))+(-0.124297*(EquationCullCost))+(-0.000511*(EquationDIMDNB))+(0.00000253*(EquationCR*B492^2))+(-0.000002589*(EquationHDR*B492^2))+(-0.000000000136*(EquationRHA*B492^2))+(-0.0000001*(EquationSemenCost*B492^2))+(-0.00000000108*(EquationMatureWeight*B492^2))+(0.00000015*(B492^2*B492))+(-0.000000215*(B492^2*EquationMilkPrice))+(0.00000000251*(B492^2*EquationDIMDNB))), 0)</f>
        <v>0.88839716198215657</v>
      </c>
      <c r="F492" s="55">
        <f>IF((-1.892738+(0.137703*(EquationCR))+(0.669836*(EquationHDR))+(0.0000175*(EquationRHA))+(0.000161*(EquationAFC))+(0.013845*(EquationSemenCost))+(0.000016727*(EquationMatureWeight))+(-0.015935*(LOG(EquationVetCosts)))+(0.000118*(EquationVetCosts))+(0.160623*(LOG(EquationVWP)))+(-0.003008*(EquationVWP))+(-0.000090785*(B492^2))+(0.01937*(B492))+(0.020762*(EquationMilkPrice))+(-0.019043*(EquationFeedPrice))+(0.00001449*(EquationReplacementPrice))+(0.175818*(EquationCullCost))+(-0.000295*(EquationDIMDNB))+(0.000002704*(EquationCR*B492^2))+(-0.000001916*(EquationHDR*B492^2))+(-0.000000000127*(EquationRHA*B492^2))+(-0.0000000903*(EquationSemenCost*B492^2))+(-0.000000000771*(EquationMatureWeight*B492^2))+(0.000000137*(B492^2*B492))+(-0.00000257*(B492^2*EquationCullCost)))&gt;0, (-1.892738+(0.137703*(EquationCR))+(0.669836*(EquationHDR))+(0.0000175*(EquationRHA))+(0.000161*(EquationAFC))+(0.013845*(EquationSemenCost))+(0.000016727*(EquationMatureWeight))+(-0.015935*(LOG(EquationVetCosts)))+(0.000118*(EquationVetCosts))+(0.160623*(LOG(EquationVWP)))+(-0.003008*(EquationVWP))+(-0.000090785*(B492^2))+(0.01937*(B492))+(0.020762*(EquationMilkPrice))+(-0.019043*(EquationFeedPrice))+(0.00001449*(EquationReplacementPrice))+(0.175818*(EquationCullCost))+(-0.000295*(EquationDIMDNB))+(0.000002704*(EquationCR*B492^2))+(-0.000001916*(EquationHDR*B492^2))+(-0.000000000127*(EquationRHA*B492^2))+(-0.0000000903*(EquationSemenCost*B492^2))+(-0.000000000771*(EquationMatureWeight*B492^2))+(0.000000137*(B492^2*B492))+(-0.00000257*(B492^2*EquationCullCost))), 0)</f>
        <v>0.78509147911550836</v>
      </c>
      <c r="G492" s="56">
        <f>IF((-1.860553+(0.112009*(EquationCR))+(0.5932*(EquationHDR))+(0.000015682*(EquationRHA))+(0.000842*(EquationAFC))+(0.013148*(EquationSemenCost))+(0.000054807*(EquationMatureWeight))+(-0.025351*(LOG(EquationVetCosts)))+(0.0000512*(EquationVetCosts))+(0.087616*(LOG(EquationVWP)))+(-0.00202*(EquationVWP))+(-0.000084247*(B492^2))+(0.018329*(B492))+(0.018516*(EquationMilkPrice))+(0.0064*(EquationFeedPrice))+(0.000011343*(EquationReplacementPrice))+(0.013031*(EquationCullCost))+(-0.000245*(EquationDIMDNB))+(0.000002399*(EquationCR*B492^2))+(-0.000001548*(EquationHDR*B492^2))+(-0.000000000112*(EquationRHA*B492^2))+(-0.0000000853*(EquationSemenCost*B492^2))+(-0.000000000948*(EquationMatureWeight*B492^2))+(0.000000302*(LOG(EquationVetCosts)*B492^2))+(-0.00000000421*(EquationVWP*B492^2))+(0.000000126*(B492^2*B492))+(-0.000000254*(B492^2*EquationFeedPrice)))&gt;0, (-1.860553+(0.112009*(EquationCR))+(0.5932*(EquationHDR))+(0.000015682*(EquationRHA))+(0.000842*(EquationAFC))+(0.013148*(EquationSemenCost))+(0.000054807*(EquationMatureWeight))+(-0.025351*(LOG(EquationVetCosts)))+(0.0000512*(EquationVetCosts))+(0.087616*(LOG(EquationVWP)))+(-0.00202*(EquationVWP))+(-0.000084247*(B492^2))+(0.018329*(B492))+(0.018516*(EquationMilkPrice))+(0.0064*(EquationFeedPrice))+(0.000011343*(EquationReplacementPrice))+(0.013031*(EquationCullCost))+(-0.000245*(EquationDIMDNB))+(0.000002399*(EquationCR*B492^2))+(-0.000001548*(EquationHDR*B492^2))+(-0.000000000112*(EquationRHA*B492^2))+(-0.0000000853*(EquationSemenCost*B492^2))+(-0.000000000948*(EquationMatureWeight*B492^2))+(0.000000302*(LOG(EquationVetCosts)*B492^2))+(-0.00000000421*(EquationVWP*B492^2))+(0.000000126*(B492^2*B492))+(-0.000000254*(B492^2*EquationFeedPrice))), 0)</f>
        <v>0.69495352251417375</v>
      </c>
    </row>
    <row r="493" spans="2:7" x14ac:dyDescent="0.2">
      <c r="B493" s="42">
        <v>450</v>
      </c>
      <c r="C493" s="55">
        <f t="shared" si="7"/>
        <v>0.15642912740657586</v>
      </c>
      <c r="D493" s="55">
        <f>IF((-1.870102+(0.51187*(EquationCR))+(1.033374*(EquationHDR))+(0.000011344*(EquationRHA))+(-0.000138*(EquationAFC))+(0.01358*(EquationSemenCost))+(-0.000072752*(EquationMatureWeight))+(-0.046035*(LOG(EquationVetCosts)))+(0.000451*(EquationVetCosts))+(0.512031*(LOG(EquationVWP)))+(-0.006352*(EquationVWP))+(-0.000079212*(B493^2))+(0.015118*(B493))+(0.022341*(EquationMilkPrice))+(-0.022641*(EquationFeedPrice))+(0.000247*(EquationReplacementPrice))+(-0.184557*(EquationCullCost))+(-0.000542*(EquationDIMDNB))+(-0.000004986*(EquationHDR*B493^2))+(-0.000000000147*(EquationRHA*B493^2))+(-0.0000000903*(EquationSemenCost*B493^2))+(-0.000000000856*(EquationMatureWeight*B493^2))+(0.000000134*(B493^2*B493))+(-0.000000149*(B493^2*EquationMilkPrice))+(0.00000000264*(B493^2*EquationDIMDNB)))&gt;0, (-1.870102+(0.51187*(EquationCR))+(1.033374*(EquationHDR))+(0.000011344*(EquationRHA))+(-0.000138*(EquationAFC))+(0.01358*(EquationSemenCost))+(-0.000072752*(EquationMatureWeight))+(-0.046035*(LOG(EquationVetCosts)))+(0.000451*(EquationVetCosts))+(0.512031*(LOG(EquationVWP)))+(-0.006352*(EquationVWP))+(-0.000079212*(B493^2))+(0.015118*(B493))+(0.022341*(EquationMilkPrice))+(-0.022641*(EquationFeedPrice))+(0.000247*(EquationReplacementPrice))+(-0.184557*(EquationCullCost))+(-0.000542*(EquationDIMDNB))+(-0.000004986*(EquationHDR*B493^2))+(-0.000000000147*(EquationRHA*B493^2))+(-0.0000000903*(EquationSemenCost*B493^2))+(-0.000000000856*(EquationMatureWeight*B493^2))+(0.000000134*(B493^2*B493))+(-0.000000149*(B493^2*EquationMilkPrice))+(0.00000000264*(B493^2*EquationDIMDNB))), 0)</f>
        <v>0.84594122007377603</v>
      </c>
      <c r="E493" s="55">
        <f>IF((-2.51389+(0.253043*(EquationCR))+(0.791564*(EquationHDR))+(0.000017482*(EquationRHA))+(0.000958*(EquationAFC))+(0.014823*(EquationSemenCost))+(0.00003361*(EquationMatureWeight))+(0.044008*(LOG(EquationVetCosts)))+(-0.000161*(EquationVetCosts))+(0.375409*(LOG(EquationVWP)))+(-0.004875*(EquationVWP))+(-0.000095702*(B493^2))+(0.02001*(B493))+(0.039073*(EquationMilkPrice))+(-0.018836*(EquationFeedPrice))+(0.000102*(EquationReplacementPrice))+(-0.124297*(EquationCullCost))+(-0.000511*(EquationDIMDNB))+(0.00000253*(EquationCR*B493^2))+(-0.000002589*(EquationHDR*B493^2))+(-0.000000000136*(EquationRHA*B493^2))+(-0.0000001*(EquationSemenCost*B493^2))+(-0.00000000108*(EquationMatureWeight*B493^2))+(0.00000015*(B493^2*B493))+(-0.000000215*(B493^2*EquationMilkPrice))+(0.00000000251*(B493^2*EquationDIMDNB)))&gt;0, (-2.51389+(0.253043*(EquationCR))+(0.791564*(EquationHDR))+(0.000017482*(EquationRHA))+(0.000958*(EquationAFC))+(0.014823*(EquationSemenCost))+(0.00003361*(EquationMatureWeight))+(0.044008*(LOG(EquationVetCosts)))+(-0.000161*(EquationVetCosts))+(0.375409*(LOG(EquationVWP)))+(-0.004875*(EquationVWP))+(-0.000095702*(B493^2))+(0.02001*(B493))+(0.039073*(EquationMilkPrice))+(-0.018836*(EquationFeedPrice))+(0.000102*(EquationReplacementPrice))+(-0.124297*(EquationCullCost))+(-0.000511*(EquationDIMDNB))+(0.00000253*(EquationCR*B493^2))+(-0.000002589*(EquationHDR*B493^2))+(-0.000000000136*(EquationRHA*B493^2))+(-0.0000001*(EquationSemenCost*B493^2))+(-0.00000000108*(EquationMatureWeight*B493^2))+(0.00000015*(B493^2*B493))+(-0.000000215*(B493^2*EquationMilkPrice))+(0.00000000251*(B493^2*EquationDIMDNB))), 0)</f>
        <v>0.90430461298215603</v>
      </c>
      <c r="F493" s="55">
        <f>IF((-1.892738+(0.137703*(EquationCR))+(0.669836*(EquationHDR))+(0.0000175*(EquationRHA))+(0.000161*(EquationAFC))+(0.013845*(EquationSemenCost))+(0.000016727*(EquationMatureWeight))+(-0.015935*(LOG(EquationVetCosts)))+(0.000118*(EquationVetCosts))+(0.160623*(LOG(EquationVWP)))+(-0.003008*(EquationVWP))+(-0.000090785*(B493^2))+(0.01937*(B493))+(0.020762*(EquationMilkPrice))+(-0.019043*(EquationFeedPrice))+(0.00001449*(EquationReplacementPrice))+(0.175818*(EquationCullCost))+(-0.000295*(EquationDIMDNB))+(0.000002704*(EquationCR*B493^2))+(-0.000001916*(EquationHDR*B493^2))+(-0.000000000127*(EquationRHA*B493^2))+(-0.0000000903*(EquationSemenCost*B493^2))+(-0.000000000771*(EquationMatureWeight*B493^2))+(0.000000137*(B493^2*B493))+(-0.00000257*(B493^2*EquationCullCost)))&gt;0, (-1.892738+(0.137703*(EquationCR))+(0.669836*(EquationHDR))+(0.0000175*(EquationRHA))+(0.000161*(EquationAFC))+(0.013845*(EquationSemenCost))+(0.000016727*(EquationMatureWeight))+(-0.015935*(LOG(EquationVetCosts)))+(0.000118*(EquationVetCosts))+(0.160623*(LOG(EquationVWP)))+(-0.003008*(EquationVWP))+(-0.000090785*(B493^2))+(0.01937*(B493))+(0.020762*(EquationMilkPrice))+(-0.019043*(EquationFeedPrice))+(0.00001449*(EquationReplacementPrice))+(0.175818*(EquationCullCost))+(-0.000295*(EquationDIMDNB))+(0.000002704*(EquationCR*B493^2))+(-0.000001916*(EquationHDR*B493^2))+(-0.000000000127*(EquationRHA*B493^2))+(-0.0000000903*(EquationSemenCost*B493^2))+(-0.000000000771*(EquationMatureWeight*B493^2))+(0.000000137*(B493^2*B493))+(-0.00000257*(B493^2*EquationCullCost))), 0)</f>
        <v>0.79896884811550639</v>
      </c>
      <c r="G493" s="56">
        <f>IF((-1.860553+(0.112009*(EquationCR))+(0.5932*(EquationHDR))+(0.000015682*(EquationRHA))+(0.000842*(EquationAFC))+(0.013148*(EquationSemenCost))+(0.000054807*(EquationMatureWeight))+(-0.025351*(LOG(EquationVetCosts)))+(0.0000512*(EquationVetCosts))+(0.087616*(LOG(EquationVWP)))+(-0.00202*(EquationVWP))+(-0.000084247*(B493^2))+(0.018329*(B493))+(0.018516*(EquationMilkPrice))+(0.0064*(EquationFeedPrice))+(0.000011343*(EquationReplacementPrice))+(0.013031*(EquationCullCost))+(-0.000245*(EquationDIMDNB))+(0.000002399*(EquationCR*B493^2))+(-0.000001548*(EquationHDR*B493^2))+(-0.000000000112*(EquationRHA*B493^2))+(-0.0000000853*(EquationSemenCost*B493^2))+(-0.000000000948*(EquationMatureWeight*B493^2))+(0.000000302*(LOG(EquationVetCosts)*B493^2))+(-0.00000000421*(EquationVWP*B493^2))+(0.000000126*(B493^2*B493))+(-0.000000254*(B493^2*EquationFeedPrice)))&gt;0, (-1.860553+(0.112009*(EquationCR))+(0.5932*(EquationHDR))+(0.000015682*(EquationRHA))+(0.000842*(EquationAFC))+(0.013148*(EquationSemenCost))+(0.000054807*(EquationMatureWeight))+(-0.025351*(LOG(EquationVetCosts)))+(0.0000512*(EquationVetCosts))+(0.087616*(LOG(EquationVWP)))+(-0.00202*(EquationVWP))+(-0.000084247*(B493^2))+(0.018329*(B493))+(0.018516*(EquationMilkPrice))+(0.0064*(EquationFeedPrice))+(0.000011343*(EquationReplacementPrice))+(0.013031*(EquationCullCost))+(-0.000245*(EquationDIMDNB))+(0.000002399*(EquationCR*B493^2))+(-0.000001548*(EquationHDR*B493^2))+(-0.000000000112*(EquationRHA*B493^2))+(-0.0000000853*(EquationSemenCost*B493^2))+(-0.000000000948*(EquationMatureWeight*B493^2))+(0.000000302*(LOG(EquationVetCosts)*B493^2))+(-0.00000000421*(EquationVWP*B493^2))+(0.000000126*(B493^2*B493))+(-0.000000254*(B493^2*EquationFeedPrice))), 0)</f>
        <v>0.70735652732235255</v>
      </c>
    </row>
    <row r="494" spans="2:7" x14ac:dyDescent="0.2">
      <c r="B494" s="42">
        <v>451</v>
      </c>
      <c r="C494" s="55">
        <f t="shared" si="7"/>
        <v>0.15669832974263864</v>
      </c>
      <c r="D494" s="55">
        <f>IF((-1.870102+(0.51187*(EquationCR))+(1.033374*(EquationHDR))+(0.000011344*(EquationRHA))+(-0.000138*(EquationAFC))+(0.01358*(EquationSemenCost))+(-0.000072752*(EquationMatureWeight))+(-0.046035*(LOG(EquationVetCosts)))+(0.000451*(EquationVetCosts))+(0.512031*(LOG(EquationVWP)))+(-0.006352*(EquationVWP))+(-0.000079212*(B494^2))+(0.015118*(B494))+(0.022341*(EquationMilkPrice))+(-0.022641*(EquationFeedPrice))+(0.000247*(EquationReplacementPrice))+(-0.184557*(EquationCullCost))+(-0.000542*(EquationDIMDNB))+(-0.000004986*(EquationHDR*B494^2))+(-0.000000000147*(EquationRHA*B494^2))+(-0.0000000903*(EquationSemenCost*B494^2))+(-0.000000000856*(EquationMatureWeight*B494^2))+(0.000000134*(B494^2*B494))+(-0.000000149*(B494^2*EquationMilkPrice))+(0.00000000264*(B494^2*EquationDIMDNB)))&gt;0, (-1.870102+(0.51187*(EquationCR))+(1.033374*(EquationHDR))+(0.000011344*(EquationRHA))+(-0.000138*(EquationAFC))+(0.01358*(EquationSemenCost))+(-0.000072752*(EquationMatureWeight))+(-0.046035*(LOG(EquationVetCosts)))+(0.000451*(EquationVetCosts))+(0.512031*(LOG(EquationVWP)))+(-0.006352*(EquationVWP))+(-0.000079212*(B494^2))+(0.015118*(B494))+(0.022341*(EquationMilkPrice))+(-0.022641*(EquationFeedPrice))+(0.000247*(EquationReplacementPrice))+(-0.184557*(EquationCullCost))+(-0.000542*(EquationDIMDNB))+(-0.000004986*(EquationHDR*B494^2))+(-0.000000000147*(EquationRHA*B494^2))+(-0.0000000903*(EquationSemenCost*B494^2))+(-0.000000000856*(EquationMatureWeight*B494^2))+(0.000000134*(B494^2*B494))+(-0.000000149*(B494^2*EquationMilkPrice))+(0.00000000264*(B494^2*EquationDIMDNB))), 0)</f>
        <v>0.86162589247377497</v>
      </c>
      <c r="E494" s="55">
        <f>IF((-2.51389+(0.253043*(EquationCR))+(0.791564*(EquationHDR))+(0.000017482*(EquationRHA))+(0.000958*(EquationAFC))+(0.014823*(EquationSemenCost))+(0.00003361*(EquationMatureWeight))+(0.044008*(LOG(EquationVetCosts)))+(-0.000161*(EquationVetCosts))+(0.375409*(LOG(EquationVWP)))+(-0.004875*(EquationVWP))+(-0.000095702*(B494^2))+(0.02001*(B494))+(0.039073*(EquationMilkPrice))+(-0.018836*(EquationFeedPrice))+(0.000102*(EquationReplacementPrice))+(-0.124297*(EquationCullCost))+(-0.000511*(EquationDIMDNB))+(0.00000253*(EquationCR*B494^2))+(-0.000002589*(EquationHDR*B494^2))+(-0.000000000136*(EquationRHA*B494^2))+(-0.0000001*(EquationSemenCost*B494^2))+(-0.00000000108*(EquationMatureWeight*B494^2))+(0.00000015*(B494^2*B494))+(-0.000000215*(B494^2*EquationMilkPrice))+(0.00000000251*(B494^2*EquationDIMDNB)))&gt;0, (-2.51389+(0.253043*(EquationCR))+(0.791564*(EquationHDR))+(0.000017482*(EquationRHA))+(0.000958*(EquationAFC))+(0.014823*(EquationSemenCost))+(0.00003361*(EquationMatureWeight))+(0.044008*(LOG(EquationVetCosts)))+(-0.000161*(EquationVetCosts))+(0.375409*(LOG(EquationVWP)))+(-0.004875*(EquationVWP))+(-0.000095702*(B494^2))+(0.02001*(B494))+(0.039073*(EquationMilkPrice))+(-0.018836*(EquationFeedPrice))+(0.000102*(EquationReplacementPrice))+(-0.124297*(EquationCullCost))+(-0.000511*(EquationDIMDNB))+(0.00000253*(EquationCR*B494^2))+(-0.000002589*(EquationHDR*B494^2))+(-0.000000000136*(EquationRHA*B494^2))+(-0.0000001*(EquationSemenCost*B494^2))+(-0.00000000108*(EquationMatureWeight*B494^2))+(0.00000015*(B494^2*B494))+(-0.000000215*(B494^2*EquationMilkPrice))+(0.00000000251*(B494^2*EquationDIMDNB))), 0)</f>
        <v>0.92040566198215534</v>
      </c>
      <c r="F494" s="55">
        <f>IF((-1.892738+(0.137703*(EquationCR))+(0.669836*(EquationHDR))+(0.0000175*(EquationRHA))+(0.000161*(EquationAFC))+(0.013845*(EquationSemenCost))+(0.000016727*(EquationMatureWeight))+(-0.015935*(LOG(EquationVetCosts)))+(0.000118*(EquationVetCosts))+(0.160623*(LOG(EquationVWP)))+(-0.003008*(EquationVWP))+(-0.000090785*(B494^2))+(0.01937*(B494))+(0.020762*(EquationMilkPrice))+(-0.019043*(EquationFeedPrice))+(0.00001449*(EquationReplacementPrice))+(0.175818*(EquationCullCost))+(-0.000295*(EquationDIMDNB))+(0.000002704*(EquationCR*B494^2))+(-0.000001916*(EquationHDR*B494^2))+(-0.000000000127*(EquationRHA*B494^2))+(-0.0000000903*(EquationSemenCost*B494^2))+(-0.000000000771*(EquationMatureWeight*B494^2))+(0.000000137*(B494^2*B494))+(-0.00000257*(B494^2*EquationCullCost)))&gt;0, (-1.892738+(0.137703*(EquationCR))+(0.669836*(EquationHDR))+(0.0000175*(EquationRHA))+(0.000161*(EquationAFC))+(0.013845*(EquationSemenCost))+(0.000016727*(EquationMatureWeight))+(-0.015935*(LOG(EquationVetCosts)))+(0.000118*(EquationVetCosts))+(0.160623*(LOG(EquationVWP)))+(-0.003008*(EquationVWP))+(-0.000090785*(B494^2))+(0.01937*(B494))+(0.020762*(EquationMilkPrice))+(-0.019043*(EquationFeedPrice))+(0.00001449*(EquationReplacementPrice))+(0.175818*(EquationCullCost))+(-0.000295*(EquationDIMDNB))+(0.000002704*(EquationCR*B494^2))+(-0.000001916*(EquationHDR*B494^2))+(-0.000000000127*(EquationRHA*B494^2))+(-0.0000000903*(EquationSemenCost*B494^2))+(-0.000000000771*(EquationMatureWeight*B494^2))+(0.000000137*(B494^2*B494))+(-0.00000257*(B494^2*EquationCullCost))), 0)</f>
        <v>0.81301915311550743</v>
      </c>
      <c r="G494" s="56">
        <f>IF((-1.860553+(0.112009*(EquationCR))+(0.5932*(EquationHDR))+(0.000015682*(EquationRHA))+(0.000842*(EquationAFC))+(0.013148*(EquationSemenCost))+(0.000054807*(EquationMatureWeight))+(-0.025351*(LOG(EquationVetCosts)))+(0.0000512*(EquationVetCosts))+(0.087616*(LOG(EquationVWP)))+(-0.00202*(EquationVWP))+(-0.000084247*(B494^2))+(0.018329*(B494))+(0.018516*(EquationMilkPrice))+(0.0064*(EquationFeedPrice))+(0.000011343*(EquationReplacementPrice))+(0.013031*(EquationCullCost))+(-0.000245*(EquationDIMDNB))+(0.000002399*(EquationCR*B494^2))+(-0.000001548*(EquationHDR*B494^2))+(-0.000000000112*(EquationRHA*B494^2))+(-0.0000000853*(EquationSemenCost*B494^2))+(-0.000000000948*(EquationMatureWeight*B494^2))+(0.000000302*(LOG(EquationVetCosts)*B494^2))+(-0.00000000421*(EquationVWP*B494^2))+(0.000000126*(B494^2*B494))+(-0.000000254*(B494^2*EquationFeedPrice)))&gt;0, (-1.860553+(0.112009*(EquationCR))+(0.5932*(EquationHDR))+(0.000015682*(EquationRHA))+(0.000842*(EquationAFC))+(0.013148*(EquationSemenCost))+(0.000054807*(EquationMatureWeight))+(-0.025351*(LOG(EquationVetCosts)))+(0.0000512*(EquationVetCosts))+(0.087616*(LOG(EquationVWP)))+(-0.00202*(EquationVWP))+(-0.000084247*(B494^2))+(0.018329*(B494))+(0.018516*(EquationMilkPrice))+(0.0064*(EquationFeedPrice))+(0.000011343*(EquationReplacementPrice))+(0.013031*(EquationCullCost))+(-0.000245*(EquationDIMDNB))+(0.000002399*(EquationCR*B494^2))+(-0.000001548*(EquationHDR*B494^2))+(-0.000000000112*(EquationRHA*B494^2))+(-0.0000000853*(EquationSemenCost*B494^2))+(-0.000000000948*(EquationMatureWeight*B494^2))+(0.000000302*(LOG(EquationVetCosts)*B494^2))+(-0.00000000421*(EquationVWP*B494^2))+(0.000000126*(B494^2*B494))+(-0.000000254*(B494^2*EquationFeedPrice))), 0)</f>
        <v>0.71991663753388269</v>
      </c>
    </row>
    <row r="495" spans="2:7" x14ac:dyDescent="0.2">
      <c r="B495" s="42">
        <v>452</v>
      </c>
      <c r="C495" s="55">
        <f t="shared" si="7"/>
        <v>0.15701467215669671</v>
      </c>
      <c r="D495" s="55">
        <f>IF((-1.870102+(0.51187*(EquationCR))+(1.033374*(EquationHDR))+(0.000011344*(EquationRHA))+(-0.000138*(EquationAFC))+(0.01358*(EquationSemenCost))+(-0.000072752*(EquationMatureWeight))+(-0.046035*(LOG(EquationVetCosts)))+(0.000451*(EquationVetCosts))+(0.512031*(LOG(EquationVWP)))+(-0.006352*(EquationVWP))+(-0.000079212*(B495^2))+(0.015118*(B495))+(0.022341*(EquationMilkPrice))+(-0.022641*(EquationFeedPrice))+(0.000247*(EquationReplacementPrice))+(-0.184557*(EquationCullCost))+(-0.000542*(EquationDIMDNB))+(-0.000004986*(EquationHDR*B495^2))+(-0.000000000147*(EquationRHA*B495^2))+(-0.0000000903*(EquationSemenCost*B495^2))+(-0.000000000856*(EquationMatureWeight*B495^2))+(0.000000134*(B495^2*B495))+(-0.000000149*(B495^2*EquationMilkPrice))+(0.00000000264*(B495^2*EquationDIMDNB)))&gt;0, (-1.870102+(0.51187*(EquationCR))+(1.033374*(EquationHDR))+(0.000011344*(EquationRHA))+(-0.000138*(EquationAFC))+(0.01358*(EquationSemenCost))+(-0.000072752*(EquationMatureWeight))+(-0.046035*(LOG(EquationVetCosts)))+(0.000451*(EquationVetCosts))+(0.512031*(LOG(EquationVWP)))+(-0.006352*(EquationVWP))+(-0.000079212*(B495^2))+(0.015118*(B495))+(0.022341*(EquationMilkPrice))+(-0.022641*(EquationFeedPrice))+(0.000247*(EquationReplacementPrice))+(-0.184557*(EquationCullCost))+(-0.000542*(EquationDIMDNB))+(-0.000004986*(EquationHDR*B495^2))+(-0.000000000147*(EquationRHA*B495^2))+(-0.0000000903*(EquationSemenCost*B495^2))+(-0.000000000856*(EquationMatureWeight*B495^2))+(0.000000134*(B495^2*B495))+(-0.000000149*(B495^2*EquationMilkPrice))+(0.00000000264*(B495^2*EquationDIMDNB))), 0)</f>
        <v>0.87749332567377358</v>
      </c>
      <c r="E495" s="55">
        <f>IF((-2.51389+(0.253043*(EquationCR))+(0.791564*(EquationHDR))+(0.000017482*(EquationRHA))+(0.000958*(EquationAFC))+(0.014823*(EquationSemenCost))+(0.00003361*(EquationMatureWeight))+(0.044008*(LOG(EquationVetCosts)))+(-0.000161*(EquationVetCosts))+(0.375409*(LOG(EquationVWP)))+(-0.004875*(EquationVWP))+(-0.000095702*(B495^2))+(0.02001*(B495))+(0.039073*(EquationMilkPrice))+(-0.018836*(EquationFeedPrice))+(0.000102*(EquationReplacementPrice))+(-0.124297*(EquationCullCost))+(-0.000511*(EquationDIMDNB))+(0.00000253*(EquationCR*B495^2))+(-0.000002589*(EquationHDR*B495^2))+(-0.000000000136*(EquationRHA*B495^2))+(-0.0000001*(EquationSemenCost*B495^2))+(-0.00000000108*(EquationMatureWeight*B495^2))+(0.00000015*(B495^2*B495))+(-0.000000215*(B495^2*EquationMilkPrice))+(0.00000000251*(B495^2*EquationDIMDNB)))&gt;0, (-2.51389+(0.253043*(EquationCR))+(0.791564*(EquationHDR))+(0.000017482*(EquationRHA))+(0.000958*(EquationAFC))+(0.014823*(EquationSemenCost))+(0.00003361*(EquationMatureWeight))+(0.044008*(LOG(EquationVetCosts)))+(-0.000161*(EquationVetCosts))+(0.375409*(LOG(EquationVWP)))+(-0.004875*(EquationVWP))+(-0.000095702*(B495^2))+(0.02001*(B495))+(0.039073*(EquationMilkPrice))+(-0.018836*(EquationFeedPrice))+(0.000102*(EquationReplacementPrice))+(-0.124297*(EquationCullCost))+(-0.000511*(EquationDIMDNB))+(0.00000253*(EquationCR*B495^2))+(-0.000002589*(EquationHDR*B495^2))+(-0.000000000136*(EquationRHA*B495^2))+(-0.0000001*(EquationSemenCost*B495^2))+(-0.00000000108*(EquationMatureWeight*B495^2))+(0.00000015*(B495^2*B495))+(-0.000000215*(B495^2*EquationMilkPrice))+(0.00000000251*(B495^2*EquationDIMDNB))), 0)</f>
        <v>0.93670120898215981</v>
      </c>
      <c r="F495" s="55">
        <f>IF((-1.892738+(0.137703*(EquationCR))+(0.669836*(EquationHDR))+(0.0000175*(EquationRHA))+(0.000161*(EquationAFC))+(0.013845*(EquationSemenCost))+(0.000016727*(EquationMatureWeight))+(-0.015935*(LOG(EquationVetCosts)))+(0.000118*(EquationVetCosts))+(0.160623*(LOG(EquationVWP)))+(-0.003008*(EquationVWP))+(-0.000090785*(B495^2))+(0.01937*(B495))+(0.020762*(EquationMilkPrice))+(-0.019043*(EquationFeedPrice))+(0.00001449*(EquationReplacementPrice))+(0.175818*(EquationCullCost))+(-0.000295*(EquationDIMDNB))+(0.000002704*(EquationCR*B495^2))+(-0.000001916*(EquationHDR*B495^2))+(-0.000000000127*(EquationRHA*B495^2))+(-0.0000000903*(EquationSemenCost*B495^2))+(-0.000000000771*(EquationMatureWeight*B495^2))+(0.000000137*(B495^2*B495))+(-0.00000257*(B495^2*EquationCullCost)))&gt;0, (-1.892738+(0.137703*(EquationCR))+(0.669836*(EquationHDR))+(0.0000175*(EquationRHA))+(0.000161*(EquationAFC))+(0.013845*(EquationSemenCost))+(0.000016727*(EquationMatureWeight))+(-0.015935*(LOG(EquationVetCosts)))+(0.000118*(EquationVetCosts))+(0.160623*(LOG(EquationVWP)))+(-0.003008*(EquationVWP))+(-0.000090785*(B495^2))+(0.01937*(B495))+(0.020762*(EquationMilkPrice))+(-0.019043*(EquationFeedPrice))+(0.00001449*(EquationReplacementPrice))+(0.175818*(EquationCullCost))+(-0.000295*(EquationDIMDNB))+(0.000002704*(EquationCR*B495^2))+(-0.000001916*(EquationHDR*B495^2))+(-0.000000000127*(EquationRHA*B495^2))+(-0.0000000903*(EquationSemenCost*B495^2))+(-0.000000000771*(EquationMatureWeight*B495^2))+(0.000000137*(B495^2*B495))+(-0.00000257*(B495^2*EquationCullCost))), 0)</f>
        <v>0.82724321611550478</v>
      </c>
      <c r="G495" s="56">
        <f>IF((-1.860553+(0.112009*(EquationCR))+(0.5932*(EquationHDR))+(0.000015682*(EquationRHA))+(0.000842*(EquationAFC))+(0.013148*(EquationSemenCost))+(0.000054807*(EquationMatureWeight))+(-0.025351*(LOG(EquationVetCosts)))+(0.0000512*(EquationVetCosts))+(0.087616*(LOG(EquationVWP)))+(-0.00202*(EquationVWP))+(-0.000084247*(B495^2))+(0.018329*(B495))+(0.018516*(EquationMilkPrice))+(0.0064*(EquationFeedPrice))+(0.000011343*(EquationReplacementPrice))+(0.013031*(EquationCullCost))+(-0.000245*(EquationDIMDNB))+(0.000002399*(EquationCR*B495^2))+(-0.000001548*(EquationHDR*B495^2))+(-0.000000000112*(EquationRHA*B495^2))+(-0.0000000853*(EquationSemenCost*B495^2))+(-0.000000000948*(EquationMatureWeight*B495^2))+(0.000000302*(LOG(EquationVetCosts)*B495^2))+(-0.00000000421*(EquationVWP*B495^2))+(0.000000126*(B495^2*B495))+(-0.000000254*(B495^2*EquationFeedPrice)))&gt;0, (-1.860553+(0.112009*(EquationCR))+(0.5932*(EquationHDR))+(0.000015682*(EquationRHA))+(0.000842*(EquationAFC))+(0.013148*(EquationSemenCost))+(0.000054807*(EquationMatureWeight))+(-0.025351*(LOG(EquationVetCosts)))+(0.0000512*(EquationVetCosts))+(0.087616*(LOG(EquationVWP)))+(-0.00202*(EquationVWP))+(-0.000084247*(B495^2))+(0.018329*(B495))+(0.018516*(EquationMilkPrice))+(0.0064*(EquationFeedPrice))+(0.000011343*(EquationReplacementPrice))+(0.013031*(EquationCullCost))+(-0.000245*(EquationDIMDNB))+(0.000002399*(EquationCR*B495^2))+(-0.000001548*(EquationHDR*B495^2))+(-0.000000000112*(EquationRHA*B495^2))+(-0.0000000853*(EquationSemenCost*B495^2))+(-0.000000000948*(EquationMatureWeight*B495^2))+(0.000000302*(LOG(EquationVetCosts)*B495^2))+(-0.00000000421*(EquationVWP*B495^2))+(0.000000126*(B495^2*B495))+(-0.000000254*(B495^2*EquationFeedPrice))), 0)</f>
        <v>0.73263460914877188</v>
      </c>
    </row>
    <row r="496" spans="2:7" x14ac:dyDescent="0.2">
      <c r="B496" s="42">
        <v>453</v>
      </c>
      <c r="C496" s="55">
        <f t="shared" si="7"/>
        <v>0.15737852304874722</v>
      </c>
      <c r="D496" s="55">
        <f>IF((-1.870102+(0.51187*(EquationCR))+(1.033374*(EquationHDR))+(0.000011344*(EquationRHA))+(-0.000138*(EquationAFC))+(0.01358*(EquationSemenCost))+(-0.000072752*(EquationMatureWeight))+(-0.046035*(LOG(EquationVetCosts)))+(0.000451*(EquationVetCosts))+(0.512031*(LOG(EquationVWP)))+(-0.006352*(EquationVWP))+(-0.000079212*(B496^2))+(0.015118*(B496))+(0.022341*(EquationMilkPrice))+(-0.022641*(EquationFeedPrice))+(0.000247*(EquationReplacementPrice))+(-0.184557*(EquationCullCost))+(-0.000542*(EquationDIMDNB))+(-0.000004986*(EquationHDR*B496^2))+(-0.000000000147*(EquationRHA*B496^2))+(-0.0000000903*(EquationSemenCost*B496^2))+(-0.000000000856*(EquationMatureWeight*B496^2))+(0.000000134*(B496^2*B496))+(-0.000000149*(B496^2*EquationMilkPrice))+(0.00000000264*(B496^2*EquationDIMDNB)))&gt;0, (-1.870102+(0.51187*(EquationCR))+(1.033374*(EquationHDR))+(0.000011344*(EquationRHA))+(-0.000138*(EquationAFC))+(0.01358*(EquationSemenCost))+(-0.000072752*(EquationMatureWeight))+(-0.046035*(LOG(EquationVetCosts)))+(0.000451*(EquationVetCosts))+(0.512031*(LOG(EquationVWP)))+(-0.006352*(EquationVWP))+(-0.000079212*(B496^2))+(0.015118*(B496))+(0.022341*(EquationMilkPrice))+(-0.022641*(EquationFeedPrice))+(0.000247*(EquationReplacementPrice))+(-0.184557*(EquationCullCost))+(-0.000542*(EquationDIMDNB))+(-0.000004986*(EquationHDR*B496^2))+(-0.000000000147*(EquationRHA*B496^2))+(-0.0000000903*(EquationSemenCost*B496^2))+(-0.000000000856*(EquationMatureWeight*B496^2))+(0.000000134*(B496^2*B496))+(-0.000000149*(B496^2*EquationMilkPrice))+(0.00000000264*(B496^2*EquationDIMDNB))), 0)</f>
        <v>0.89354432367377434</v>
      </c>
      <c r="E496" s="55">
        <f>IF((-2.51389+(0.253043*(EquationCR))+(0.791564*(EquationHDR))+(0.000017482*(EquationRHA))+(0.000958*(EquationAFC))+(0.014823*(EquationSemenCost))+(0.00003361*(EquationMatureWeight))+(0.044008*(LOG(EquationVetCosts)))+(-0.000161*(EquationVetCosts))+(0.375409*(LOG(EquationVWP)))+(-0.004875*(EquationVWP))+(-0.000095702*(B496^2))+(0.02001*(B496))+(0.039073*(EquationMilkPrice))+(-0.018836*(EquationFeedPrice))+(0.000102*(EquationReplacementPrice))+(-0.124297*(EquationCullCost))+(-0.000511*(EquationDIMDNB))+(0.00000253*(EquationCR*B496^2))+(-0.000002589*(EquationHDR*B496^2))+(-0.000000000136*(EquationRHA*B496^2))+(-0.0000001*(EquationSemenCost*B496^2))+(-0.00000000108*(EquationMatureWeight*B496^2))+(0.00000015*(B496^2*B496))+(-0.000000215*(B496^2*EquationMilkPrice))+(0.00000000251*(B496^2*EquationDIMDNB)))&gt;0, (-2.51389+(0.253043*(EquationCR))+(0.791564*(EquationHDR))+(0.000017482*(EquationRHA))+(0.000958*(EquationAFC))+(0.014823*(EquationSemenCost))+(0.00003361*(EquationMatureWeight))+(0.044008*(LOG(EquationVetCosts)))+(-0.000161*(EquationVetCosts))+(0.375409*(LOG(EquationVWP)))+(-0.004875*(EquationVWP))+(-0.000095702*(B496^2))+(0.02001*(B496))+(0.039073*(EquationMilkPrice))+(-0.018836*(EquationFeedPrice))+(0.000102*(EquationReplacementPrice))+(-0.124297*(EquationCullCost))+(-0.000511*(EquationDIMDNB))+(0.00000253*(EquationCR*B496^2))+(-0.000002589*(EquationHDR*B496^2))+(-0.000000000136*(EquationRHA*B496^2))+(-0.0000001*(EquationSemenCost*B496^2))+(-0.00000000108*(EquationMatureWeight*B496^2))+(0.00000015*(B496^2*B496))+(-0.000000215*(B496^2*EquationMilkPrice))+(0.00000000251*(B496^2*EquationDIMDNB))), 0)</f>
        <v>0.9531921539821584</v>
      </c>
      <c r="F496" s="55">
        <f>IF((-1.892738+(0.137703*(EquationCR))+(0.669836*(EquationHDR))+(0.0000175*(EquationRHA))+(0.000161*(EquationAFC))+(0.013845*(EquationSemenCost))+(0.000016727*(EquationMatureWeight))+(-0.015935*(LOG(EquationVetCosts)))+(0.000118*(EquationVetCosts))+(0.160623*(LOG(EquationVWP)))+(-0.003008*(EquationVWP))+(-0.000090785*(B496^2))+(0.01937*(B496))+(0.020762*(EquationMilkPrice))+(-0.019043*(EquationFeedPrice))+(0.00001449*(EquationReplacementPrice))+(0.175818*(EquationCullCost))+(-0.000295*(EquationDIMDNB))+(0.000002704*(EquationCR*B496^2))+(-0.000001916*(EquationHDR*B496^2))+(-0.000000000127*(EquationRHA*B496^2))+(-0.0000000903*(EquationSemenCost*B496^2))+(-0.000000000771*(EquationMatureWeight*B496^2))+(0.000000137*(B496^2*B496))+(-0.00000257*(B496^2*EquationCullCost)))&gt;0, (-1.892738+(0.137703*(EquationCR))+(0.669836*(EquationHDR))+(0.0000175*(EquationRHA))+(0.000161*(EquationAFC))+(0.013845*(EquationSemenCost))+(0.000016727*(EquationMatureWeight))+(-0.015935*(LOG(EquationVetCosts)))+(0.000118*(EquationVetCosts))+(0.160623*(LOG(EquationVWP)))+(-0.003008*(EquationVWP))+(-0.000090785*(B496^2))+(0.01937*(B496))+(0.020762*(EquationMilkPrice))+(-0.019043*(EquationFeedPrice))+(0.00001449*(EquationReplacementPrice))+(0.175818*(EquationCullCost))+(-0.000295*(EquationDIMDNB))+(0.000002704*(EquationCR*B496^2))+(-0.000001916*(EquationHDR*B496^2))+(-0.000000000127*(EquationRHA*B496^2))+(-0.0000000903*(EquationSemenCost*B496^2))+(-0.000000000771*(EquationMatureWeight*B496^2))+(0.000000137*(B496^2*B496))+(-0.00000257*(B496^2*EquationCullCost))), 0)</f>
        <v>0.84164185911550771</v>
      </c>
      <c r="G496" s="56">
        <f>IF((-1.860553+(0.112009*(EquationCR))+(0.5932*(EquationHDR))+(0.000015682*(EquationRHA))+(0.000842*(EquationAFC))+(0.013148*(EquationSemenCost))+(0.000054807*(EquationMatureWeight))+(-0.025351*(LOG(EquationVetCosts)))+(0.0000512*(EquationVetCosts))+(0.087616*(LOG(EquationVWP)))+(-0.00202*(EquationVWP))+(-0.000084247*(B496^2))+(0.018329*(B496))+(0.018516*(EquationMilkPrice))+(0.0064*(EquationFeedPrice))+(0.000011343*(EquationReplacementPrice))+(0.013031*(EquationCullCost))+(-0.000245*(EquationDIMDNB))+(0.000002399*(EquationCR*B496^2))+(-0.000001548*(EquationHDR*B496^2))+(-0.000000000112*(EquationRHA*B496^2))+(-0.0000000853*(EquationSemenCost*B496^2))+(-0.000000000948*(EquationMatureWeight*B496^2))+(0.000000302*(LOG(EquationVetCosts)*B496^2))+(-0.00000000421*(EquationVWP*B496^2))+(0.000000126*(B496^2*B496))+(-0.000000254*(B496^2*EquationFeedPrice)))&gt;0, (-1.860553+(0.112009*(EquationCR))+(0.5932*(EquationHDR))+(0.000015682*(EquationRHA))+(0.000842*(EquationAFC))+(0.013148*(EquationSemenCost))+(0.000054807*(EquationMatureWeight))+(-0.025351*(LOG(EquationVetCosts)))+(0.0000512*(EquationVetCosts))+(0.087616*(LOG(EquationVWP)))+(-0.00202*(EquationVWP))+(-0.000084247*(B496^2))+(0.018329*(B496))+(0.018516*(EquationMilkPrice))+(0.0064*(EquationFeedPrice))+(0.000011343*(EquationReplacementPrice))+(0.013031*(EquationCullCost))+(-0.000245*(EquationDIMDNB))+(0.000002399*(EquationCR*B496^2))+(-0.000001548*(EquationHDR*B496^2))+(-0.000000000112*(EquationRHA*B496^2))+(-0.0000000853*(EquationSemenCost*B496^2))+(-0.000000000948*(EquationMatureWeight*B496^2))+(0.000000302*(LOG(EquationVetCosts)*B496^2))+(-0.00000000421*(EquationVWP*B496^2))+(0.000000126*(B496^2*B496))+(-0.000000254*(B496^2*EquationFeedPrice))), 0)</f>
        <v>0.74551119816701505</v>
      </c>
    </row>
    <row r="497" spans="2:7" x14ac:dyDescent="0.2">
      <c r="B497" s="42">
        <v>454</v>
      </c>
      <c r="C497" s="55">
        <f t="shared" si="7"/>
        <v>0.15779025081879</v>
      </c>
      <c r="D497" s="55">
        <f>IF((-1.870102+(0.51187*(EquationCR))+(1.033374*(EquationHDR))+(0.000011344*(EquationRHA))+(-0.000138*(EquationAFC))+(0.01358*(EquationSemenCost))+(-0.000072752*(EquationMatureWeight))+(-0.046035*(LOG(EquationVetCosts)))+(0.000451*(EquationVetCosts))+(0.512031*(LOG(EquationVWP)))+(-0.006352*(EquationVWP))+(-0.000079212*(B497^2))+(0.015118*(B497))+(0.022341*(EquationMilkPrice))+(-0.022641*(EquationFeedPrice))+(0.000247*(EquationReplacementPrice))+(-0.184557*(EquationCullCost))+(-0.000542*(EquationDIMDNB))+(-0.000004986*(EquationHDR*B497^2))+(-0.000000000147*(EquationRHA*B497^2))+(-0.0000000903*(EquationSemenCost*B497^2))+(-0.000000000856*(EquationMatureWeight*B497^2))+(0.000000134*(B497^2*B497))+(-0.000000149*(B497^2*EquationMilkPrice))+(0.00000000264*(B497^2*EquationDIMDNB)))&gt;0, (-1.870102+(0.51187*(EquationCR))+(1.033374*(EquationHDR))+(0.000011344*(EquationRHA))+(-0.000138*(EquationAFC))+(0.01358*(EquationSemenCost))+(-0.000072752*(EquationMatureWeight))+(-0.046035*(LOG(EquationVetCosts)))+(0.000451*(EquationVetCosts))+(0.512031*(LOG(EquationVWP)))+(-0.006352*(EquationVWP))+(-0.000079212*(B497^2))+(0.015118*(B497))+(0.022341*(EquationMilkPrice))+(-0.022641*(EquationFeedPrice))+(0.000247*(EquationReplacementPrice))+(-0.184557*(EquationCullCost))+(-0.000542*(EquationDIMDNB))+(-0.000004986*(EquationHDR*B497^2))+(-0.000000000147*(EquationRHA*B497^2))+(-0.0000000903*(EquationSemenCost*B497^2))+(-0.000000000856*(EquationMatureWeight*B497^2))+(0.000000134*(B497^2*B497))+(-0.000000149*(B497^2*EquationMilkPrice))+(0.00000000264*(B497^2*EquationDIMDNB))), 0)</f>
        <v>0.90977969047377616</v>
      </c>
      <c r="E497" s="55">
        <f>IF((-2.51389+(0.253043*(EquationCR))+(0.791564*(EquationHDR))+(0.000017482*(EquationRHA))+(0.000958*(EquationAFC))+(0.014823*(EquationSemenCost))+(0.00003361*(EquationMatureWeight))+(0.044008*(LOG(EquationVetCosts)))+(-0.000161*(EquationVetCosts))+(0.375409*(LOG(EquationVWP)))+(-0.004875*(EquationVWP))+(-0.000095702*(B497^2))+(0.02001*(B497))+(0.039073*(EquationMilkPrice))+(-0.018836*(EquationFeedPrice))+(0.000102*(EquationReplacementPrice))+(-0.124297*(EquationCullCost))+(-0.000511*(EquationDIMDNB))+(0.00000253*(EquationCR*B497^2))+(-0.000002589*(EquationHDR*B497^2))+(-0.000000000136*(EquationRHA*B497^2))+(-0.0000001*(EquationSemenCost*B497^2))+(-0.00000000108*(EquationMatureWeight*B497^2))+(0.00000015*(B497^2*B497))+(-0.000000215*(B497^2*EquationMilkPrice))+(0.00000000251*(B497^2*EquationDIMDNB)))&gt;0, (-2.51389+(0.253043*(EquationCR))+(0.791564*(EquationHDR))+(0.000017482*(EquationRHA))+(0.000958*(EquationAFC))+(0.014823*(EquationSemenCost))+(0.00003361*(EquationMatureWeight))+(0.044008*(LOG(EquationVetCosts)))+(-0.000161*(EquationVetCosts))+(0.375409*(LOG(EquationVWP)))+(-0.004875*(EquationVWP))+(-0.000095702*(B497^2))+(0.02001*(B497))+(0.039073*(EquationMilkPrice))+(-0.018836*(EquationFeedPrice))+(0.000102*(EquationReplacementPrice))+(-0.124297*(EquationCullCost))+(-0.000511*(EquationDIMDNB))+(0.00000253*(EquationCR*B497^2))+(-0.000002589*(EquationHDR*B497^2))+(-0.000000000136*(EquationRHA*B497^2))+(-0.0000001*(EquationSemenCost*B497^2))+(-0.00000000108*(EquationMatureWeight*B497^2))+(0.00000015*(B497^2*B497))+(-0.000000215*(B497^2*EquationMilkPrice))+(0.00000000251*(B497^2*EquationDIMDNB))), 0)</f>
        <v>0.96987939698215642</v>
      </c>
      <c r="F497" s="55">
        <f>IF((-1.892738+(0.137703*(EquationCR))+(0.669836*(EquationHDR))+(0.0000175*(EquationRHA))+(0.000161*(EquationAFC))+(0.013845*(EquationSemenCost))+(0.000016727*(EquationMatureWeight))+(-0.015935*(LOG(EquationVetCosts)))+(0.000118*(EquationVetCosts))+(0.160623*(LOG(EquationVWP)))+(-0.003008*(EquationVWP))+(-0.000090785*(B497^2))+(0.01937*(B497))+(0.020762*(EquationMilkPrice))+(-0.019043*(EquationFeedPrice))+(0.00001449*(EquationReplacementPrice))+(0.175818*(EquationCullCost))+(-0.000295*(EquationDIMDNB))+(0.000002704*(EquationCR*B497^2))+(-0.000001916*(EquationHDR*B497^2))+(-0.000000000127*(EquationRHA*B497^2))+(-0.0000000903*(EquationSemenCost*B497^2))+(-0.000000000771*(EquationMatureWeight*B497^2))+(0.000000137*(B497^2*B497))+(-0.00000257*(B497^2*EquationCullCost)))&gt;0, (-1.892738+(0.137703*(EquationCR))+(0.669836*(EquationHDR))+(0.0000175*(EquationRHA))+(0.000161*(EquationAFC))+(0.013845*(EquationSemenCost))+(0.000016727*(EquationMatureWeight))+(-0.015935*(LOG(EquationVetCosts)))+(0.000118*(EquationVetCosts))+(0.160623*(LOG(EquationVWP)))+(-0.003008*(EquationVWP))+(-0.000090785*(B497^2))+(0.01937*(B497))+(0.020762*(EquationMilkPrice))+(-0.019043*(EquationFeedPrice))+(0.00001449*(EquationReplacementPrice))+(0.175818*(EquationCullCost))+(-0.000295*(EquationDIMDNB))+(0.000002704*(EquationCR*B497^2))+(-0.000001916*(EquationHDR*B497^2))+(-0.000000000127*(EquationRHA*B497^2))+(-0.0000000903*(EquationSemenCost*B497^2))+(-0.000000000771*(EquationMatureWeight*B497^2))+(0.000000137*(B497^2*B497))+(-0.00000257*(B497^2*EquationCullCost))), 0)</f>
        <v>0.85621590411550619</v>
      </c>
      <c r="G497" s="56">
        <f>IF((-1.860553+(0.112009*(EquationCR))+(0.5932*(EquationHDR))+(0.000015682*(EquationRHA))+(0.000842*(EquationAFC))+(0.013148*(EquationSemenCost))+(0.000054807*(EquationMatureWeight))+(-0.025351*(LOG(EquationVetCosts)))+(0.0000512*(EquationVetCosts))+(0.087616*(LOG(EquationVWP)))+(-0.00202*(EquationVWP))+(-0.000084247*(B497^2))+(0.018329*(B497))+(0.018516*(EquationMilkPrice))+(0.0064*(EquationFeedPrice))+(0.000011343*(EquationReplacementPrice))+(0.013031*(EquationCullCost))+(-0.000245*(EquationDIMDNB))+(0.000002399*(EquationCR*B497^2))+(-0.000001548*(EquationHDR*B497^2))+(-0.000000000112*(EquationRHA*B497^2))+(-0.0000000853*(EquationSemenCost*B497^2))+(-0.000000000948*(EquationMatureWeight*B497^2))+(0.000000302*(LOG(EquationVetCosts)*B497^2))+(-0.00000000421*(EquationVWP*B497^2))+(0.000000126*(B497^2*B497))+(-0.000000254*(B497^2*EquationFeedPrice)))&gt;0, (-1.860553+(0.112009*(EquationCR))+(0.5932*(EquationHDR))+(0.000015682*(EquationRHA))+(0.000842*(EquationAFC))+(0.013148*(EquationSemenCost))+(0.000054807*(EquationMatureWeight))+(-0.025351*(LOG(EquationVetCosts)))+(0.0000512*(EquationVetCosts))+(0.087616*(LOG(EquationVWP)))+(-0.00202*(EquationVWP))+(-0.000084247*(B497^2))+(0.018329*(B497))+(0.018516*(EquationMilkPrice))+(0.0064*(EquationFeedPrice))+(0.000011343*(EquationReplacementPrice))+(0.013031*(EquationCullCost))+(-0.000245*(EquationDIMDNB))+(0.000002399*(EquationCR*B497^2))+(-0.000001548*(EquationHDR*B497^2))+(-0.000000000112*(EquationRHA*B497^2))+(-0.0000000853*(EquationSemenCost*B497^2))+(-0.000000000948*(EquationMatureWeight*B497^2))+(0.000000302*(LOG(EquationVetCosts)*B497^2))+(-0.00000000421*(EquationVWP*B497^2))+(0.000000126*(B497^2*B497))+(-0.000000254*(B497^2*EquationFeedPrice))), 0)</f>
        <v>0.75854716058861271</v>
      </c>
    </row>
    <row r="498" spans="2:7" x14ac:dyDescent="0.2">
      <c r="B498" s="42">
        <v>455</v>
      </c>
      <c r="C498" s="55">
        <f t="shared" si="7"/>
        <v>0.15825022386682713</v>
      </c>
      <c r="D498" s="55">
        <f>IF((-1.870102+(0.51187*(EquationCR))+(1.033374*(EquationHDR))+(0.000011344*(EquationRHA))+(-0.000138*(EquationAFC))+(0.01358*(EquationSemenCost))+(-0.000072752*(EquationMatureWeight))+(-0.046035*(LOG(EquationVetCosts)))+(0.000451*(EquationVetCosts))+(0.512031*(LOG(EquationVWP)))+(-0.006352*(EquationVWP))+(-0.000079212*(B498^2))+(0.015118*(B498))+(0.022341*(EquationMilkPrice))+(-0.022641*(EquationFeedPrice))+(0.000247*(EquationReplacementPrice))+(-0.184557*(EquationCullCost))+(-0.000542*(EquationDIMDNB))+(-0.000004986*(EquationHDR*B498^2))+(-0.000000000147*(EquationRHA*B498^2))+(-0.0000000903*(EquationSemenCost*B498^2))+(-0.000000000856*(EquationMatureWeight*B498^2))+(0.000000134*(B498^2*B498))+(-0.000000149*(B498^2*EquationMilkPrice))+(0.00000000264*(B498^2*EquationDIMDNB)))&gt;0, (-1.870102+(0.51187*(EquationCR))+(1.033374*(EquationHDR))+(0.000011344*(EquationRHA))+(-0.000138*(EquationAFC))+(0.01358*(EquationSemenCost))+(-0.000072752*(EquationMatureWeight))+(-0.046035*(LOG(EquationVetCosts)))+(0.000451*(EquationVetCosts))+(0.512031*(LOG(EquationVWP)))+(-0.006352*(EquationVWP))+(-0.000079212*(B498^2))+(0.015118*(B498))+(0.022341*(EquationMilkPrice))+(-0.022641*(EquationFeedPrice))+(0.000247*(EquationReplacementPrice))+(-0.184557*(EquationCullCost))+(-0.000542*(EquationDIMDNB))+(-0.000004986*(EquationHDR*B498^2))+(-0.000000000147*(EquationRHA*B498^2))+(-0.0000000903*(EquationSemenCost*B498^2))+(-0.000000000856*(EquationMatureWeight*B498^2))+(0.000000134*(B498^2*B498))+(-0.000000149*(B498^2*EquationMilkPrice))+(0.00000000264*(B498^2*EquationDIMDNB))), 0)</f>
        <v>0.92620023007377472</v>
      </c>
      <c r="E498" s="55">
        <f>IF((-2.51389+(0.253043*(EquationCR))+(0.791564*(EquationHDR))+(0.000017482*(EquationRHA))+(0.000958*(EquationAFC))+(0.014823*(EquationSemenCost))+(0.00003361*(EquationMatureWeight))+(0.044008*(LOG(EquationVetCosts)))+(-0.000161*(EquationVetCosts))+(0.375409*(LOG(EquationVWP)))+(-0.004875*(EquationVWP))+(-0.000095702*(B498^2))+(0.02001*(B498))+(0.039073*(EquationMilkPrice))+(-0.018836*(EquationFeedPrice))+(0.000102*(EquationReplacementPrice))+(-0.124297*(EquationCullCost))+(-0.000511*(EquationDIMDNB))+(0.00000253*(EquationCR*B498^2))+(-0.000002589*(EquationHDR*B498^2))+(-0.000000000136*(EquationRHA*B498^2))+(-0.0000001*(EquationSemenCost*B498^2))+(-0.00000000108*(EquationMatureWeight*B498^2))+(0.00000015*(B498^2*B498))+(-0.000000215*(B498^2*EquationMilkPrice))+(0.00000000251*(B498^2*EquationDIMDNB)))&gt;0, (-2.51389+(0.253043*(EquationCR))+(0.791564*(EquationHDR))+(0.000017482*(EquationRHA))+(0.000958*(EquationAFC))+(0.014823*(EquationSemenCost))+(0.00003361*(EquationMatureWeight))+(0.044008*(LOG(EquationVetCosts)))+(-0.000161*(EquationVetCosts))+(0.375409*(LOG(EquationVWP)))+(-0.004875*(EquationVWP))+(-0.000095702*(B498^2))+(0.02001*(B498))+(0.039073*(EquationMilkPrice))+(-0.018836*(EquationFeedPrice))+(0.000102*(EquationReplacementPrice))+(-0.124297*(EquationCullCost))+(-0.000511*(EquationDIMDNB))+(0.00000253*(EquationCR*B498^2))+(-0.000002589*(EquationHDR*B498^2))+(-0.000000000136*(EquationRHA*B498^2))+(-0.0000001*(EquationSemenCost*B498^2))+(-0.00000000108*(EquationMatureWeight*B498^2))+(0.00000015*(B498^2*B498))+(-0.000000215*(B498^2*EquationMilkPrice))+(0.00000000251*(B498^2*EquationDIMDNB))), 0)</f>
        <v>0.9867638379821555</v>
      </c>
      <c r="F498" s="55">
        <f>IF((-1.892738+(0.137703*(EquationCR))+(0.669836*(EquationHDR))+(0.0000175*(EquationRHA))+(0.000161*(EquationAFC))+(0.013845*(EquationSemenCost))+(0.000016727*(EquationMatureWeight))+(-0.015935*(LOG(EquationVetCosts)))+(0.000118*(EquationVetCosts))+(0.160623*(LOG(EquationVWP)))+(-0.003008*(EquationVWP))+(-0.000090785*(B498^2))+(0.01937*(B498))+(0.020762*(EquationMilkPrice))+(-0.019043*(EquationFeedPrice))+(0.00001449*(EquationReplacementPrice))+(0.175818*(EquationCullCost))+(-0.000295*(EquationDIMDNB))+(0.000002704*(EquationCR*B498^2))+(-0.000001916*(EquationHDR*B498^2))+(-0.000000000127*(EquationRHA*B498^2))+(-0.0000000903*(EquationSemenCost*B498^2))+(-0.000000000771*(EquationMatureWeight*B498^2))+(0.000000137*(B498^2*B498))+(-0.00000257*(B498^2*EquationCullCost)))&gt;0, (-1.892738+(0.137703*(EquationCR))+(0.669836*(EquationHDR))+(0.0000175*(EquationRHA))+(0.000161*(EquationAFC))+(0.013845*(EquationSemenCost))+(0.000016727*(EquationMatureWeight))+(-0.015935*(LOG(EquationVetCosts)))+(0.000118*(EquationVetCosts))+(0.160623*(LOG(EquationVWP)))+(-0.003008*(EquationVWP))+(-0.000090785*(B498^2))+(0.01937*(B498))+(0.020762*(EquationMilkPrice))+(-0.019043*(EquationFeedPrice))+(0.00001449*(EquationReplacementPrice))+(0.175818*(EquationCullCost))+(-0.000295*(EquationDIMDNB))+(0.000002704*(EquationCR*B498^2))+(-0.000001916*(EquationHDR*B498^2))+(-0.000000000127*(EquationRHA*B498^2))+(-0.0000000903*(EquationSemenCost*B498^2))+(-0.000000000771*(EquationMatureWeight*B498^2))+(0.000000137*(B498^2*B498))+(-0.00000257*(B498^2*EquationCullCost))), 0)</f>
        <v>0.87096617311550617</v>
      </c>
      <c r="G498" s="56">
        <f>IF((-1.860553+(0.112009*(EquationCR))+(0.5932*(EquationHDR))+(0.000015682*(EquationRHA))+(0.000842*(EquationAFC))+(0.013148*(EquationSemenCost))+(0.000054807*(EquationMatureWeight))+(-0.025351*(LOG(EquationVetCosts)))+(0.0000512*(EquationVetCosts))+(0.087616*(LOG(EquationVWP)))+(-0.00202*(EquationVWP))+(-0.000084247*(B498^2))+(0.018329*(B498))+(0.018516*(EquationMilkPrice))+(0.0064*(EquationFeedPrice))+(0.000011343*(EquationReplacementPrice))+(0.013031*(EquationCullCost))+(-0.000245*(EquationDIMDNB))+(0.000002399*(EquationCR*B498^2))+(-0.000001548*(EquationHDR*B498^2))+(-0.000000000112*(EquationRHA*B498^2))+(-0.0000000853*(EquationSemenCost*B498^2))+(-0.000000000948*(EquationMatureWeight*B498^2))+(0.000000302*(LOG(EquationVetCosts)*B498^2))+(-0.00000000421*(EquationVWP*B498^2))+(0.000000126*(B498^2*B498))+(-0.000000254*(B498^2*EquationFeedPrice)))&gt;0, (-1.860553+(0.112009*(EquationCR))+(0.5932*(EquationHDR))+(0.000015682*(EquationRHA))+(0.000842*(EquationAFC))+(0.013148*(EquationSemenCost))+(0.000054807*(EquationMatureWeight))+(-0.025351*(LOG(EquationVetCosts)))+(0.0000512*(EquationVetCosts))+(0.087616*(LOG(EquationVWP)))+(-0.00202*(EquationVWP))+(-0.000084247*(B498^2))+(0.018329*(B498))+(0.018516*(EquationMilkPrice))+(0.0064*(EquationFeedPrice))+(0.000011343*(EquationReplacementPrice))+(0.013031*(EquationCullCost))+(-0.000245*(EquationDIMDNB))+(0.000002399*(EquationCR*B498^2))+(-0.000001548*(EquationHDR*B498^2))+(-0.000000000112*(EquationRHA*B498^2))+(-0.0000000853*(EquationSemenCost*B498^2))+(-0.000000000948*(EquationMatureWeight*B498^2))+(0.000000302*(LOG(EquationVetCosts)*B498^2))+(-0.00000000421*(EquationVWP*B498^2))+(0.000000126*(B498^2*B498))+(-0.000000254*(B498^2*EquationFeedPrice))), 0)</f>
        <v>0.77174325241356323</v>
      </c>
    </row>
    <row r="499" spans="2:7" x14ac:dyDescent="0.2">
      <c r="B499" s="42">
        <v>456</v>
      </c>
      <c r="C499" s="55">
        <f t="shared" si="7"/>
        <v>0.15875881059285712</v>
      </c>
      <c r="D499" s="55">
        <f>IF((-1.870102+(0.51187*(EquationCR))+(1.033374*(EquationHDR))+(0.000011344*(EquationRHA))+(-0.000138*(EquationAFC))+(0.01358*(EquationSemenCost))+(-0.000072752*(EquationMatureWeight))+(-0.046035*(LOG(EquationVetCosts)))+(0.000451*(EquationVetCosts))+(0.512031*(LOG(EquationVWP)))+(-0.006352*(EquationVWP))+(-0.000079212*(B499^2))+(0.015118*(B499))+(0.022341*(EquationMilkPrice))+(-0.022641*(EquationFeedPrice))+(0.000247*(EquationReplacementPrice))+(-0.184557*(EquationCullCost))+(-0.000542*(EquationDIMDNB))+(-0.000004986*(EquationHDR*B499^2))+(-0.000000000147*(EquationRHA*B499^2))+(-0.0000000903*(EquationSemenCost*B499^2))+(-0.000000000856*(EquationMatureWeight*B499^2))+(0.000000134*(B499^2*B499))+(-0.000000149*(B499^2*EquationMilkPrice))+(0.00000000264*(B499^2*EquationDIMDNB)))&gt;0, (-1.870102+(0.51187*(EquationCR))+(1.033374*(EquationHDR))+(0.000011344*(EquationRHA))+(-0.000138*(EquationAFC))+(0.01358*(EquationSemenCost))+(-0.000072752*(EquationMatureWeight))+(-0.046035*(LOG(EquationVetCosts)))+(0.000451*(EquationVetCosts))+(0.512031*(LOG(EquationVWP)))+(-0.006352*(EquationVWP))+(-0.000079212*(B499^2))+(0.015118*(B499))+(0.022341*(EquationMilkPrice))+(-0.022641*(EquationFeedPrice))+(0.000247*(EquationReplacementPrice))+(-0.184557*(EquationCullCost))+(-0.000542*(EquationDIMDNB))+(-0.000004986*(EquationHDR*B499^2))+(-0.000000000147*(EquationRHA*B499^2))+(-0.0000000903*(EquationSemenCost*B499^2))+(-0.000000000856*(EquationMatureWeight*B499^2))+(0.000000134*(B499^2*B499))+(-0.000000149*(B499^2*EquationMilkPrice))+(0.00000000264*(B499^2*EquationDIMDNB))), 0)</f>
        <v>0.94280674647377605</v>
      </c>
      <c r="E499" s="55">
        <f>IF((-2.51389+(0.253043*(EquationCR))+(0.791564*(EquationHDR))+(0.000017482*(EquationRHA))+(0.000958*(EquationAFC))+(0.014823*(EquationSemenCost))+(0.00003361*(EquationMatureWeight))+(0.044008*(LOG(EquationVetCosts)))+(-0.000161*(EquationVetCosts))+(0.375409*(LOG(EquationVWP)))+(-0.004875*(EquationVWP))+(-0.000095702*(B499^2))+(0.02001*(B499))+(0.039073*(EquationMilkPrice))+(-0.018836*(EquationFeedPrice))+(0.000102*(EquationReplacementPrice))+(-0.124297*(EquationCullCost))+(-0.000511*(EquationDIMDNB))+(0.00000253*(EquationCR*B499^2))+(-0.000002589*(EquationHDR*B499^2))+(-0.000000000136*(EquationRHA*B499^2))+(-0.0000001*(EquationSemenCost*B499^2))+(-0.00000000108*(EquationMatureWeight*B499^2))+(0.00000015*(B499^2*B499))+(-0.000000215*(B499^2*EquationMilkPrice))+(0.00000000251*(B499^2*EquationDIMDNB)))&gt;0, (-2.51389+(0.253043*(EquationCR))+(0.791564*(EquationHDR))+(0.000017482*(EquationRHA))+(0.000958*(EquationAFC))+(0.014823*(EquationSemenCost))+(0.00003361*(EquationMatureWeight))+(0.044008*(LOG(EquationVetCosts)))+(-0.000161*(EquationVetCosts))+(0.375409*(LOG(EquationVWP)))+(-0.004875*(EquationVWP))+(-0.000095702*(B499^2))+(0.02001*(B499))+(0.039073*(EquationMilkPrice))+(-0.018836*(EquationFeedPrice))+(0.000102*(EquationReplacementPrice))+(-0.124297*(EquationCullCost))+(-0.000511*(EquationDIMDNB))+(0.00000253*(EquationCR*B499^2))+(-0.000002589*(EquationHDR*B499^2))+(-0.000000000136*(EquationRHA*B499^2))+(-0.0000001*(EquationSemenCost*B499^2))+(-0.00000000108*(EquationMatureWeight*B499^2))+(0.00000015*(B499^2*B499))+(-0.000000215*(B499^2*EquationMilkPrice))+(0.00000000251*(B499^2*EquationDIMDNB))), 0)</f>
        <v>1.0038463769821575</v>
      </c>
      <c r="F499" s="55">
        <f>IF((-1.892738+(0.137703*(EquationCR))+(0.669836*(EquationHDR))+(0.0000175*(EquationRHA))+(0.000161*(EquationAFC))+(0.013845*(EquationSemenCost))+(0.000016727*(EquationMatureWeight))+(-0.015935*(LOG(EquationVetCosts)))+(0.000118*(EquationVetCosts))+(0.160623*(LOG(EquationVWP)))+(-0.003008*(EquationVWP))+(-0.000090785*(B499^2))+(0.01937*(B499))+(0.020762*(EquationMilkPrice))+(-0.019043*(EquationFeedPrice))+(0.00001449*(EquationReplacementPrice))+(0.175818*(EquationCullCost))+(-0.000295*(EquationDIMDNB))+(0.000002704*(EquationCR*B499^2))+(-0.000001916*(EquationHDR*B499^2))+(-0.000000000127*(EquationRHA*B499^2))+(-0.0000000903*(EquationSemenCost*B499^2))+(-0.000000000771*(EquationMatureWeight*B499^2))+(0.000000137*(B499^2*B499))+(-0.00000257*(B499^2*EquationCullCost)))&gt;0, (-1.892738+(0.137703*(EquationCR))+(0.669836*(EquationHDR))+(0.0000175*(EquationRHA))+(0.000161*(EquationAFC))+(0.013845*(EquationSemenCost))+(0.000016727*(EquationMatureWeight))+(-0.015935*(LOG(EquationVetCosts)))+(0.000118*(EquationVetCosts))+(0.160623*(LOG(EquationVWP)))+(-0.003008*(EquationVWP))+(-0.000090785*(B499^2))+(0.01937*(B499))+(0.020762*(EquationMilkPrice))+(-0.019043*(EquationFeedPrice))+(0.00001449*(EquationReplacementPrice))+(0.175818*(EquationCullCost))+(-0.000295*(EquationDIMDNB))+(0.000002704*(EquationCR*B499^2))+(-0.000001916*(EquationHDR*B499^2))+(-0.000000000127*(EquationRHA*B499^2))+(-0.0000000903*(EquationSemenCost*B499^2))+(-0.000000000771*(EquationMatureWeight*B499^2))+(0.000000137*(B499^2*B499))+(-0.00000257*(B499^2*EquationCullCost))), 0)</f>
        <v>0.8858934881155045</v>
      </c>
      <c r="G499" s="56">
        <f>IF((-1.860553+(0.112009*(EquationCR))+(0.5932*(EquationHDR))+(0.000015682*(EquationRHA))+(0.000842*(EquationAFC))+(0.013148*(EquationSemenCost))+(0.000054807*(EquationMatureWeight))+(-0.025351*(LOG(EquationVetCosts)))+(0.0000512*(EquationVetCosts))+(0.087616*(LOG(EquationVWP)))+(-0.00202*(EquationVWP))+(-0.000084247*(B499^2))+(0.018329*(B499))+(0.018516*(EquationMilkPrice))+(0.0064*(EquationFeedPrice))+(0.000011343*(EquationReplacementPrice))+(0.013031*(EquationCullCost))+(-0.000245*(EquationDIMDNB))+(0.000002399*(EquationCR*B499^2))+(-0.000001548*(EquationHDR*B499^2))+(-0.000000000112*(EquationRHA*B499^2))+(-0.0000000853*(EquationSemenCost*B499^2))+(-0.000000000948*(EquationMatureWeight*B499^2))+(0.000000302*(LOG(EquationVetCosts)*B499^2))+(-0.00000000421*(EquationVWP*B499^2))+(0.000000126*(B499^2*B499))+(-0.000000254*(B499^2*EquationFeedPrice)))&gt;0, (-1.860553+(0.112009*(EquationCR))+(0.5932*(EquationHDR))+(0.000015682*(EquationRHA))+(0.000842*(EquationAFC))+(0.013148*(EquationSemenCost))+(0.000054807*(EquationMatureWeight))+(-0.025351*(LOG(EquationVetCosts)))+(0.0000512*(EquationVetCosts))+(0.087616*(LOG(EquationVWP)))+(-0.00202*(EquationVWP))+(-0.000084247*(B499^2))+(0.018329*(B499))+(0.018516*(EquationMilkPrice))+(0.0064*(EquationFeedPrice))+(0.000011343*(EquationReplacementPrice))+(0.013031*(EquationCullCost))+(-0.000245*(EquationDIMDNB))+(0.000002399*(EquationCR*B499^2))+(-0.000001548*(EquationHDR*B499^2))+(-0.000000000112*(EquationRHA*B499^2))+(-0.0000000853*(EquationSemenCost*B499^2))+(-0.000000000948*(EquationMatureWeight*B499^2))+(0.000000302*(LOG(EquationVetCosts)*B499^2))+(-0.00000000421*(EquationVWP*B499^2))+(0.000000126*(B499^2*B499))+(-0.000000254*(B499^2*EquationFeedPrice))), 0)</f>
        <v>0.78510022964187254</v>
      </c>
    </row>
    <row r="500" spans="2:7" x14ac:dyDescent="0.2">
      <c r="B500" s="42">
        <v>457</v>
      </c>
      <c r="C500" s="55">
        <f t="shared" si="7"/>
        <v>0.15931637939688068</v>
      </c>
      <c r="D500" s="55">
        <f>IF((-1.870102+(0.51187*(EquationCR))+(1.033374*(EquationHDR))+(0.000011344*(EquationRHA))+(-0.000138*(EquationAFC))+(0.01358*(EquationSemenCost))+(-0.000072752*(EquationMatureWeight))+(-0.046035*(LOG(EquationVetCosts)))+(0.000451*(EquationVetCosts))+(0.512031*(LOG(EquationVWP)))+(-0.006352*(EquationVWP))+(-0.000079212*(B500^2))+(0.015118*(B500))+(0.022341*(EquationMilkPrice))+(-0.022641*(EquationFeedPrice))+(0.000247*(EquationReplacementPrice))+(-0.184557*(EquationCullCost))+(-0.000542*(EquationDIMDNB))+(-0.000004986*(EquationHDR*B500^2))+(-0.000000000147*(EquationRHA*B500^2))+(-0.0000000903*(EquationSemenCost*B500^2))+(-0.000000000856*(EquationMatureWeight*B500^2))+(0.000000134*(B500^2*B500))+(-0.000000149*(B500^2*EquationMilkPrice))+(0.00000000264*(B500^2*EquationDIMDNB)))&gt;0, (-1.870102+(0.51187*(EquationCR))+(1.033374*(EquationHDR))+(0.000011344*(EquationRHA))+(-0.000138*(EquationAFC))+(0.01358*(EquationSemenCost))+(-0.000072752*(EquationMatureWeight))+(-0.046035*(LOG(EquationVetCosts)))+(0.000451*(EquationVetCosts))+(0.512031*(LOG(EquationVWP)))+(-0.006352*(EquationVWP))+(-0.000079212*(B500^2))+(0.015118*(B500))+(0.022341*(EquationMilkPrice))+(-0.022641*(EquationFeedPrice))+(0.000247*(EquationReplacementPrice))+(-0.184557*(EquationCullCost))+(-0.000542*(EquationDIMDNB))+(-0.000004986*(EquationHDR*B500^2))+(-0.000000000147*(EquationRHA*B500^2))+(-0.0000000903*(EquationSemenCost*B500^2))+(-0.000000000856*(EquationMatureWeight*B500^2))+(0.000000134*(B500^2*B500))+(-0.000000149*(B500^2*EquationMilkPrice))+(0.00000000264*(B500^2*EquationDIMDNB))), 0)</f>
        <v>0.95960004367377738</v>
      </c>
      <c r="E500" s="55">
        <f>IF((-2.51389+(0.253043*(EquationCR))+(0.791564*(EquationHDR))+(0.000017482*(EquationRHA))+(0.000958*(EquationAFC))+(0.014823*(EquationSemenCost))+(0.00003361*(EquationMatureWeight))+(0.044008*(LOG(EquationVetCosts)))+(-0.000161*(EquationVetCosts))+(0.375409*(LOG(EquationVWP)))+(-0.004875*(EquationVWP))+(-0.000095702*(B500^2))+(0.02001*(B500))+(0.039073*(EquationMilkPrice))+(-0.018836*(EquationFeedPrice))+(0.000102*(EquationReplacementPrice))+(-0.124297*(EquationCullCost))+(-0.000511*(EquationDIMDNB))+(0.00000253*(EquationCR*B500^2))+(-0.000002589*(EquationHDR*B500^2))+(-0.000000000136*(EquationRHA*B500^2))+(-0.0000001*(EquationSemenCost*B500^2))+(-0.00000000108*(EquationMatureWeight*B500^2))+(0.00000015*(B500^2*B500))+(-0.000000215*(B500^2*EquationMilkPrice))+(0.00000000251*(B500^2*EquationDIMDNB)))&gt;0, (-2.51389+(0.253043*(EquationCR))+(0.791564*(EquationHDR))+(0.000017482*(EquationRHA))+(0.000958*(EquationAFC))+(0.014823*(EquationSemenCost))+(0.00003361*(EquationMatureWeight))+(0.044008*(LOG(EquationVetCosts)))+(-0.000161*(EquationVetCosts))+(0.375409*(LOG(EquationVWP)))+(-0.004875*(EquationVWP))+(-0.000095702*(B500^2))+(0.02001*(B500))+(0.039073*(EquationMilkPrice))+(-0.018836*(EquationFeedPrice))+(0.000102*(EquationReplacementPrice))+(-0.124297*(EquationCullCost))+(-0.000511*(EquationDIMDNB))+(0.00000253*(EquationCR*B500^2))+(-0.000002589*(EquationHDR*B500^2))+(-0.000000000136*(EquationRHA*B500^2))+(-0.0000001*(EquationSemenCost*B500^2))+(-0.00000000108*(EquationMatureWeight*B500^2))+(0.00000015*(B500^2*B500))+(-0.000000215*(B500^2*EquationMilkPrice))+(0.00000000251*(B500^2*EquationDIMDNB))), 0)</f>
        <v>1.0211279139821603</v>
      </c>
      <c r="F500" s="55">
        <f>IF((-1.892738+(0.137703*(EquationCR))+(0.669836*(EquationHDR))+(0.0000175*(EquationRHA))+(0.000161*(EquationAFC))+(0.013845*(EquationSemenCost))+(0.000016727*(EquationMatureWeight))+(-0.015935*(LOG(EquationVetCosts)))+(0.000118*(EquationVetCosts))+(0.160623*(LOG(EquationVWP)))+(-0.003008*(EquationVWP))+(-0.000090785*(B500^2))+(0.01937*(B500))+(0.020762*(EquationMilkPrice))+(-0.019043*(EquationFeedPrice))+(0.00001449*(EquationReplacementPrice))+(0.175818*(EquationCullCost))+(-0.000295*(EquationDIMDNB))+(0.000002704*(EquationCR*B500^2))+(-0.000001916*(EquationHDR*B500^2))+(-0.000000000127*(EquationRHA*B500^2))+(-0.0000000903*(EquationSemenCost*B500^2))+(-0.000000000771*(EquationMatureWeight*B500^2))+(0.000000137*(B500^2*B500))+(-0.00000257*(B500^2*EquationCullCost)))&gt;0, (-1.892738+(0.137703*(EquationCR))+(0.669836*(EquationHDR))+(0.0000175*(EquationRHA))+(0.000161*(EquationAFC))+(0.013845*(EquationSemenCost))+(0.000016727*(EquationMatureWeight))+(-0.015935*(LOG(EquationVetCosts)))+(0.000118*(EquationVetCosts))+(0.160623*(LOG(EquationVWP)))+(-0.003008*(EquationVWP))+(-0.000090785*(B500^2))+(0.01937*(B500))+(0.020762*(EquationMilkPrice))+(-0.019043*(EquationFeedPrice))+(0.00001449*(EquationReplacementPrice))+(0.175818*(EquationCullCost))+(-0.000295*(EquationDIMDNB))+(0.000002704*(EquationCR*B500^2))+(-0.000001916*(EquationHDR*B500^2))+(-0.000000000127*(EquationRHA*B500^2))+(-0.0000000903*(EquationSemenCost*B500^2))+(-0.000000000771*(EquationMatureWeight*B500^2))+(0.000000137*(B500^2*B500))+(-0.00000257*(B500^2*EquationCullCost))), 0)</f>
        <v>0.90099867111550702</v>
      </c>
      <c r="G500" s="56">
        <f>IF((-1.860553+(0.112009*(EquationCR))+(0.5932*(EquationHDR))+(0.000015682*(EquationRHA))+(0.000842*(EquationAFC))+(0.013148*(EquationSemenCost))+(0.000054807*(EquationMatureWeight))+(-0.025351*(LOG(EquationVetCosts)))+(0.0000512*(EquationVetCosts))+(0.087616*(LOG(EquationVWP)))+(-0.00202*(EquationVWP))+(-0.000084247*(B500^2))+(0.018329*(B500))+(0.018516*(EquationMilkPrice))+(0.0064*(EquationFeedPrice))+(0.000011343*(EquationReplacementPrice))+(0.013031*(EquationCullCost))+(-0.000245*(EquationDIMDNB))+(0.000002399*(EquationCR*B500^2))+(-0.000001548*(EquationHDR*B500^2))+(-0.000000000112*(EquationRHA*B500^2))+(-0.0000000853*(EquationSemenCost*B500^2))+(-0.000000000948*(EquationMatureWeight*B500^2))+(0.000000302*(LOG(EquationVetCosts)*B500^2))+(-0.00000000421*(EquationVWP*B500^2))+(0.000000126*(B500^2*B500))+(-0.000000254*(B500^2*EquationFeedPrice)))&gt;0, (-1.860553+(0.112009*(EquationCR))+(0.5932*(EquationHDR))+(0.000015682*(EquationRHA))+(0.000842*(EquationAFC))+(0.013148*(EquationSemenCost))+(0.000054807*(EquationMatureWeight))+(-0.025351*(LOG(EquationVetCosts)))+(0.0000512*(EquationVetCosts))+(0.087616*(LOG(EquationVWP)))+(-0.00202*(EquationVWP))+(-0.000084247*(B500^2))+(0.018329*(B500))+(0.018516*(EquationMilkPrice))+(0.0064*(EquationFeedPrice))+(0.000011343*(EquationReplacementPrice))+(0.013031*(EquationCullCost))+(-0.000245*(EquationDIMDNB))+(0.000002399*(EquationCR*B500^2))+(-0.000001548*(EquationHDR*B500^2))+(-0.000000000112*(EquationRHA*B500^2))+(-0.0000000853*(EquationSemenCost*B500^2))+(-0.000000000948*(EquationMatureWeight*B500^2))+(0.000000302*(LOG(EquationVetCosts)*B500^2))+(-0.00000000421*(EquationVWP*B500^2))+(0.000000126*(B500^2*B500))+(-0.000000254*(B500^2*EquationFeedPrice))), 0)</f>
        <v>0.79861884827353746</v>
      </c>
    </row>
    <row r="501" spans="2:7" x14ac:dyDescent="0.2">
      <c r="B501" s="42">
        <v>458</v>
      </c>
      <c r="C501" s="55">
        <f t="shared" si="7"/>
        <v>0.15992329867889854</v>
      </c>
      <c r="D501" s="55">
        <f>IF((-1.870102+(0.51187*(EquationCR))+(1.033374*(EquationHDR))+(0.000011344*(EquationRHA))+(-0.000138*(EquationAFC))+(0.01358*(EquationSemenCost))+(-0.000072752*(EquationMatureWeight))+(-0.046035*(LOG(EquationVetCosts)))+(0.000451*(EquationVetCosts))+(0.512031*(LOG(EquationVWP)))+(-0.006352*(EquationVWP))+(-0.000079212*(B501^2))+(0.015118*(B501))+(0.022341*(EquationMilkPrice))+(-0.022641*(EquationFeedPrice))+(0.000247*(EquationReplacementPrice))+(-0.184557*(EquationCullCost))+(-0.000542*(EquationDIMDNB))+(-0.000004986*(EquationHDR*B501^2))+(-0.000000000147*(EquationRHA*B501^2))+(-0.0000000903*(EquationSemenCost*B501^2))+(-0.000000000856*(EquationMatureWeight*B501^2))+(0.000000134*(B501^2*B501))+(-0.000000149*(B501^2*EquationMilkPrice))+(0.00000000264*(B501^2*EquationDIMDNB)))&gt;0, (-1.870102+(0.51187*(EquationCR))+(1.033374*(EquationHDR))+(0.000011344*(EquationRHA))+(-0.000138*(EquationAFC))+(0.01358*(EquationSemenCost))+(-0.000072752*(EquationMatureWeight))+(-0.046035*(LOG(EquationVetCosts)))+(0.000451*(EquationVetCosts))+(0.512031*(LOG(EquationVWP)))+(-0.006352*(EquationVWP))+(-0.000079212*(B501^2))+(0.015118*(B501))+(0.022341*(EquationMilkPrice))+(-0.022641*(EquationFeedPrice))+(0.000247*(EquationReplacementPrice))+(-0.184557*(EquationCullCost))+(-0.000542*(EquationDIMDNB))+(-0.000004986*(EquationHDR*B501^2))+(-0.000000000147*(EquationRHA*B501^2))+(-0.0000000903*(EquationSemenCost*B501^2))+(-0.000000000856*(EquationMatureWeight*B501^2))+(0.000000134*(B501^2*B501))+(-0.000000149*(B501^2*EquationMilkPrice))+(0.00000000264*(B501^2*EquationDIMDNB))), 0)</f>
        <v>0.97658092567377597</v>
      </c>
      <c r="E501" s="55">
        <f>IF((-2.51389+(0.253043*(EquationCR))+(0.791564*(EquationHDR))+(0.000017482*(EquationRHA))+(0.000958*(EquationAFC))+(0.014823*(EquationSemenCost))+(0.00003361*(EquationMatureWeight))+(0.044008*(LOG(EquationVetCosts)))+(-0.000161*(EquationVetCosts))+(0.375409*(LOG(EquationVWP)))+(-0.004875*(EquationVWP))+(-0.000095702*(B501^2))+(0.02001*(B501))+(0.039073*(EquationMilkPrice))+(-0.018836*(EquationFeedPrice))+(0.000102*(EquationReplacementPrice))+(-0.124297*(EquationCullCost))+(-0.000511*(EquationDIMDNB))+(0.00000253*(EquationCR*B501^2))+(-0.000002589*(EquationHDR*B501^2))+(-0.000000000136*(EquationRHA*B501^2))+(-0.0000001*(EquationSemenCost*B501^2))+(-0.00000000108*(EquationMatureWeight*B501^2))+(0.00000015*(B501^2*B501))+(-0.000000215*(B501^2*EquationMilkPrice))+(0.00000000251*(B501^2*EquationDIMDNB)))&gt;0, (-2.51389+(0.253043*(EquationCR))+(0.791564*(EquationHDR))+(0.000017482*(EquationRHA))+(0.000958*(EquationAFC))+(0.014823*(EquationSemenCost))+(0.00003361*(EquationMatureWeight))+(0.044008*(LOG(EquationVetCosts)))+(-0.000161*(EquationVetCosts))+(0.375409*(LOG(EquationVWP)))+(-0.004875*(EquationVWP))+(-0.000095702*(B501^2))+(0.02001*(B501))+(0.039073*(EquationMilkPrice))+(-0.018836*(EquationFeedPrice))+(0.000102*(EquationReplacementPrice))+(-0.124297*(EquationCullCost))+(-0.000511*(EquationDIMDNB))+(0.00000253*(EquationCR*B501^2))+(-0.000002589*(EquationHDR*B501^2))+(-0.000000000136*(EquationRHA*B501^2))+(-0.0000001*(EquationSemenCost*B501^2))+(-0.00000000108*(EquationMatureWeight*B501^2))+(0.00000015*(B501^2*B501))+(-0.000000215*(B501^2*EquationMilkPrice))+(0.00000000251*(B501^2*EquationDIMDNB))), 0)</f>
        <v>1.0386093489821564</v>
      </c>
      <c r="F501" s="55">
        <f>IF((-1.892738+(0.137703*(EquationCR))+(0.669836*(EquationHDR))+(0.0000175*(EquationRHA))+(0.000161*(EquationAFC))+(0.013845*(EquationSemenCost))+(0.000016727*(EquationMatureWeight))+(-0.015935*(LOG(EquationVetCosts)))+(0.000118*(EquationVetCosts))+(0.160623*(LOG(EquationVWP)))+(-0.003008*(EquationVWP))+(-0.000090785*(B501^2))+(0.01937*(B501))+(0.020762*(EquationMilkPrice))+(-0.019043*(EquationFeedPrice))+(0.00001449*(EquationReplacementPrice))+(0.175818*(EquationCullCost))+(-0.000295*(EquationDIMDNB))+(0.000002704*(EquationCR*B501^2))+(-0.000001916*(EquationHDR*B501^2))+(-0.000000000127*(EquationRHA*B501^2))+(-0.0000000903*(EquationSemenCost*B501^2))+(-0.000000000771*(EquationMatureWeight*B501^2))+(0.000000137*(B501^2*B501))+(-0.00000257*(B501^2*EquationCullCost)))&gt;0, (-1.892738+(0.137703*(EquationCR))+(0.669836*(EquationHDR))+(0.0000175*(EquationRHA))+(0.000161*(EquationAFC))+(0.013845*(EquationSemenCost))+(0.000016727*(EquationMatureWeight))+(-0.015935*(LOG(EquationVetCosts)))+(0.000118*(EquationVetCosts))+(0.160623*(LOG(EquationVWP)))+(-0.003008*(EquationVWP))+(-0.000090785*(B501^2))+(0.01937*(B501))+(0.020762*(EquationMilkPrice))+(-0.019043*(EquationFeedPrice))+(0.00001449*(EquationReplacementPrice))+(0.175818*(EquationCullCost))+(-0.000295*(EquationDIMDNB))+(0.000002704*(EquationCR*B501^2))+(-0.000001916*(EquationHDR*B501^2))+(-0.000000000127*(EquationRHA*B501^2))+(-0.0000000903*(EquationSemenCost*B501^2))+(-0.000000000771*(EquationMatureWeight*B501^2))+(0.000000137*(B501^2*B501))+(-0.00000257*(B501^2*EquationCullCost))), 0)</f>
        <v>0.91628254411550536</v>
      </c>
      <c r="G501" s="56">
        <f>IF((-1.860553+(0.112009*(EquationCR))+(0.5932*(EquationHDR))+(0.000015682*(EquationRHA))+(0.000842*(EquationAFC))+(0.013148*(EquationSemenCost))+(0.000054807*(EquationMatureWeight))+(-0.025351*(LOG(EquationVetCosts)))+(0.0000512*(EquationVetCosts))+(0.087616*(LOG(EquationVWP)))+(-0.00202*(EquationVWP))+(-0.000084247*(B501^2))+(0.018329*(B501))+(0.018516*(EquationMilkPrice))+(0.0064*(EquationFeedPrice))+(0.000011343*(EquationReplacementPrice))+(0.013031*(EquationCullCost))+(-0.000245*(EquationDIMDNB))+(0.000002399*(EquationCR*B501^2))+(-0.000001548*(EquationHDR*B501^2))+(-0.000000000112*(EquationRHA*B501^2))+(-0.0000000853*(EquationSemenCost*B501^2))+(-0.000000000948*(EquationMatureWeight*B501^2))+(0.000000302*(LOG(EquationVetCosts)*B501^2))+(-0.00000000421*(EquationVWP*B501^2))+(0.000000126*(B501^2*B501))+(-0.000000254*(B501^2*EquationFeedPrice)))&gt;0, (-1.860553+(0.112009*(EquationCR))+(0.5932*(EquationHDR))+(0.000015682*(EquationRHA))+(0.000842*(EquationAFC))+(0.013148*(EquationSemenCost))+(0.000054807*(EquationMatureWeight))+(-0.025351*(LOG(EquationVetCosts)))+(0.0000512*(EquationVetCosts))+(0.087616*(LOG(EquationVWP)))+(-0.00202*(EquationVWP))+(-0.000084247*(B501^2))+(0.018329*(B501))+(0.018516*(EquationMilkPrice))+(0.0064*(EquationFeedPrice))+(0.000011343*(EquationReplacementPrice))+(0.013031*(EquationCullCost))+(-0.000245*(EquationDIMDNB))+(0.000002399*(EquationCR*B501^2))+(-0.000001548*(EquationHDR*B501^2))+(-0.000000000112*(EquationRHA*B501^2))+(-0.0000000853*(EquationSemenCost*B501^2))+(-0.000000000948*(EquationMatureWeight*B501^2))+(0.000000302*(LOG(EquationVetCosts)*B501^2))+(-0.00000000421*(EquationVWP*B501^2))+(0.000000126*(B501^2*B501))+(-0.000000254*(B501^2*EquationFeedPrice))), 0)</f>
        <v>0.81229986430855639</v>
      </c>
    </row>
    <row r="502" spans="2:7" x14ac:dyDescent="0.2">
      <c r="B502" s="42">
        <v>459</v>
      </c>
      <c r="C502" s="55">
        <f t="shared" si="7"/>
        <v>0.16057993683891056</v>
      </c>
      <c r="D502" s="55">
        <f>IF((-1.870102+(0.51187*(EquationCR))+(1.033374*(EquationHDR))+(0.000011344*(EquationRHA))+(-0.000138*(EquationAFC))+(0.01358*(EquationSemenCost))+(-0.000072752*(EquationMatureWeight))+(-0.046035*(LOG(EquationVetCosts)))+(0.000451*(EquationVetCosts))+(0.512031*(LOG(EquationVWP)))+(-0.006352*(EquationVWP))+(-0.000079212*(B502^2))+(0.015118*(B502))+(0.022341*(EquationMilkPrice))+(-0.022641*(EquationFeedPrice))+(0.000247*(EquationReplacementPrice))+(-0.184557*(EquationCullCost))+(-0.000542*(EquationDIMDNB))+(-0.000004986*(EquationHDR*B502^2))+(-0.000000000147*(EquationRHA*B502^2))+(-0.0000000903*(EquationSemenCost*B502^2))+(-0.000000000856*(EquationMatureWeight*B502^2))+(0.000000134*(B502^2*B502))+(-0.000000149*(B502^2*EquationMilkPrice))+(0.00000000264*(B502^2*EquationDIMDNB)))&gt;0, (-1.870102+(0.51187*(EquationCR))+(1.033374*(EquationHDR))+(0.000011344*(EquationRHA))+(-0.000138*(EquationAFC))+(0.01358*(EquationSemenCost))+(-0.000072752*(EquationMatureWeight))+(-0.046035*(LOG(EquationVetCosts)))+(0.000451*(EquationVetCosts))+(0.512031*(LOG(EquationVWP)))+(-0.006352*(EquationVWP))+(-0.000079212*(B502^2))+(0.015118*(B502))+(0.022341*(EquationMilkPrice))+(-0.022641*(EquationFeedPrice))+(0.000247*(EquationReplacementPrice))+(-0.184557*(EquationCullCost))+(-0.000542*(EquationDIMDNB))+(-0.000004986*(EquationHDR*B502^2))+(-0.000000000147*(EquationRHA*B502^2))+(-0.0000000903*(EquationSemenCost*B502^2))+(-0.000000000856*(EquationMatureWeight*B502^2))+(0.000000134*(B502^2*B502))+(-0.000000149*(B502^2*EquationMilkPrice))+(0.00000000264*(B502^2*EquationDIMDNB))), 0)</f>
        <v>0.99375019647377616</v>
      </c>
      <c r="E502" s="55">
        <f>IF((-2.51389+(0.253043*(EquationCR))+(0.791564*(EquationHDR))+(0.000017482*(EquationRHA))+(0.000958*(EquationAFC))+(0.014823*(EquationSemenCost))+(0.00003361*(EquationMatureWeight))+(0.044008*(LOG(EquationVetCosts)))+(-0.000161*(EquationVetCosts))+(0.375409*(LOG(EquationVWP)))+(-0.004875*(EquationVWP))+(-0.000095702*(B502^2))+(0.02001*(B502))+(0.039073*(EquationMilkPrice))+(-0.018836*(EquationFeedPrice))+(0.000102*(EquationReplacementPrice))+(-0.124297*(EquationCullCost))+(-0.000511*(EquationDIMDNB))+(0.00000253*(EquationCR*B502^2))+(-0.000002589*(EquationHDR*B502^2))+(-0.000000000136*(EquationRHA*B502^2))+(-0.0000001*(EquationSemenCost*B502^2))+(-0.00000000108*(EquationMatureWeight*B502^2))+(0.00000015*(B502^2*B502))+(-0.000000215*(B502^2*EquationMilkPrice))+(0.00000000251*(B502^2*EquationDIMDNB)))&gt;0, (-2.51389+(0.253043*(EquationCR))+(0.791564*(EquationHDR))+(0.000017482*(EquationRHA))+(0.000958*(EquationAFC))+(0.014823*(EquationSemenCost))+(0.00003361*(EquationMatureWeight))+(0.044008*(LOG(EquationVetCosts)))+(-0.000161*(EquationVetCosts))+(0.375409*(LOG(EquationVWP)))+(-0.004875*(EquationVWP))+(-0.000095702*(B502^2))+(0.02001*(B502))+(0.039073*(EquationMilkPrice))+(-0.018836*(EquationFeedPrice))+(0.000102*(EquationReplacementPrice))+(-0.124297*(EquationCullCost))+(-0.000511*(EquationDIMDNB))+(0.00000253*(EquationCR*B502^2))+(-0.000002589*(EquationHDR*B502^2))+(-0.000000000136*(EquationRHA*B502^2))+(-0.0000001*(EquationSemenCost*B502^2))+(-0.00000000108*(EquationMatureWeight*B502^2))+(0.00000015*(B502^2*B502))+(-0.000000215*(B502^2*EquationMilkPrice))+(0.00000000251*(B502^2*EquationDIMDNB))), 0)</f>
        <v>1.0562915819821568</v>
      </c>
      <c r="F502" s="55">
        <f>IF((-1.892738+(0.137703*(EquationCR))+(0.669836*(EquationHDR))+(0.0000175*(EquationRHA))+(0.000161*(EquationAFC))+(0.013845*(EquationSemenCost))+(0.000016727*(EquationMatureWeight))+(-0.015935*(LOG(EquationVetCosts)))+(0.000118*(EquationVetCosts))+(0.160623*(LOG(EquationVWP)))+(-0.003008*(EquationVWP))+(-0.000090785*(B502^2))+(0.01937*(B502))+(0.020762*(EquationMilkPrice))+(-0.019043*(EquationFeedPrice))+(0.00001449*(EquationReplacementPrice))+(0.175818*(EquationCullCost))+(-0.000295*(EquationDIMDNB))+(0.000002704*(EquationCR*B502^2))+(-0.000001916*(EquationHDR*B502^2))+(-0.000000000127*(EquationRHA*B502^2))+(-0.0000000903*(EquationSemenCost*B502^2))+(-0.000000000771*(EquationMatureWeight*B502^2))+(0.000000137*(B502^2*B502))+(-0.00000257*(B502^2*EquationCullCost)))&gt;0, (-1.892738+(0.137703*(EquationCR))+(0.669836*(EquationHDR))+(0.0000175*(EquationRHA))+(0.000161*(EquationAFC))+(0.013845*(EquationSemenCost))+(0.000016727*(EquationMatureWeight))+(-0.015935*(LOG(EquationVetCosts)))+(0.000118*(EquationVetCosts))+(0.160623*(LOG(EquationVWP)))+(-0.003008*(EquationVWP))+(-0.000090785*(B502^2))+(0.01937*(B502))+(0.020762*(EquationMilkPrice))+(-0.019043*(EquationFeedPrice))+(0.00001449*(EquationReplacementPrice))+(0.175818*(EquationCullCost))+(-0.000295*(EquationDIMDNB))+(0.000002704*(EquationCR*B502^2))+(-0.000001916*(EquationHDR*B502^2))+(-0.000000000127*(EquationRHA*B502^2))+(-0.0000000903*(EquationSemenCost*B502^2))+(-0.000000000771*(EquationMatureWeight*B502^2))+(0.000000137*(B502^2*B502))+(-0.00000257*(B502^2*EquationCullCost))), 0)</f>
        <v>0.93174592911550702</v>
      </c>
      <c r="G502" s="56">
        <f>IF((-1.860553+(0.112009*(EquationCR))+(0.5932*(EquationHDR))+(0.000015682*(EquationRHA))+(0.000842*(EquationAFC))+(0.013148*(EquationSemenCost))+(0.000054807*(EquationMatureWeight))+(-0.025351*(LOG(EquationVetCosts)))+(0.0000512*(EquationVetCosts))+(0.087616*(LOG(EquationVWP)))+(-0.00202*(EquationVWP))+(-0.000084247*(B502^2))+(0.018329*(B502))+(0.018516*(EquationMilkPrice))+(0.0064*(EquationFeedPrice))+(0.000011343*(EquationReplacementPrice))+(0.013031*(EquationCullCost))+(-0.000245*(EquationDIMDNB))+(0.000002399*(EquationCR*B502^2))+(-0.000001548*(EquationHDR*B502^2))+(-0.000000000112*(EquationRHA*B502^2))+(-0.0000000853*(EquationSemenCost*B502^2))+(-0.000000000948*(EquationMatureWeight*B502^2))+(0.000000302*(LOG(EquationVetCosts)*B502^2))+(-0.00000000421*(EquationVWP*B502^2))+(0.000000126*(B502^2*B502))+(-0.000000254*(B502^2*EquationFeedPrice)))&gt;0, (-1.860553+(0.112009*(EquationCR))+(0.5932*(EquationHDR))+(0.000015682*(EquationRHA))+(0.000842*(EquationAFC))+(0.013148*(EquationSemenCost))+(0.000054807*(EquationMatureWeight))+(-0.025351*(LOG(EquationVetCosts)))+(0.0000512*(EquationVetCosts))+(0.087616*(LOG(EquationVWP)))+(-0.00202*(EquationVWP))+(-0.000084247*(B502^2))+(0.018329*(B502))+(0.018516*(EquationMilkPrice))+(0.0064*(EquationFeedPrice))+(0.000011343*(EquationReplacementPrice))+(0.013031*(EquationCullCost))+(-0.000245*(EquationDIMDNB))+(0.000002399*(EquationCR*B502^2))+(-0.000001548*(EquationHDR*B502^2))+(-0.000000000112*(EquationRHA*B502^2))+(-0.0000000853*(EquationSemenCost*B502^2))+(-0.000000000948*(EquationMatureWeight*B502^2))+(0.000000302*(LOG(EquationVetCosts)*B502^2))+(-0.00000000421*(EquationVWP*B502^2))+(0.000000126*(B502^2*B502))+(-0.000000254*(B502^2*EquationFeedPrice))), 0)</f>
        <v>0.82614403374692646</v>
      </c>
    </row>
    <row r="503" spans="2:7" x14ac:dyDescent="0.2">
      <c r="B503" s="42">
        <v>460</v>
      </c>
      <c r="C503" s="55">
        <f t="shared" si="7"/>
        <v>0.16128666227691524</v>
      </c>
      <c r="D503" s="55">
        <f>IF((-1.870102+(0.51187*(EquationCR))+(1.033374*(EquationHDR))+(0.000011344*(EquationRHA))+(-0.000138*(EquationAFC))+(0.01358*(EquationSemenCost))+(-0.000072752*(EquationMatureWeight))+(-0.046035*(LOG(EquationVetCosts)))+(0.000451*(EquationVetCosts))+(0.512031*(LOG(EquationVWP)))+(-0.006352*(EquationVWP))+(-0.000079212*(B503^2))+(0.015118*(B503))+(0.022341*(EquationMilkPrice))+(-0.022641*(EquationFeedPrice))+(0.000247*(EquationReplacementPrice))+(-0.184557*(EquationCullCost))+(-0.000542*(EquationDIMDNB))+(-0.000004986*(EquationHDR*B503^2))+(-0.000000000147*(EquationRHA*B503^2))+(-0.0000000903*(EquationSemenCost*B503^2))+(-0.000000000856*(EquationMatureWeight*B503^2))+(0.000000134*(B503^2*B503))+(-0.000000149*(B503^2*EquationMilkPrice))+(0.00000000264*(B503^2*EquationDIMDNB)))&gt;0, (-1.870102+(0.51187*(EquationCR))+(1.033374*(EquationHDR))+(0.000011344*(EquationRHA))+(-0.000138*(EquationAFC))+(0.01358*(EquationSemenCost))+(-0.000072752*(EquationMatureWeight))+(-0.046035*(LOG(EquationVetCosts)))+(0.000451*(EquationVetCosts))+(0.512031*(LOG(EquationVWP)))+(-0.006352*(EquationVWP))+(-0.000079212*(B503^2))+(0.015118*(B503))+(0.022341*(EquationMilkPrice))+(-0.022641*(EquationFeedPrice))+(0.000247*(EquationReplacementPrice))+(-0.184557*(EquationCullCost))+(-0.000542*(EquationDIMDNB))+(-0.000004986*(EquationHDR*B503^2))+(-0.000000000147*(EquationRHA*B503^2))+(-0.0000000903*(EquationSemenCost*B503^2))+(-0.000000000856*(EquationMatureWeight*B503^2))+(0.000000134*(B503^2*B503))+(-0.000000149*(B503^2*EquationMilkPrice))+(0.00000000264*(B503^2*EquationDIMDNB))), 0)</f>
        <v>1.0111086600737771</v>
      </c>
      <c r="E503" s="55">
        <f>IF((-2.51389+(0.253043*(EquationCR))+(0.791564*(EquationHDR))+(0.000017482*(EquationRHA))+(0.000958*(EquationAFC))+(0.014823*(EquationSemenCost))+(0.00003361*(EquationMatureWeight))+(0.044008*(LOG(EquationVetCosts)))+(-0.000161*(EquationVetCosts))+(0.375409*(LOG(EquationVWP)))+(-0.004875*(EquationVWP))+(-0.000095702*(B503^2))+(0.02001*(B503))+(0.039073*(EquationMilkPrice))+(-0.018836*(EquationFeedPrice))+(0.000102*(EquationReplacementPrice))+(-0.124297*(EquationCullCost))+(-0.000511*(EquationDIMDNB))+(0.00000253*(EquationCR*B503^2))+(-0.000002589*(EquationHDR*B503^2))+(-0.000000000136*(EquationRHA*B503^2))+(-0.0000001*(EquationSemenCost*B503^2))+(-0.00000000108*(EquationMatureWeight*B503^2))+(0.00000015*(B503^2*B503))+(-0.000000215*(B503^2*EquationMilkPrice))+(0.00000000251*(B503^2*EquationDIMDNB)))&gt;0, (-2.51389+(0.253043*(EquationCR))+(0.791564*(EquationHDR))+(0.000017482*(EquationRHA))+(0.000958*(EquationAFC))+(0.014823*(EquationSemenCost))+(0.00003361*(EquationMatureWeight))+(0.044008*(LOG(EquationVetCosts)))+(-0.000161*(EquationVetCosts))+(0.375409*(LOG(EquationVWP)))+(-0.004875*(EquationVWP))+(-0.000095702*(B503^2))+(0.02001*(B503))+(0.039073*(EquationMilkPrice))+(-0.018836*(EquationFeedPrice))+(0.000102*(EquationReplacementPrice))+(-0.124297*(EquationCullCost))+(-0.000511*(EquationDIMDNB))+(0.00000253*(EquationCR*B503^2))+(-0.000002589*(EquationHDR*B503^2))+(-0.000000000136*(EquationRHA*B503^2))+(-0.0000001*(EquationSemenCost*B503^2))+(-0.00000000108*(EquationMatureWeight*B503^2))+(0.00000015*(B503^2*B503))+(-0.000000215*(B503^2*EquationMilkPrice))+(0.00000000251*(B503^2*EquationDIMDNB))), 0)</f>
        <v>1.0741755129821557</v>
      </c>
      <c r="F503" s="55">
        <f>IF((-1.892738+(0.137703*(EquationCR))+(0.669836*(EquationHDR))+(0.0000175*(EquationRHA))+(0.000161*(EquationAFC))+(0.013845*(EquationSemenCost))+(0.000016727*(EquationMatureWeight))+(-0.015935*(LOG(EquationVetCosts)))+(0.000118*(EquationVetCosts))+(0.160623*(LOG(EquationVWP)))+(-0.003008*(EquationVWP))+(-0.000090785*(B503^2))+(0.01937*(B503))+(0.020762*(EquationMilkPrice))+(-0.019043*(EquationFeedPrice))+(0.00001449*(EquationReplacementPrice))+(0.175818*(EquationCullCost))+(-0.000295*(EquationDIMDNB))+(0.000002704*(EquationCR*B503^2))+(-0.000001916*(EquationHDR*B503^2))+(-0.000000000127*(EquationRHA*B503^2))+(-0.0000000903*(EquationSemenCost*B503^2))+(-0.000000000771*(EquationMatureWeight*B503^2))+(0.000000137*(B503^2*B503))+(-0.00000257*(B503^2*EquationCullCost)))&gt;0, (-1.892738+(0.137703*(EquationCR))+(0.669836*(EquationHDR))+(0.0000175*(EquationRHA))+(0.000161*(EquationAFC))+(0.013845*(EquationSemenCost))+(0.000016727*(EquationMatureWeight))+(-0.015935*(LOG(EquationVetCosts)))+(0.000118*(EquationVetCosts))+(0.160623*(LOG(EquationVWP)))+(-0.003008*(EquationVWP))+(-0.000090785*(B503^2))+(0.01937*(B503))+(0.020762*(EquationMilkPrice))+(-0.019043*(EquationFeedPrice))+(0.00001449*(EquationReplacementPrice))+(0.175818*(EquationCullCost))+(-0.000295*(EquationDIMDNB))+(0.000002704*(EquationCR*B503^2))+(-0.000001916*(EquationHDR*B503^2))+(-0.000000000127*(EquationRHA*B503^2))+(-0.0000000903*(EquationSemenCost*B503^2))+(-0.000000000771*(EquationMatureWeight*B503^2))+(0.000000137*(B503^2*B503))+(-0.00000257*(B503^2*EquationCullCost))), 0)</f>
        <v>0.94738964811550919</v>
      </c>
      <c r="G503" s="56">
        <f>IF((-1.860553+(0.112009*(EquationCR))+(0.5932*(EquationHDR))+(0.000015682*(EquationRHA))+(0.000842*(EquationAFC))+(0.013148*(EquationSemenCost))+(0.000054807*(EquationMatureWeight))+(-0.025351*(LOG(EquationVetCosts)))+(0.0000512*(EquationVetCosts))+(0.087616*(LOG(EquationVWP)))+(-0.00202*(EquationVWP))+(-0.000084247*(B503^2))+(0.018329*(B503))+(0.018516*(EquationMilkPrice))+(0.0064*(EquationFeedPrice))+(0.000011343*(EquationReplacementPrice))+(0.013031*(EquationCullCost))+(-0.000245*(EquationDIMDNB))+(0.000002399*(EquationCR*B503^2))+(-0.000001548*(EquationHDR*B503^2))+(-0.000000000112*(EquationRHA*B503^2))+(-0.0000000853*(EquationSemenCost*B503^2))+(-0.000000000948*(EquationMatureWeight*B503^2))+(0.000000302*(LOG(EquationVetCosts)*B503^2))+(-0.00000000421*(EquationVWP*B503^2))+(0.000000126*(B503^2*B503))+(-0.000000254*(B503^2*EquationFeedPrice)))&gt;0, (-1.860553+(0.112009*(EquationCR))+(0.5932*(EquationHDR))+(0.000015682*(EquationRHA))+(0.000842*(EquationAFC))+(0.013148*(EquationSemenCost))+(0.000054807*(EquationMatureWeight))+(-0.025351*(LOG(EquationVetCosts)))+(0.0000512*(EquationVetCosts))+(0.087616*(LOG(EquationVWP)))+(-0.00202*(EquationVWP))+(-0.000084247*(B503^2))+(0.018329*(B503))+(0.018516*(EquationMilkPrice))+(0.0064*(EquationFeedPrice))+(0.000011343*(EquationReplacementPrice))+(0.013031*(EquationCullCost))+(-0.000245*(EquationDIMDNB))+(0.000002399*(EquationCR*B503^2))+(-0.000001548*(EquationHDR*B503^2))+(-0.000000000112*(EquationRHA*B503^2))+(-0.0000000853*(EquationSemenCost*B503^2))+(-0.000000000948*(EquationMatureWeight*B503^2))+(0.000000302*(LOG(EquationVetCosts)*B503^2))+(-0.00000000421*(EquationVWP*B503^2))+(0.000000126*(B503^2*B503))+(-0.000000254*(B503^2*EquationFeedPrice))), 0)</f>
        <v>0.84015211258865485</v>
      </c>
    </row>
    <row r="504" spans="2:7" x14ac:dyDescent="0.2">
      <c r="B504" s="42">
        <v>461</v>
      </c>
      <c r="C504" s="55">
        <f t="shared" si="7"/>
        <v>0.16204384339291239</v>
      </c>
      <c r="D504" s="55">
        <f>IF((-1.870102+(0.51187*(EquationCR))+(1.033374*(EquationHDR))+(0.000011344*(EquationRHA))+(-0.000138*(EquationAFC))+(0.01358*(EquationSemenCost))+(-0.000072752*(EquationMatureWeight))+(-0.046035*(LOG(EquationVetCosts)))+(0.000451*(EquationVetCosts))+(0.512031*(LOG(EquationVWP)))+(-0.006352*(EquationVWP))+(-0.000079212*(B504^2))+(0.015118*(B504))+(0.022341*(EquationMilkPrice))+(-0.022641*(EquationFeedPrice))+(0.000247*(EquationReplacementPrice))+(-0.184557*(EquationCullCost))+(-0.000542*(EquationDIMDNB))+(-0.000004986*(EquationHDR*B504^2))+(-0.000000000147*(EquationRHA*B504^2))+(-0.0000000903*(EquationSemenCost*B504^2))+(-0.000000000856*(EquationMatureWeight*B504^2))+(0.000000134*(B504^2*B504))+(-0.000000149*(B504^2*EquationMilkPrice))+(0.00000000264*(B504^2*EquationDIMDNB)))&gt;0, (-1.870102+(0.51187*(EquationCR))+(1.033374*(EquationHDR))+(0.000011344*(EquationRHA))+(-0.000138*(EquationAFC))+(0.01358*(EquationSemenCost))+(-0.000072752*(EquationMatureWeight))+(-0.046035*(LOG(EquationVetCosts)))+(0.000451*(EquationVetCosts))+(0.512031*(LOG(EquationVWP)))+(-0.006352*(EquationVWP))+(-0.000079212*(B504^2))+(0.015118*(B504))+(0.022341*(EquationMilkPrice))+(-0.022641*(EquationFeedPrice))+(0.000247*(EquationReplacementPrice))+(-0.184557*(EquationCullCost))+(-0.000542*(EquationDIMDNB))+(-0.000004986*(EquationHDR*B504^2))+(-0.000000000147*(EquationRHA*B504^2))+(-0.0000000903*(EquationSemenCost*B504^2))+(-0.000000000856*(EquationMatureWeight*B504^2))+(0.000000134*(B504^2*B504))+(-0.000000149*(B504^2*EquationMilkPrice))+(0.00000000264*(B504^2*EquationDIMDNB))), 0)</f>
        <v>1.0286571204737758</v>
      </c>
      <c r="E504" s="55">
        <f>IF((-2.51389+(0.253043*(EquationCR))+(0.791564*(EquationHDR))+(0.000017482*(EquationRHA))+(0.000958*(EquationAFC))+(0.014823*(EquationSemenCost))+(0.00003361*(EquationMatureWeight))+(0.044008*(LOG(EquationVetCosts)))+(-0.000161*(EquationVetCosts))+(0.375409*(LOG(EquationVWP)))+(-0.004875*(EquationVWP))+(-0.000095702*(B504^2))+(0.02001*(B504))+(0.039073*(EquationMilkPrice))+(-0.018836*(EquationFeedPrice))+(0.000102*(EquationReplacementPrice))+(-0.124297*(EquationCullCost))+(-0.000511*(EquationDIMDNB))+(0.00000253*(EquationCR*B504^2))+(-0.000002589*(EquationHDR*B504^2))+(-0.000000000136*(EquationRHA*B504^2))+(-0.0000001*(EquationSemenCost*B504^2))+(-0.00000000108*(EquationMatureWeight*B504^2))+(0.00000015*(B504^2*B504))+(-0.000000215*(B504^2*EquationMilkPrice))+(0.00000000251*(B504^2*EquationDIMDNB)))&gt;0, (-2.51389+(0.253043*(EquationCR))+(0.791564*(EquationHDR))+(0.000017482*(EquationRHA))+(0.000958*(EquationAFC))+(0.014823*(EquationSemenCost))+(0.00003361*(EquationMatureWeight))+(0.044008*(LOG(EquationVetCosts)))+(-0.000161*(EquationVetCosts))+(0.375409*(LOG(EquationVWP)))+(-0.004875*(EquationVWP))+(-0.000095702*(B504^2))+(0.02001*(B504))+(0.039073*(EquationMilkPrice))+(-0.018836*(EquationFeedPrice))+(0.000102*(EquationReplacementPrice))+(-0.124297*(EquationCullCost))+(-0.000511*(EquationDIMDNB))+(0.00000253*(EquationCR*B504^2))+(-0.000002589*(EquationHDR*B504^2))+(-0.000000000136*(EquationRHA*B504^2))+(-0.0000001*(EquationSemenCost*B504^2))+(-0.00000000108*(EquationMatureWeight*B504^2))+(0.00000015*(B504^2*B504))+(-0.000000215*(B504^2*EquationMilkPrice))+(0.00000000251*(B504^2*EquationDIMDNB))), 0)</f>
        <v>1.0922620419821549</v>
      </c>
      <c r="F504" s="55">
        <f>IF((-1.892738+(0.137703*(EquationCR))+(0.669836*(EquationHDR))+(0.0000175*(EquationRHA))+(0.000161*(EquationAFC))+(0.013845*(EquationSemenCost))+(0.000016727*(EquationMatureWeight))+(-0.015935*(LOG(EquationVetCosts)))+(0.000118*(EquationVetCosts))+(0.160623*(LOG(EquationVWP)))+(-0.003008*(EquationVWP))+(-0.000090785*(B504^2))+(0.01937*(B504))+(0.020762*(EquationMilkPrice))+(-0.019043*(EquationFeedPrice))+(0.00001449*(EquationReplacementPrice))+(0.175818*(EquationCullCost))+(-0.000295*(EquationDIMDNB))+(0.000002704*(EquationCR*B504^2))+(-0.000001916*(EquationHDR*B504^2))+(-0.000000000127*(EquationRHA*B504^2))+(-0.0000000903*(EquationSemenCost*B504^2))+(-0.000000000771*(EquationMatureWeight*B504^2))+(0.000000137*(B504^2*B504))+(-0.00000257*(B504^2*EquationCullCost)))&gt;0, (-1.892738+(0.137703*(EquationCR))+(0.669836*(EquationHDR))+(0.0000175*(EquationRHA))+(0.000161*(EquationAFC))+(0.013845*(EquationSemenCost))+(0.000016727*(EquationMatureWeight))+(-0.015935*(LOG(EquationVetCosts)))+(0.000118*(EquationVetCosts))+(0.160623*(LOG(EquationVWP)))+(-0.003008*(EquationVWP))+(-0.000090785*(B504^2))+(0.01937*(B504))+(0.020762*(EquationMilkPrice))+(-0.019043*(EquationFeedPrice))+(0.00001449*(EquationReplacementPrice))+(0.175818*(EquationCullCost))+(-0.000295*(EquationDIMDNB))+(0.000002704*(EquationCR*B504^2))+(-0.000001916*(EquationHDR*B504^2))+(-0.000000000127*(EquationRHA*B504^2))+(-0.0000000903*(EquationSemenCost*B504^2))+(-0.000000000771*(EquationMatureWeight*B504^2))+(0.000000137*(B504^2*B504))+(-0.00000257*(B504^2*EquationCullCost))), 0)</f>
        <v>0.96321452311550693</v>
      </c>
      <c r="G504" s="56">
        <f>IF((-1.860553+(0.112009*(EquationCR))+(0.5932*(EquationHDR))+(0.000015682*(EquationRHA))+(0.000842*(EquationAFC))+(0.013148*(EquationSemenCost))+(0.000054807*(EquationMatureWeight))+(-0.025351*(LOG(EquationVetCosts)))+(0.0000512*(EquationVetCosts))+(0.087616*(LOG(EquationVWP)))+(-0.00202*(EquationVWP))+(-0.000084247*(B504^2))+(0.018329*(B504))+(0.018516*(EquationMilkPrice))+(0.0064*(EquationFeedPrice))+(0.000011343*(EquationReplacementPrice))+(0.013031*(EquationCullCost))+(-0.000245*(EquationDIMDNB))+(0.000002399*(EquationCR*B504^2))+(-0.000001548*(EquationHDR*B504^2))+(-0.000000000112*(EquationRHA*B504^2))+(-0.0000000853*(EquationSemenCost*B504^2))+(-0.000000000948*(EquationMatureWeight*B504^2))+(0.000000302*(LOG(EquationVetCosts)*B504^2))+(-0.00000000421*(EquationVWP*B504^2))+(0.000000126*(B504^2*B504))+(-0.000000254*(B504^2*EquationFeedPrice)))&gt;0, (-1.860553+(0.112009*(EquationCR))+(0.5932*(EquationHDR))+(0.000015682*(EquationRHA))+(0.000842*(EquationAFC))+(0.013148*(EquationSemenCost))+(0.000054807*(EquationMatureWeight))+(-0.025351*(LOG(EquationVetCosts)))+(0.0000512*(EquationVetCosts))+(0.087616*(LOG(EquationVWP)))+(-0.00202*(EquationVWP))+(-0.000084247*(B504^2))+(0.018329*(B504))+(0.018516*(EquationMilkPrice))+(0.0064*(EquationFeedPrice))+(0.000011343*(EquationReplacementPrice))+(0.013031*(EquationCullCost))+(-0.000245*(EquationDIMDNB))+(0.000002399*(EquationCR*B504^2))+(-0.000001548*(EquationHDR*B504^2))+(-0.000000000112*(EquationRHA*B504^2))+(-0.0000000853*(EquationSemenCost*B504^2))+(-0.000000000948*(EquationMatureWeight*B504^2))+(0.000000302*(LOG(EquationVetCosts)*B504^2))+(-0.00000000421*(EquationVWP*B504^2))+(0.000000126*(B504^2*B504))+(-0.000000254*(B504^2*EquationFeedPrice))), 0)</f>
        <v>0.8543248568337386</v>
      </c>
    </row>
    <row r="505" spans="2:7" x14ac:dyDescent="0.2">
      <c r="B505" s="42">
        <v>462</v>
      </c>
      <c r="C505" s="55">
        <f t="shared" si="7"/>
        <v>0.1628518485869041</v>
      </c>
      <c r="D505" s="55">
        <f>IF((-1.870102+(0.51187*(EquationCR))+(1.033374*(EquationHDR))+(0.000011344*(EquationRHA))+(-0.000138*(EquationAFC))+(0.01358*(EquationSemenCost))+(-0.000072752*(EquationMatureWeight))+(-0.046035*(LOG(EquationVetCosts)))+(0.000451*(EquationVetCosts))+(0.512031*(LOG(EquationVWP)))+(-0.006352*(EquationVWP))+(-0.000079212*(B505^2))+(0.015118*(B505))+(0.022341*(EquationMilkPrice))+(-0.022641*(EquationFeedPrice))+(0.000247*(EquationReplacementPrice))+(-0.184557*(EquationCullCost))+(-0.000542*(EquationDIMDNB))+(-0.000004986*(EquationHDR*B505^2))+(-0.000000000147*(EquationRHA*B505^2))+(-0.0000000903*(EquationSemenCost*B505^2))+(-0.000000000856*(EquationMatureWeight*B505^2))+(0.000000134*(B505^2*B505))+(-0.000000149*(B505^2*EquationMilkPrice))+(0.00000000264*(B505^2*EquationDIMDNB)))&gt;0, (-1.870102+(0.51187*(EquationCR))+(1.033374*(EquationHDR))+(0.000011344*(EquationRHA))+(-0.000138*(EquationAFC))+(0.01358*(EquationSemenCost))+(-0.000072752*(EquationMatureWeight))+(-0.046035*(LOG(EquationVetCosts)))+(0.000451*(EquationVetCosts))+(0.512031*(LOG(EquationVWP)))+(-0.006352*(EquationVWP))+(-0.000079212*(B505^2))+(0.015118*(B505))+(0.022341*(EquationMilkPrice))+(-0.022641*(EquationFeedPrice))+(0.000247*(EquationReplacementPrice))+(-0.184557*(EquationCullCost))+(-0.000542*(EquationDIMDNB))+(-0.000004986*(EquationHDR*B505^2))+(-0.000000000147*(EquationRHA*B505^2))+(-0.0000000903*(EquationSemenCost*B505^2))+(-0.000000000856*(EquationMatureWeight*B505^2))+(0.000000134*(B505^2*B505))+(-0.000000149*(B505^2*EquationMilkPrice))+(0.00000000264*(B505^2*EquationDIMDNB))), 0)</f>
        <v>1.0463963816737731</v>
      </c>
      <c r="E505" s="55">
        <f>IF((-2.51389+(0.253043*(EquationCR))+(0.791564*(EquationHDR))+(0.000017482*(EquationRHA))+(0.000958*(EquationAFC))+(0.014823*(EquationSemenCost))+(0.00003361*(EquationMatureWeight))+(0.044008*(LOG(EquationVetCosts)))+(-0.000161*(EquationVetCosts))+(0.375409*(LOG(EquationVWP)))+(-0.004875*(EquationVWP))+(-0.000095702*(B505^2))+(0.02001*(B505))+(0.039073*(EquationMilkPrice))+(-0.018836*(EquationFeedPrice))+(0.000102*(EquationReplacementPrice))+(-0.124297*(EquationCullCost))+(-0.000511*(EquationDIMDNB))+(0.00000253*(EquationCR*B505^2))+(-0.000002589*(EquationHDR*B505^2))+(-0.000000000136*(EquationRHA*B505^2))+(-0.0000001*(EquationSemenCost*B505^2))+(-0.00000000108*(EquationMatureWeight*B505^2))+(0.00000015*(B505^2*B505))+(-0.000000215*(B505^2*EquationMilkPrice))+(0.00000000251*(B505^2*EquationDIMDNB)))&gt;0, (-2.51389+(0.253043*(EquationCR))+(0.791564*(EquationHDR))+(0.000017482*(EquationRHA))+(0.000958*(EquationAFC))+(0.014823*(EquationSemenCost))+(0.00003361*(EquationMatureWeight))+(0.044008*(LOG(EquationVetCosts)))+(-0.000161*(EquationVetCosts))+(0.375409*(LOG(EquationVWP)))+(-0.004875*(EquationVWP))+(-0.000095702*(B505^2))+(0.02001*(B505))+(0.039073*(EquationMilkPrice))+(-0.018836*(EquationFeedPrice))+(0.000102*(EquationReplacementPrice))+(-0.124297*(EquationCullCost))+(-0.000511*(EquationDIMDNB))+(0.00000253*(EquationCR*B505^2))+(-0.000002589*(EquationHDR*B505^2))+(-0.000000000136*(EquationRHA*B505^2))+(-0.0000001*(EquationSemenCost*B505^2))+(-0.00000000108*(EquationMatureWeight*B505^2))+(0.00000015*(B505^2*B505))+(-0.000000215*(B505^2*EquationMilkPrice))+(0.00000000251*(B505^2*EquationDIMDNB))), 0)</f>
        <v>1.1105520689821557</v>
      </c>
      <c r="F505" s="55">
        <f>IF((-1.892738+(0.137703*(EquationCR))+(0.669836*(EquationHDR))+(0.0000175*(EquationRHA))+(0.000161*(EquationAFC))+(0.013845*(EquationSemenCost))+(0.000016727*(EquationMatureWeight))+(-0.015935*(LOG(EquationVetCosts)))+(0.000118*(EquationVetCosts))+(0.160623*(LOG(EquationVWP)))+(-0.003008*(EquationVWP))+(-0.000090785*(B505^2))+(0.01937*(B505))+(0.020762*(EquationMilkPrice))+(-0.019043*(EquationFeedPrice))+(0.00001449*(EquationReplacementPrice))+(0.175818*(EquationCullCost))+(-0.000295*(EquationDIMDNB))+(0.000002704*(EquationCR*B505^2))+(-0.000001916*(EquationHDR*B505^2))+(-0.000000000127*(EquationRHA*B505^2))+(-0.0000000903*(EquationSemenCost*B505^2))+(-0.000000000771*(EquationMatureWeight*B505^2))+(0.000000137*(B505^2*B505))+(-0.00000257*(B505^2*EquationCullCost)))&gt;0, (-1.892738+(0.137703*(EquationCR))+(0.669836*(EquationHDR))+(0.0000175*(EquationRHA))+(0.000161*(EquationAFC))+(0.013845*(EquationSemenCost))+(0.000016727*(EquationMatureWeight))+(-0.015935*(LOG(EquationVetCosts)))+(0.000118*(EquationVetCosts))+(0.160623*(LOG(EquationVWP)))+(-0.003008*(EquationVWP))+(-0.000090785*(B505^2))+(0.01937*(B505))+(0.020762*(EquationMilkPrice))+(-0.019043*(EquationFeedPrice))+(0.00001449*(EquationReplacementPrice))+(0.175818*(EquationCullCost))+(-0.000295*(EquationDIMDNB))+(0.000002704*(EquationCR*B505^2))+(-0.000001916*(EquationHDR*B505^2))+(-0.000000000127*(EquationRHA*B505^2))+(-0.0000000903*(EquationSemenCost*B505^2))+(-0.000000000771*(EquationMatureWeight*B505^2))+(0.000000137*(B505^2*B505))+(-0.00000257*(B505^2*EquationCullCost))), 0)</f>
        <v>0.97922137611550608</v>
      </c>
      <c r="G505" s="56">
        <f>IF((-1.860553+(0.112009*(EquationCR))+(0.5932*(EquationHDR))+(0.000015682*(EquationRHA))+(0.000842*(EquationAFC))+(0.013148*(EquationSemenCost))+(0.000054807*(EquationMatureWeight))+(-0.025351*(LOG(EquationVetCosts)))+(0.0000512*(EquationVetCosts))+(0.087616*(LOG(EquationVWP)))+(-0.00202*(EquationVWP))+(-0.000084247*(B505^2))+(0.018329*(B505))+(0.018516*(EquationMilkPrice))+(0.0064*(EquationFeedPrice))+(0.000011343*(EquationReplacementPrice))+(0.013031*(EquationCullCost))+(-0.000245*(EquationDIMDNB))+(0.000002399*(EquationCR*B505^2))+(-0.000001548*(EquationHDR*B505^2))+(-0.000000000112*(EquationRHA*B505^2))+(-0.0000000853*(EquationSemenCost*B505^2))+(-0.000000000948*(EquationMatureWeight*B505^2))+(0.000000302*(LOG(EquationVetCosts)*B505^2))+(-0.00000000421*(EquationVWP*B505^2))+(0.000000126*(B505^2*B505))+(-0.000000254*(B505^2*EquationFeedPrice)))&gt;0, (-1.860553+(0.112009*(EquationCR))+(0.5932*(EquationHDR))+(0.000015682*(EquationRHA))+(0.000842*(EquationAFC))+(0.013148*(EquationSemenCost))+(0.000054807*(EquationMatureWeight))+(-0.025351*(LOG(EquationVetCosts)))+(0.0000512*(EquationVetCosts))+(0.087616*(LOG(EquationVWP)))+(-0.00202*(EquationVWP))+(-0.000084247*(B505^2))+(0.018329*(B505))+(0.018516*(EquationMilkPrice))+(0.0064*(EquationFeedPrice))+(0.000011343*(EquationReplacementPrice))+(0.013031*(EquationCullCost))+(-0.000245*(EquationDIMDNB))+(0.000002399*(EquationCR*B505^2))+(-0.000001548*(EquationHDR*B505^2))+(-0.000000000112*(EquationRHA*B505^2))+(-0.0000000853*(EquationSemenCost*B505^2))+(-0.000000000948*(EquationMatureWeight*B505^2))+(0.000000302*(LOG(EquationVetCosts)*B505^2))+(-0.00000000421*(EquationVWP*B505^2))+(0.000000126*(B505^2*B505))+(-0.000000254*(B505^2*EquationFeedPrice))), 0)</f>
        <v>0.86866302248217975</v>
      </c>
    </row>
    <row r="506" spans="2:7" x14ac:dyDescent="0.2">
      <c r="B506" s="42">
        <v>463</v>
      </c>
      <c r="C506" s="55">
        <f t="shared" si="7"/>
        <v>0.16371104625888933</v>
      </c>
      <c r="D506" s="55">
        <f>IF((-1.870102+(0.51187*(EquationCR))+(1.033374*(EquationHDR))+(0.000011344*(EquationRHA))+(-0.000138*(EquationAFC))+(0.01358*(EquationSemenCost))+(-0.000072752*(EquationMatureWeight))+(-0.046035*(LOG(EquationVetCosts)))+(0.000451*(EquationVetCosts))+(0.512031*(LOG(EquationVWP)))+(-0.006352*(EquationVWP))+(-0.000079212*(B506^2))+(0.015118*(B506))+(0.022341*(EquationMilkPrice))+(-0.022641*(EquationFeedPrice))+(0.000247*(EquationReplacementPrice))+(-0.184557*(EquationCullCost))+(-0.000542*(EquationDIMDNB))+(-0.000004986*(EquationHDR*B506^2))+(-0.000000000147*(EquationRHA*B506^2))+(-0.0000000903*(EquationSemenCost*B506^2))+(-0.000000000856*(EquationMatureWeight*B506^2))+(0.000000134*(B506^2*B506))+(-0.000000149*(B506^2*EquationMilkPrice))+(0.00000000264*(B506^2*EquationDIMDNB)))&gt;0, (-1.870102+(0.51187*(EquationCR))+(1.033374*(EquationHDR))+(0.000011344*(EquationRHA))+(-0.000138*(EquationAFC))+(0.01358*(EquationSemenCost))+(-0.000072752*(EquationMatureWeight))+(-0.046035*(LOG(EquationVetCosts)))+(0.000451*(EquationVetCosts))+(0.512031*(LOG(EquationVWP)))+(-0.006352*(EquationVWP))+(-0.000079212*(B506^2))+(0.015118*(B506))+(0.022341*(EquationMilkPrice))+(-0.022641*(EquationFeedPrice))+(0.000247*(EquationReplacementPrice))+(-0.184557*(EquationCullCost))+(-0.000542*(EquationDIMDNB))+(-0.000004986*(EquationHDR*B506^2))+(-0.000000000147*(EquationRHA*B506^2))+(-0.0000000903*(EquationSemenCost*B506^2))+(-0.000000000856*(EquationMatureWeight*B506^2))+(0.000000134*(B506^2*B506))+(-0.000000149*(B506^2*EquationMilkPrice))+(0.00000000264*(B506^2*EquationDIMDNB))), 0)</f>
        <v>1.0643272476737773</v>
      </c>
      <c r="E506" s="55">
        <f>IF((-2.51389+(0.253043*(EquationCR))+(0.791564*(EquationHDR))+(0.000017482*(EquationRHA))+(0.000958*(EquationAFC))+(0.014823*(EquationSemenCost))+(0.00003361*(EquationMatureWeight))+(0.044008*(LOG(EquationVetCosts)))+(-0.000161*(EquationVetCosts))+(0.375409*(LOG(EquationVWP)))+(-0.004875*(EquationVWP))+(-0.000095702*(B506^2))+(0.02001*(B506))+(0.039073*(EquationMilkPrice))+(-0.018836*(EquationFeedPrice))+(0.000102*(EquationReplacementPrice))+(-0.124297*(EquationCullCost))+(-0.000511*(EquationDIMDNB))+(0.00000253*(EquationCR*B506^2))+(-0.000002589*(EquationHDR*B506^2))+(-0.000000000136*(EquationRHA*B506^2))+(-0.0000001*(EquationSemenCost*B506^2))+(-0.00000000108*(EquationMatureWeight*B506^2))+(0.00000015*(B506^2*B506))+(-0.000000215*(B506^2*EquationMilkPrice))+(0.00000000251*(B506^2*EquationDIMDNB)))&gt;0, (-2.51389+(0.253043*(EquationCR))+(0.791564*(EquationHDR))+(0.000017482*(EquationRHA))+(0.000958*(EquationAFC))+(0.014823*(EquationSemenCost))+(0.00003361*(EquationMatureWeight))+(0.044008*(LOG(EquationVetCosts)))+(-0.000161*(EquationVetCosts))+(0.375409*(LOG(EquationVWP)))+(-0.004875*(EquationVWP))+(-0.000095702*(B506^2))+(0.02001*(B506))+(0.039073*(EquationMilkPrice))+(-0.018836*(EquationFeedPrice))+(0.000102*(EquationReplacementPrice))+(-0.124297*(EquationCullCost))+(-0.000511*(EquationDIMDNB))+(0.00000253*(EquationCR*B506^2))+(-0.000002589*(EquationHDR*B506^2))+(-0.000000000136*(EquationRHA*B506^2))+(-0.0000001*(EquationSemenCost*B506^2))+(-0.00000000108*(EquationMatureWeight*B506^2))+(0.00000015*(B506^2*B506))+(-0.000000215*(B506^2*EquationMilkPrice))+(0.00000000251*(B506^2*EquationDIMDNB))), 0)</f>
        <v>1.1290464939821567</v>
      </c>
      <c r="F506" s="55">
        <f>IF((-1.892738+(0.137703*(EquationCR))+(0.669836*(EquationHDR))+(0.0000175*(EquationRHA))+(0.000161*(EquationAFC))+(0.013845*(EquationSemenCost))+(0.000016727*(EquationMatureWeight))+(-0.015935*(LOG(EquationVetCosts)))+(0.000118*(EquationVetCosts))+(0.160623*(LOG(EquationVWP)))+(-0.003008*(EquationVWP))+(-0.000090785*(B506^2))+(0.01937*(B506))+(0.020762*(EquationMilkPrice))+(-0.019043*(EquationFeedPrice))+(0.00001449*(EquationReplacementPrice))+(0.175818*(EquationCullCost))+(-0.000295*(EquationDIMDNB))+(0.000002704*(EquationCR*B506^2))+(-0.000001916*(EquationHDR*B506^2))+(-0.000000000127*(EquationRHA*B506^2))+(-0.0000000903*(EquationSemenCost*B506^2))+(-0.000000000771*(EquationMatureWeight*B506^2))+(0.000000137*(B506^2*B506))+(-0.00000257*(B506^2*EquationCullCost)))&gt;0, (-1.892738+(0.137703*(EquationCR))+(0.669836*(EquationHDR))+(0.0000175*(EquationRHA))+(0.000161*(EquationAFC))+(0.013845*(EquationSemenCost))+(0.000016727*(EquationMatureWeight))+(-0.015935*(LOG(EquationVetCosts)))+(0.000118*(EquationVetCosts))+(0.160623*(LOG(EquationVWP)))+(-0.003008*(EquationVWP))+(-0.000090785*(B506^2))+(0.01937*(B506))+(0.020762*(EquationMilkPrice))+(-0.019043*(EquationFeedPrice))+(0.00001449*(EquationReplacementPrice))+(0.175818*(EquationCullCost))+(-0.000295*(EquationDIMDNB))+(0.000002704*(EquationCR*B506^2))+(-0.000001916*(EquationHDR*B506^2))+(-0.000000000127*(EquationRHA*B506^2))+(-0.0000000903*(EquationSemenCost*B506^2))+(-0.000000000771*(EquationMatureWeight*B506^2))+(0.000000137*(B506^2*B506))+(-0.00000257*(B506^2*EquationCullCost))), 0)</f>
        <v>0.99541102911550716</v>
      </c>
      <c r="G506" s="56">
        <f>IF((-1.860553+(0.112009*(EquationCR))+(0.5932*(EquationHDR))+(0.000015682*(EquationRHA))+(0.000842*(EquationAFC))+(0.013148*(EquationSemenCost))+(0.000054807*(EquationMatureWeight))+(-0.025351*(LOG(EquationVetCosts)))+(0.0000512*(EquationVetCosts))+(0.087616*(LOG(EquationVWP)))+(-0.00202*(EquationVWP))+(-0.000084247*(B506^2))+(0.018329*(B506))+(0.018516*(EquationMilkPrice))+(0.0064*(EquationFeedPrice))+(0.000011343*(EquationReplacementPrice))+(0.013031*(EquationCullCost))+(-0.000245*(EquationDIMDNB))+(0.000002399*(EquationCR*B506^2))+(-0.000001548*(EquationHDR*B506^2))+(-0.000000000112*(EquationRHA*B506^2))+(-0.0000000853*(EquationSemenCost*B506^2))+(-0.000000000948*(EquationMatureWeight*B506^2))+(0.000000302*(LOG(EquationVetCosts)*B506^2))+(-0.00000000421*(EquationVWP*B506^2))+(0.000000126*(B506^2*B506))+(-0.000000254*(B506^2*EquationFeedPrice)))&gt;0, (-1.860553+(0.112009*(EquationCR))+(0.5932*(EquationHDR))+(0.000015682*(EquationRHA))+(0.000842*(EquationAFC))+(0.013148*(EquationSemenCost))+(0.000054807*(EquationMatureWeight))+(-0.025351*(LOG(EquationVetCosts)))+(0.0000512*(EquationVetCosts))+(0.087616*(LOG(EquationVWP)))+(-0.00202*(EquationVWP))+(-0.000084247*(B506^2))+(0.018329*(B506))+(0.018516*(EquationMilkPrice))+(0.0064*(EquationFeedPrice))+(0.000011343*(EquationReplacementPrice))+(0.013031*(EquationCullCost))+(-0.000245*(EquationDIMDNB))+(0.000002399*(EquationCR*B506^2))+(-0.000001548*(EquationHDR*B506^2))+(-0.000000000112*(EquationRHA*B506^2))+(-0.0000000853*(EquationSemenCost*B506^2))+(-0.000000000948*(EquationMatureWeight*B506^2))+(0.000000302*(LOG(EquationVetCosts)*B506^2))+(-0.00000000421*(EquationVWP*B506^2))+(0.000000126*(B506^2*B506))+(-0.000000254*(B506^2*EquationFeedPrice))), 0)</f>
        <v>0.88316736553397512</v>
      </c>
    </row>
    <row r="507" spans="2:7" x14ac:dyDescent="0.2">
      <c r="B507" s="42">
        <v>464</v>
      </c>
      <c r="C507" s="55">
        <f t="shared" si="7"/>
        <v>0.16462180480886568</v>
      </c>
      <c r="D507" s="55">
        <f>IF((-1.870102+(0.51187*(EquationCR))+(1.033374*(EquationHDR))+(0.000011344*(EquationRHA))+(-0.000138*(EquationAFC))+(0.01358*(EquationSemenCost))+(-0.000072752*(EquationMatureWeight))+(-0.046035*(LOG(EquationVetCosts)))+(0.000451*(EquationVetCosts))+(0.512031*(LOG(EquationVWP)))+(-0.006352*(EquationVWP))+(-0.000079212*(B507^2))+(0.015118*(B507))+(0.022341*(EquationMilkPrice))+(-0.022641*(EquationFeedPrice))+(0.000247*(EquationReplacementPrice))+(-0.184557*(EquationCullCost))+(-0.000542*(EquationDIMDNB))+(-0.000004986*(EquationHDR*B507^2))+(-0.000000000147*(EquationRHA*B507^2))+(-0.0000000903*(EquationSemenCost*B507^2))+(-0.000000000856*(EquationMatureWeight*B507^2))+(0.000000134*(B507^2*B507))+(-0.000000149*(B507^2*EquationMilkPrice))+(0.00000000264*(B507^2*EquationDIMDNB)))&gt;0, (-1.870102+(0.51187*(EquationCR))+(1.033374*(EquationHDR))+(0.000011344*(EquationRHA))+(-0.000138*(EquationAFC))+(0.01358*(EquationSemenCost))+(-0.000072752*(EquationMatureWeight))+(-0.046035*(LOG(EquationVetCosts)))+(0.000451*(EquationVetCosts))+(0.512031*(LOG(EquationVWP)))+(-0.006352*(EquationVWP))+(-0.000079212*(B507^2))+(0.015118*(B507))+(0.022341*(EquationMilkPrice))+(-0.022641*(EquationFeedPrice))+(0.000247*(EquationReplacementPrice))+(-0.184557*(EquationCullCost))+(-0.000542*(EquationDIMDNB))+(-0.000004986*(EquationHDR*B507^2))+(-0.000000000147*(EquationRHA*B507^2))+(-0.0000000903*(EquationSemenCost*B507^2))+(-0.000000000856*(EquationMatureWeight*B507^2))+(0.000000134*(B507^2*B507))+(-0.000000149*(B507^2*EquationMilkPrice))+(0.00000000264*(B507^2*EquationDIMDNB))), 0)</f>
        <v>1.0824505224737779</v>
      </c>
      <c r="E507" s="55">
        <f>IF((-2.51389+(0.253043*(EquationCR))+(0.791564*(EquationHDR))+(0.000017482*(EquationRHA))+(0.000958*(EquationAFC))+(0.014823*(EquationSemenCost))+(0.00003361*(EquationMatureWeight))+(0.044008*(LOG(EquationVetCosts)))+(-0.000161*(EquationVetCosts))+(0.375409*(LOG(EquationVWP)))+(-0.004875*(EquationVWP))+(-0.000095702*(B507^2))+(0.02001*(B507))+(0.039073*(EquationMilkPrice))+(-0.018836*(EquationFeedPrice))+(0.000102*(EquationReplacementPrice))+(-0.124297*(EquationCullCost))+(-0.000511*(EquationDIMDNB))+(0.00000253*(EquationCR*B507^2))+(-0.000002589*(EquationHDR*B507^2))+(-0.000000000136*(EquationRHA*B507^2))+(-0.0000001*(EquationSemenCost*B507^2))+(-0.00000000108*(EquationMatureWeight*B507^2))+(0.00000015*(B507^2*B507))+(-0.000000215*(B507^2*EquationMilkPrice))+(0.00000000251*(B507^2*EquationDIMDNB)))&gt;0, (-2.51389+(0.253043*(EquationCR))+(0.791564*(EquationHDR))+(0.000017482*(EquationRHA))+(0.000958*(EquationAFC))+(0.014823*(EquationSemenCost))+(0.00003361*(EquationMatureWeight))+(0.044008*(LOG(EquationVetCosts)))+(-0.000161*(EquationVetCosts))+(0.375409*(LOG(EquationVWP)))+(-0.004875*(EquationVWP))+(-0.000095702*(B507^2))+(0.02001*(B507))+(0.039073*(EquationMilkPrice))+(-0.018836*(EquationFeedPrice))+(0.000102*(EquationReplacementPrice))+(-0.124297*(EquationCullCost))+(-0.000511*(EquationDIMDNB))+(0.00000253*(EquationCR*B507^2))+(-0.000002589*(EquationHDR*B507^2))+(-0.000000000136*(EquationRHA*B507^2))+(-0.0000001*(EquationSemenCost*B507^2))+(-0.00000000108*(EquationMatureWeight*B507^2))+(0.00000015*(B507^2*B507))+(-0.000000215*(B507^2*EquationMilkPrice))+(0.00000000251*(B507^2*EquationDIMDNB))), 0)</f>
        <v>1.1477462169821593</v>
      </c>
      <c r="F507" s="55">
        <f>IF((-1.892738+(0.137703*(EquationCR))+(0.669836*(EquationHDR))+(0.0000175*(EquationRHA))+(0.000161*(EquationAFC))+(0.013845*(EquationSemenCost))+(0.000016727*(EquationMatureWeight))+(-0.015935*(LOG(EquationVetCosts)))+(0.000118*(EquationVetCosts))+(0.160623*(LOG(EquationVWP)))+(-0.003008*(EquationVWP))+(-0.000090785*(B507^2))+(0.01937*(B507))+(0.020762*(EquationMilkPrice))+(-0.019043*(EquationFeedPrice))+(0.00001449*(EquationReplacementPrice))+(0.175818*(EquationCullCost))+(-0.000295*(EquationDIMDNB))+(0.000002704*(EquationCR*B507^2))+(-0.000001916*(EquationHDR*B507^2))+(-0.000000000127*(EquationRHA*B507^2))+(-0.0000000903*(EquationSemenCost*B507^2))+(-0.000000000771*(EquationMatureWeight*B507^2))+(0.000000137*(B507^2*B507))+(-0.00000257*(B507^2*EquationCullCost)))&gt;0, (-1.892738+(0.137703*(EquationCR))+(0.669836*(EquationHDR))+(0.0000175*(EquationRHA))+(0.000161*(EquationAFC))+(0.013845*(EquationSemenCost))+(0.000016727*(EquationMatureWeight))+(-0.015935*(LOG(EquationVetCosts)))+(0.000118*(EquationVetCosts))+(0.160623*(LOG(EquationVWP)))+(-0.003008*(EquationVWP))+(-0.000090785*(B507^2))+(0.01937*(B507))+(0.020762*(EquationMilkPrice))+(-0.019043*(EquationFeedPrice))+(0.00001449*(EquationReplacementPrice))+(0.175818*(EquationCullCost))+(-0.000295*(EquationDIMDNB))+(0.000002704*(EquationCR*B507^2))+(-0.000001916*(EquationHDR*B507^2))+(-0.000000000127*(EquationRHA*B507^2))+(-0.0000000903*(EquationSemenCost*B507^2))+(-0.000000000771*(EquationMatureWeight*B507^2))+(0.000000137*(B507^2*B507))+(-0.00000257*(B507^2*EquationCullCost))), 0)</f>
        <v>1.011784304115507</v>
      </c>
      <c r="G507" s="56">
        <f>IF((-1.860553+(0.112009*(EquationCR))+(0.5932*(EquationHDR))+(0.000015682*(EquationRHA))+(0.000842*(EquationAFC))+(0.013148*(EquationSemenCost))+(0.000054807*(EquationMatureWeight))+(-0.025351*(LOG(EquationVetCosts)))+(0.0000512*(EquationVetCosts))+(0.087616*(LOG(EquationVWP)))+(-0.00202*(EquationVWP))+(-0.000084247*(B507^2))+(0.018329*(B507))+(0.018516*(EquationMilkPrice))+(0.0064*(EquationFeedPrice))+(0.000011343*(EquationReplacementPrice))+(0.013031*(EquationCullCost))+(-0.000245*(EquationDIMDNB))+(0.000002399*(EquationCR*B507^2))+(-0.000001548*(EquationHDR*B507^2))+(-0.000000000112*(EquationRHA*B507^2))+(-0.0000000853*(EquationSemenCost*B507^2))+(-0.000000000948*(EquationMatureWeight*B507^2))+(0.000000302*(LOG(EquationVetCosts)*B507^2))+(-0.00000000421*(EquationVWP*B507^2))+(0.000000126*(B507^2*B507))+(-0.000000254*(B507^2*EquationFeedPrice)))&gt;0, (-1.860553+(0.112009*(EquationCR))+(0.5932*(EquationHDR))+(0.000015682*(EquationRHA))+(0.000842*(EquationAFC))+(0.013148*(EquationSemenCost))+(0.000054807*(EquationMatureWeight))+(-0.025351*(LOG(EquationVetCosts)))+(0.0000512*(EquationVetCosts))+(0.087616*(LOG(EquationVWP)))+(-0.00202*(EquationVWP))+(-0.000084247*(B507^2))+(0.018329*(B507))+(0.018516*(EquationMilkPrice))+(0.0064*(EquationFeedPrice))+(0.000011343*(EquationReplacementPrice))+(0.013031*(EquationCullCost))+(-0.000245*(EquationDIMDNB))+(0.000002399*(EquationCR*B507^2))+(-0.000001548*(EquationHDR*B507^2))+(-0.000000000112*(EquationRHA*B507^2))+(-0.0000000853*(EquationSemenCost*B507^2))+(-0.000000000948*(EquationMatureWeight*B507^2))+(0.000000302*(LOG(EquationVetCosts)*B507^2))+(-0.00000000421*(EquationVWP*B507^2))+(0.000000126*(B507^2*B507))+(-0.000000254*(B507^2*EquationFeedPrice))), 0)</f>
        <v>0.89783864198912888</v>
      </c>
    </row>
    <row r="508" spans="2:7" x14ac:dyDescent="0.2">
      <c r="B508" s="42">
        <v>465</v>
      </c>
      <c r="C508" s="55">
        <f t="shared" si="7"/>
        <v>0.16558449263683878</v>
      </c>
      <c r="D508" s="55">
        <f>IF((-1.870102+(0.51187*(EquationCR))+(1.033374*(EquationHDR))+(0.000011344*(EquationRHA))+(-0.000138*(EquationAFC))+(0.01358*(EquationSemenCost))+(-0.000072752*(EquationMatureWeight))+(-0.046035*(LOG(EquationVetCosts)))+(0.000451*(EquationVetCosts))+(0.512031*(LOG(EquationVWP)))+(-0.006352*(EquationVWP))+(-0.000079212*(B508^2))+(0.015118*(B508))+(0.022341*(EquationMilkPrice))+(-0.022641*(EquationFeedPrice))+(0.000247*(EquationReplacementPrice))+(-0.184557*(EquationCullCost))+(-0.000542*(EquationDIMDNB))+(-0.000004986*(EquationHDR*B508^2))+(-0.000000000147*(EquationRHA*B508^2))+(-0.0000000903*(EquationSemenCost*B508^2))+(-0.000000000856*(EquationMatureWeight*B508^2))+(0.000000134*(B508^2*B508))+(-0.000000149*(B508^2*EquationMilkPrice))+(0.00000000264*(B508^2*EquationDIMDNB)))&gt;0, (-1.870102+(0.51187*(EquationCR))+(1.033374*(EquationHDR))+(0.000011344*(EquationRHA))+(-0.000138*(EquationAFC))+(0.01358*(EquationSemenCost))+(-0.000072752*(EquationMatureWeight))+(-0.046035*(LOG(EquationVetCosts)))+(0.000451*(EquationVetCosts))+(0.512031*(LOG(EquationVWP)))+(-0.006352*(EquationVWP))+(-0.000079212*(B508^2))+(0.015118*(B508))+(0.022341*(EquationMilkPrice))+(-0.022641*(EquationFeedPrice))+(0.000247*(EquationReplacementPrice))+(-0.184557*(EquationCullCost))+(-0.000542*(EquationDIMDNB))+(-0.000004986*(EquationHDR*B508^2))+(-0.000000000147*(EquationRHA*B508^2))+(-0.0000000903*(EquationSemenCost*B508^2))+(-0.000000000856*(EquationMatureWeight*B508^2))+(0.000000134*(B508^2*B508))+(-0.000000149*(B508^2*EquationMilkPrice))+(0.00000000264*(B508^2*EquationDIMDNB))), 0)</f>
        <v>1.1007670100737761</v>
      </c>
      <c r="E508" s="55">
        <f>IF((-2.51389+(0.253043*(EquationCR))+(0.791564*(EquationHDR))+(0.000017482*(EquationRHA))+(0.000958*(EquationAFC))+(0.014823*(EquationSemenCost))+(0.00003361*(EquationMatureWeight))+(0.044008*(LOG(EquationVetCosts)))+(-0.000161*(EquationVetCosts))+(0.375409*(LOG(EquationVWP)))+(-0.004875*(EquationVWP))+(-0.000095702*(B508^2))+(0.02001*(B508))+(0.039073*(EquationMilkPrice))+(-0.018836*(EquationFeedPrice))+(0.000102*(EquationReplacementPrice))+(-0.124297*(EquationCullCost))+(-0.000511*(EquationDIMDNB))+(0.00000253*(EquationCR*B508^2))+(-0.000002589*(EquationHDR*B508^2))+(-0.000000000136*(EquationRHA*B508^2))+(-0.0000001*(EquationSemenCost*B508^2))+(-0.00000000108*(EquationMatureWeight*B508^2))+(0.00000015*(B508^2*B508))+(-0.000000215*(B508^2*EquationMilkPrice))+(0.00000000251*(B508^2*EquationDIMDNB)))&gt;0, (-2.51389+(0.253043*(EquationCR))+(0.791564*(EquationHDR))+(0.000017482*(EquationRHA))+(0.000958*(EquationAFC))+(0.014823*(EquationSemenCost))+(0.00003361*(EquationMatureWeight))+(0.044008*(LOG(EquationVetCosts)))+(-0.000161*(EquationVetCosts))+(0.375409*(LOG(EquationVWP)))+(-0.004875*(EquationVWP))+(-0.000095702*(B508^2))+(0.02001*(B508))+(0.039073*(EquationMilkPrice))+(-0.018836*(EquationFeedPrice))+(0.000102*(EquationReplacementPrice))+(-0.124297*(EquationCullCost))+(-0.000511*(EquationDIMDNB))+(0.00000253*(EquationCR*B508^2))+(-0.000002589*(EquationHDR*B508^2))+(-0.000000000136*(EquationRHA*B508^2))+(-0.0000001*(EquationSemenCost*B508^2))+(-0.00000000108*(EquationMatureWeight*B508^2))+(0.00000015*(B508^2*B508))+(-0.000000215*(B508^2*EquationMilkPrice))+(0.00000000251*(B508^2*EquationDIMDNB))), 0)</f>
        <v>1.1666521379821564</v>
      </c>
      <c r="F508" s="55">
        <f>IF((-1.892738+(0.137703*(EquationCR))+(0.669836*(EquationHDR))+(0.0000175*(EquationRHA))+(0.000161*(EquationAFC))+(0.013845*(EquationSemenCost))+(0.000016727*(EquationMatureWeight))+(-0.015935*(LOG(EquationVetCosts)))+(0.000118*(EquationVetCosts))+(0.160623*(LOG(EquationVWP)))+(-0.003008*(EquationVWP))+(-0.000090785*(B508^2))+(0.01937*(B508))+(0.020762*(EquationMilkPrice))+(-0.019043*(EquationFeedPrice))+(0.00001449*(EquationReplacementPrice))+(0.175818*(EquationCullCost))+(-0.000295*(EquationDIMDNB))+(0.000002704*(EquationCR*B508^2))+(-0.000001916*(EquationHDR*B508^2))+(-0.000000000127*(EquationRHA*B508^2))+(-0.0000000903*(EquationSemenCost*B508^2))+(-0.000000000771*(EquationMatureWeight*B508^2))+(0.000000137*(B508^2*B508))+(-0.00000257*(B508^2*EquationCullCost)))&gt;0, (-1.892738+(0.137703*(EquationCR))+(0.669836*(EquationHDR))+(0.0000175*(EquationRHA))+(0.000161*(EquationAFC))+(0.013845*(EquationSemenCost))+(0.000016727*(EquationMatureWeight))+(-0.015935*(LOG(EquationVetCosts)))+(0.000118*(EquationVetCosts))+(0.160623*(LOG(EquationVWP)))+(-0.003008*(EquationVWP))+(-0.000090785*(B508^2))+(0.01937*(B508))+(0.020762*(EquationMilkPrice))+(-0.019043*(EquationFeedPrice))+(0.00001449*(EquationReplacementPrice))+(0.175818*(EquationCullCost))+(-0.000295*(EquationDIMDNB))+(0.000002704*(EquationCR*B508^2))+(-0.000001916*(EquationHDR*B508^2))+(-0.000000000127*(EquationRHA*B508^2))+(-0.0000000903*(EquationSemenCost*B508^2))+(-0.000000000771*(EquationMatureWeight*B508^2))+(0.000000137*(B508^2*B508))+(-0.00000257*(B508^2*EquationCullCost))), 0)</f>
        <v>1.0283420231155065</v>
      </c>
      <c r="G508" s="56">
        <f>IF((-1.860553+(0.112009*(EquationCR))+(0.5932*(EquationHDR))+(0.000015682*(EquationRHA))+(0.000842*(EquationAFC))+(0.013148*(EquationSemenCost))+(0.000054807*(EquationMatureWeight))+(-0.025351*(LOG(EquationVetCosts)))+(0.0000512*(EquationVetCosts))+(0.087616*(LOG(EquationVWP)))+(-0.00202*(EquationVWP))+(-0.000084247*(B508^2))+(0.018329*(B508))+(0.018516*(EquationMilkPrice))+(0.0064*(EquationFeedPrice))+(0.000011343*(EquationReplacementPrice))+(0.013031*(EquationCullCost))+(-0.000245*(EquationDIMDNB))+(0.000002399*(EquationCR*B508^2))+(-0.000001548*(EquationHDR*B508^2))+(-0.000000000112*(EquationRHA*B508^2))+(-0.0000000853*(EquationSemenCost*B508^2))+(-0.000000000948*(EquationMatureWeight*B508^2))+(0.000000302*(LOG(EquationVetCosts)*B508^2))+(-0.00000000421*(EquationVWP*B508^2))+(0.000000126*(B508^2*B508))+(-0.000000254*(B508^2*EquationFeedPrice)))&gt;0, (-1.860553+(0.112009*(EquationCR))+(0.5932*(EquationHDR))+(0.000015682*(EquationRHA))+(0.000842*(EquationAFC))+(0.013148*(EquationSemenCost))+(0.000054807*(EquationMatureWeight))+(-0.025351*(LOG(EquationVetCosts)))+(0.0000512*(EquationVetCosts))+(0.087616*(LOG(EquationVWP)))+(-0.00202*(EquationVWP))+(-0.000084247*(B508^2))+(0.018329*(B508))+(0.018516*(EquationMilkPrice))+(0.0064*(EquationFeedPrice))+(0.000011343*(EquationReplacementPrice))+(0.013031*(EquationCullCost))+(-0.000245*(EquationDIMDNB))+(0.000002399*(EquationCR*B508^2))+(-0.000001548*(EquationHDR*B508^2))+(-0.000000000112*(EquationRHA*B508^2))+(-0.0000000853*(EquationSemenCost*B508^2))+(-0.000000000948*(EquationMatureWeight*B508^2))+(0.000000302*(LOG(EquationVetCosts)*B508^2))+(-0.00000000421*(EquationVWP*B508^2))+(0.000000126*(B508^2*B508))+(-0.000000254*(B508^2*EquationFeedPrice))), 0)</f>
        <v>0.91267760784763041</v>
      </c>
    </row>
    <row r="509" spans="2:7" x14ac:dyDescent="0.2">
      <c r="B509" s="42">
        <v>466</v>
      </c>
      <c r="C509" s="55">
        <f t="shared" si="7"/>
        <v>0.16659947814280485</v>
      </c>
      <c r="D509" s="55">
        <f>IF((-1.870102+(0.51187*(EquationCR))+(1.033374*(EquationHDR))+(0.000011344*(EquationRHA))+(-0.000138*(EquationAFC))+(0.01358*(EquationSemenCost))+(-0.000072752*(EquationMatureWeight))+(-0.046035*(LOG(EquationVetCosts)))+(0.000451*(EquationVetCosts))+(0.512031*(LOG(EquationVWP)))+(-0.006352*(EquationVWP))+(-0.000079212*(B509^2))+(0.015118*(B509))+(0.022341*(EquationMilkPrice))+(-0.022641*(EquationFeedPrice))+(0.000247*(EquationReplacementPrice))+(-0.184557*(EquationCullCost))+(-0.000542*(EquationDIMDNB))+(-0.000004986*(EquationHDR*B509^2))+(-0.000000000147*(EquationRHA*B509^2))+(-0.0000000903*(EquationSemenCost*B509^2))+(-0.000000000856*(EquationMatureWeight*B509^2))+(0.000000134*(B509^2*B509))+(-0.000000149*(B509^2*EquationMilkPrice))+(0.00000000264*(B509^2*EquationDIMDNB)))&gt;0, (-1.870102+(0.51187*(EquationCR))+(1.033374*(EquationHDR))+(0.000011344*(EquationRHA))+(-0.000138*(EquationAFC))+(0.01358*(EquationSemenCost))+(-0.000072752*(EquationMatureWeight))+(-0.046035*(LOG(EquationVetCosts)))+(0.000451*(EquationVetCosts))+(0.512031*(LOG(EquationVWP)))+(-0.006352*(EquationVWP))+(-0.000079212*(B509^2))+(0.015118*(B509))+(0.022341*(EquationMilkPrice))+(-0.022641*(EquationFeedPrice))+(0.000247*(EquationReplacementPrice))+(-0.184557*(EquationCullCost))+(-0.000542*(EquationDIMDNB))+(-0.000004986*(EquationHDR*B509^2))+(-0.000000000147*(EquationRHA*B509^2))+(-0.0000000903*(EquationSemenCost*B509^2))+(-0.000000000856*(EquationMatureWeight*B509^2))+(0.000000134*(B509^2*B509))+(-0.000000149*(B509^2*EquationMilkPrice))+(0.00000000264*(B509^2*EquationDIMDNB))), 0)</f>
        <v>1.1192775144737745</v>
      </c>
      <c r="E509" s="55">
        <f>IF((-2.51389+(0.253043*(EquationCR))+(0.791564*(EquationHDR))+(0.000017482*(EquationRHA))+(0.000958*(EquationAFC))+(0.014823*(EquationSemenCost))+(0.00003361*(EquationMatureWeight))+(0.044008*(LOG(EquationVetCosts)))+(-0.000161*(EquationVetCosts))+(0.375409*(LOG(EquationVWP)))+(-0.004875*(EquationVWP))+(-0.000095702*(B509^2))+(0.02001*(B509))+(0.039073*(EquationMilkPrice))+(-0.018836*(EquationFeedPrice))+(0.000102*(EquationReplacementPrice))+(-0.124297*(EquationCullCost))+(-0.000511*(EquationDIMDNB))+(0.00000253*(EquationCR*B509^2))+(-0.000002589*(EquationHDR*B509^2))+(-0.000000000136*(EquationRHA*B509^2))+(-0.0000001*(EquationSemenCost*B509^2))+(-0.00000000108*(EquationMatureWeight*B509^2))+(0.00000015*(B509^2*B509))+(-0.000000215*(B509^2*EquationMilkPrice))+(0.00000000251*(B509^2*EquationDIMDNB)))&gt;0, (-2.51389+(0.253043*(EquationCR))+(0.791564*(EquationHDR))+(0.000017482*(EquationRHA))+(0.000958*(EquationAFC))+(0.014823*(EquationSemenCost))+(0.00003361*(EquationMatureWeight))+(0.044008*(LOG(EquationVetCosts)))+(-0.000161*(EquationVetCosts))+(0.375409*(LOG(EquationVWP)))+(-0.004875*(EquationVWP))+(-0.000095702*(B509^2))+(0.02001*(B509))+(0.039073*(EquationMilkPrice))+(-0.018836*(EquationFeedPrice))+(0.000102*(EquationReplacementPrice))+(-0.124297*(EquationCullCost))+(-0.000511*(EquationDIMDNB))+(0.00000253*(EquationCR*B509^2))+(-0.000002589*(EquationHDR*B509^2))+(-0.000000000136*(EquationRHA*B509^2))+(-0.0000001*(EquationSemenCost*B509^2))+(-0.00000000108*(EquationMatureWeight*B509^2))+(0.00000015*(B509^2*B509))+(-0.000000215*(B509^2*EquationMilkPrice))+(0.00000000251*(B509^2*EquationDIMDNB))), 0)</f>
        <v>1.1857651569821543</v>
      </c>
      <c r="F509" s="55">
        <f>IF((-1.892738+(0.137703*(EquationCR))+(0.669836*(EquationHDR))+(0.0000175*(EquationRHA))+(0.000161*(EquationAFC))+(0.013845*(EquationSemenCost))+(0.000016727*(EquationMatureWeight))+(-0.015935*(LOG(EquationVetCosts)))+(0.000118*(EquationVetCosts))+(0.160623*(LOG(EquationVWP)))+(-0.003008*(EquationVWP))+(-0.000090785*(B509^2))+(0.01937*(B509))+(0.020762*(EquationMilkPrice))+(-0.019043*(EquationFeedPrice))+(0.00001449*(EquationReplacementPrice))+(0.175818*(EquationCullCost))+(-0.000295*(EquationDIMDNB))+(0.000002704*(EquationCR*B509^2))+(-0.000001916*(EquationHDR*B509^2))+(-0.000000000127*(EquationRHA*B509^2))+(-0.0000000903*(EquationSemenCost*B509^2))+(-0.000000000771*(EquationMatureWeight*B509^2))+(0.000000137*(B509^2*B509))+(-0.00000257*(B509^2*EquationCullCost)))&gt;0, (-1.892738+(0.137703*(EquationCR))+(0.669836*(EquationHDR))+(0.0000175*(EquationRHA))+(0.000161*(EquationAFC))+(0.013845*(EquationSemenCost))+(0.000016727*(EquationMatureWeight))+(-0.015935*(LOG(EquationVetCosts)))+(0.000118*(EquationVetCosts))+(0.160623*(LOG(EquationVWP)))+(-0.003008*(EquationVWP))+(-0.000090785*(B509^2))+(0.01937*(B509))+(0.020762*(EquationMilkPrice))+(-0.019043*(EquationFeedPrice))+(0.00001449*(EquationReplacementPrice))+(0.175818*(EquationCullCost))+(-0.000295*(EquationDIMDNB))+(0.000002704*(EquationCR*B509^2))+(-0.000001916*(EquationHDR*B509^2))+(-0.000000000127*(EquationRHA*B509^2))+(-0.0000000903*(EquationSemenCost*B509^2))+(-0.000000000771*(EquationMatureWeight*B509^2))+(0.000000137*(B509^2*B509))+(-0.00000257*(B509^2*EquationCullCost))), 0)</f>
        <v>1.0450850081155074</v>
      </c>
      <c r="G509" s="56">
        <f>IF((-1.860553+(0.112009*(EquationCR))+(0.5932*(EquationHDR))+(0.000015682*(EquationRHA))+(0.000842*(EquationAFC))+(0.013148*(EquationSemenCost))+(0.000054807*(EquationMatureWeight))+(-0.025351*(LOG(EquationVetCosts)))+(0.0000512*(EquationVetCosts))+(0.087616*(LOG(EquationVWP)))+(-0.00202*(EquationVWP))+(-0.000084247*(B509^2))+(0.018329*(B509))+(0.018516*(EquationMilkPrice))+(0.0064*(EquationFeedPrice))+(0.000011343*(EquationReplacementPrice))+(0.013031*(EquationCullCost))+(-0.000245*(EquationDIMDNB))+(0.000002399*(EquationCR*B509^2))+(-0.000001548*(EquationHDR*B509^2))+(-0.000000000112*(EquationRHA*B509^2))+(-0.0000000853*(EquationSemenCost*B509^2))+(-0.000000000948*(EquationMatureWeight*B509^2))+(0.000000302*(LOG(EquationVetCosts)*B509^2))+(-0.00000000421*(EquationVWP*B509^2))+(0.000000126*(B509^2*B509))+(-0.000000254*(B509^2*EquationFeedPrice)))&gt;0, (-1.860553+(0.112009*(EquationCR))+(0.5932*(EquationHDR))+(0.000015682*(EquationRHA))+(0.000842*(EquationAFC))+(0.013148*(EquationSemenCost))+(0.000054807*(EquationMatureWeight))+(-0.025351*(LOG(EquationVetCosts)))+(0.0000512*(EquationVetCosts))+(0.087616*(LOG(EquationVWP)))+(-0.00202*(EquationVWP))+(-0.000084247*(B509^2))+(0.018329*(B509))+(0.018516*(EquationMilkPrice))+(0.0064*(EquationFeedPrice))+(0.000011343*(EquationReplacementPrice))+(0.013031*(EquationCullCost))+(-0.000245*(EquationDIMDNB))+(0.000002399*(EquationCR*B509^2))+(-0.000001548*(EquationHDR*B509^2))+(-0.000000000112*(EquationRHA*B509^2))+(-0.0000000853*(EquationSemenCost*B509^2))+(-0.000000000948*(EquationMatureWeight*B509^2))+(0.000000302*(LOG(EquationVetCosts)*B509^2))+(-0.00000000421*(EquationVWP*B509^2))+(0.000000126*(B509^2*B509))+(-0.000000254*(B509^2*EquationFeedPrice))), 0)</f>
        <v>0.92768501910948908</v>
      </c>
    </row>
    <row r="510" spans="2:7" x14ac:dyDescent="0.2">
      <c r="B510" s="42">
        <v>467</v>
      </c>
      <c r="C510" s="55">
        <f t="shared" si="7"/>
        <v>0.1676671297267634</v>
      </c>
      <c r="D510" s="55">
        <f>IF((-1.870102+(0.51187*(EquationCR))+(1.033374*(EquationHDR))+(0.000011344*(EquationRHA))+(-0.000138*(EquationAFC))+(0.01358*(EquationSemenCost))+(-0.000072752*(EquationMatureWeight))+(-0.046035*(LOG(EquationVetCosts)))+(0.000451*(EquationVetCosts))+(0.512031*(LOG(EquationVWP)))+(-0.006352*(EquationVWP))+(-0.000079212*(B510^2))+(0.015118*(B510))+(0.022341*(EquationMilkPrice))+(-0.022641*(EquationFeedPrice))+(0.000247*(EquationReplacementPrice))+(-0.184557*(EquationCullCost))+(-0.000542*(EquationDIMDNB))+(-0.000004986*(EquationHDR*B510^2))+(-0.000000000147*(EquationRHA*B510^2))+(-0.0000000903*(EquationSemenCost*B510^2))+(-0.000000000856*(EquationMatureWeight*B510^2))+(0.000000134*(B510^2*B510))+(-0.000000149*(B510^2*EquationMilkPrice))+(0.00000000264*(B510^2*EquationDIMDNB)))&gt;0, (-1.870102+(0.51187*(EquationCR))+(1.033374*(EquationHDR))+(0.000011344*(EquationRHA))+(-0.000138*(EquationAFC))+(0.01358*(EquationSemenCost))+(-0.000072752*(EquationMatureWeight))+(-0.046035*(LOG(EquationVetCosts)))+(0.000451*(EquationVetCosts))+(0.512031*(LOG(EquationVWP)))+(-0.006352*(EquationVWP))+(-0.000079212*(B510^2))+(0.015118*(B510))+(0.022341*(EquationMilkPrice))+(-0.022641*(EquationFeedPrice))+(0.000247*(EquationReplacementPrice))+(-0.184557*(EquationCullCost))+(-0.000542*(EquationDIMDNB))+(-0.000004986*(EquationHDR*B510^2))+(-0.000000000147*(EquationRHA*B510^2))+(-0.0000000903*(EquationSemenCost*B510^2))+(-0.000000000856*(EquationMatureWeight*B510^2))+(0.000000134*(B510^2*B510))+(-0.000000149*(B510^2*EquationMilkPrice))+(0.00000000264*(B510^2*EquationDIMDNB))), 0)</f>
        <v>1.1379828396737792</v>
      </c>
      <c r="E510" s="55">
        <f>IF((-2.51389+(0.253043*(EquationCR))+(0.791564*(EquationHDR))+(0.000017482*(EquationRHA))+(0.000958*(EquationAFC))+(0.014823*(EquationSemenCost))+(0.00003361*(EquationMatureWeight))+(0.044008*(LOG(EquationVetCosts)))+(-0.000161*(EquationVetCosts))+(0.375409*(LOG(EquationVWP)))+(-0.004875*(EquationVWP))+(-0.000095702*(B510^2))+(0.02001*(B510))+(0.039073*(EquationMilkPrice))+(-0.018836*(EquationFeedPrice))+(0.000102*(EquationReplacementPrice))+(-0.124297*(EquationCullCost))+(-0.000511*(EquationDIMDNB))+(0.00000253*(EquationCR*B510^2))+(-0.000002589*(EquationHDR*B510^2))+(-0.000000000136*(EquationRHA*B510^2))+(-0.0000001*(EquationSemenCost*B510^2))+(-0.00000000108*(EquationMatureWeight*B510^2))+(0.00000015*(B510^2*B510))+(-0.000000215*(B510^2*EquationMilkPrice))+(0.00000000251*(B510^2*EquationDIMDNB)))&gt;0, (-2.51389+(0.253043*(EquationCR))+(0.791564*(EquationHDR))+(0.000017482*(EquationRHA))+(0.000958*(EquationAFC))+(0.014823*(EquationSemenCost))+(0.00003361*(EquationMatureWeight))+(0.044008*(LOG(EquationVetCosts)))+(-0.000161*(EquationVetCosts))+(0.375409*(LOG(EquationVWP)))+(-0.004875*(EquationVWP))+(-0.000095702*(B510^2))+(0.02001*(B510))+(0.039073*(EquationMilkPrice))+(-0.018836*(EquationFeedPrice))+(0.000102*(EquationReplacementPrice))+(-0.124297*(EquationCullCost))+(-0.000511*(EquationDIMDNB))+(0.00000253*(EquationCR*B510^2))+(-0.000002589*(EquationHDR*B510^2))+(-0.000000000136*(EquationRHA*B510^2))+(-0.0000001*(EquationSemenCost*B510^2))+(-0.00000000108*(EquationMatureWeight*B510^2))+(0.00000015*(B510^2*B510))+(-0.000000215*(B510^2*EquationMilkPrice))+(0.00000000251*(B510^2*EquationDIMDNB))), 0)</f>
        <v>1.2050861739821612</v>
      </c>
      <c r="F510" s="55">
        <f>IF((-1.892738+(0.137703*(EquationCR))+(0.669836*(EquationHDR))+(0.0000175*(EquationRHA))+(0.000161*(EquationAFC))+(0.013845*(EquationSemenCost))+(0.000016727*(EquationMatureWeight))+(-0.015935*(LOG(EquationVetCosts)))+(0.000118*(EquationVetCosts))+(0.160623*(LOG(EquationVWP)))+(-0.003008*(EquationVWP))+(-0.000090785*(B510^2))+(0.01937*(B510))+(0.020762*(EquationMilkPrice))+(-0.019043*(EquationFeedPrice))+(0.00001449*(EquationReplacementPrice))+(0.175818*(EquationCullCost))+(-0.000295*(EquationDIMDNB))+(0.000002704*(EquationCR*B510^2))+(-0.000001916*(EquationHDR*B510^2))+(-0.000000000127*(EquationRHA*B510^2))+(-0.0000000903*(EquationSemenCost*B510^2))+(-0.000000000771*(EquationMatureWeight*B510^2))+(0.000000137*(B510^2*B510))+(-0.00000257*(B510^2*EquationCullCost)))&gt;0, (-1.892738+(0.137703*(EquationCR))+(0.669836*(EquationHDR))+(0.0000175*(EquationRHA))+(0.000161*(EquationAFC))+(0.013845*(EquationSemenCost))+(0.000016727*(EquationMatureWeight))+(-0.015935*(LOG(EquationVetCosts)))+(0.000118*(EquationVetCosts))+(0.160623*(LOG(EquationVWP)))+(-0.003008*(EquationVWP))+(-0.000090785*(B510^2))+(0.01937*(B510))+(0.020762*(EquationMilkPrice))+(-0.019043*(EquationFeedPrice))+(0.00001449*(EquationReplacementPrice))+(0.175818*(EquationCullCost))+(-0.000295*(EquationDIMDNB))+(0.000002704*(EquationCR*B510^2))+(-0.000001916*(EquationHDR*B510^2))+(-0.000000000127*(EquationRHA*B510^2))+(-0.0000000903*(EquationSemenCost*B510^2))+(-0.000000000771*(EquationMatureWeight*B510^2))+(0.000000137*(B510^2*B510))+(-0.00000257*(B510^2*EquationCullCost))), 0)</f>
        <v>1.0620140811155054</v>
      </c>
      <c r="G510" s="56">
        <f>IF((-1.860553+(0.112009*(EquationCR))+(0.5932*(EquationHDR))+(0.000015682*(EquationRHA))+(0.000842*(EquationAFC))+(0.013148*(EquationSemenCost))+(0.000054807*(EquationMatureWeight))+(-0.025351*(LOG(EquationVetCosts)))+(0.0000512*(EquationVetCosts))+(0.087616*(LOG(EquationVWP)))+(-0.00202*(EquationVWP))+(-0.000084247*(B510^2))+(0.018329*(B510))+(0.018516*(EquationMilkPrice))+(0.0064*(EquationFeedPrice))+(0.000011343*(EquationReplacementPrice))+(0.013031*(EquationCullCost))+(-0.000245*(EquationDIMDNB))+(0.000002399*(EquationCR*B510^2))+(-0.000001548*(EquationHDR*B510^2))+(-0.000000000112*(EquationRHA*B510^2))+(-0.0000000853*(EquationSemenCost*B510^2))+(-0.000000000948*(EquationMatureWeight*B510^2))+(0.000000302*(LOG(EquationVetCosts)*B510^2))+(-0.00000000421*(EquationVWP*B510^2))+(0.000000126*(B510^2*B510))+(-0.000000254*(B510^2*EquationFeedPrice)))&gt;0, (-1.860553+(0.112009*(EquationCR))+(0.5932*(EquationHDR))+(0.000015682*(EquationRHA))+(0.000842*(EquationAFC))+(0.013148*(EquationSemenCost))+(0.000054807*(EquationMatureWeight))+(-0.025351*(LOG(EquationVetCosts)))+(0.0000512*(EquationVetCosts))+(0.087616*(LOG(EquationVWP)))+(-0.00202*(EquationVWP))+(-0.000084247*(B510^2))+(0.018329*(B510))+(0.018516*(EquationMilkPrice))+(0.0064*(EquationFeedPrice))+(0.000011343*(EquationReplacementPrice))+(0.013031*(EquationCullCost))+(-0.000245*(EquationDIMDNB))+(0.000002399*(EquationCR*B510^2))+(-0.000001548*(EquationHDR*B510^2))+(-0.000000000112*(EquationRHA*B510^2))+(-0.0000000853*(EquationSemenCost*B510^2))+(-0.000000000948*(EquationMatureWeight*B510^2))+(0.000000302*(LOG(EquationVetCosts)*B510^2))+(-0.00000000421*(EquationVWP*B510^2))+(0.000000126*(B510^2*B510))+(-0.000000254*(B510^2*EquationFeedPrice))), 0)</f>
        <v>0.94286163177470717</v>
      </c>
    </row>
    <row r="511" spans="2:7" x14ac:dyDescent="0.2">
      <c r="B511" s="42">
        <v>468</v>
      </c>
      <c r="C511" s="55">
        <f t="shared" si="7"/>
        <v>0.16878781578871638</v>
      </c>
      <c r="D511" s="55">
        <f>IF((-1.870102+(0.51187*(EquationCR))+(1.033374*(EquationHDR))+(0.000011344*(EquationRHA))+(-0.000138*(EquationAFC))+(0.01358*(EquationSemenCost))+(-0.000072752*(EquationMatureWeight))+(-0.046035*(LOG(EquationVetCosts)))+(0.000451*(EquationVetCosts))+(0.512031*(LOG(EquationVWP)))+(-0.006352*(EquationVWP))+(-0.000079212*(B511^2))+(0.015118*(B511))+(0.022341*(EquationMilkPrice))+(-0.022641*(EquationFeedPrice))+(0.000247*(EquationReplacementPrice))+(-0.184557*(EquationCullCost))+(-0.000542*(EquationDIMDNB))+(-0.000004986*(EquationHDR*B511^2))+(-0.000000000147*(EquationRHA*B511^2))+(-0.0000000903*(EquationSemenCost*B511^2))+(-0.000000000856*(EquationMatureWeight*B511^2))+(0.000000134*(B511^2*B511))+(-0.000000149*(B511^2*EquationMilkPrice))+(0.00000000264*(B511^2*EquationDIMDNB)))&gt;0, (-1.870102+(0.51187*(EquationCR))+(1.033374*(EquationHDR))+(0.000011344*(EquationRHA))+(-0.000138*(EquationAFC))+(0.01358*(EquationSemenCost))+(-0.000072752*(EquationMatureWeight))+(-0.046035*(LOG(EquationVetCosts)))+(0.000451*(EquationVetCosts))+(0.512031*(LOG(EquationVWP)))+(-0.006352*(EquationVWP))+(-0.000079212*(B511^2))+(0.015118*(B511))+(0.022341*(EquationMilkPrice))+(-0.022641*(EquationFeedPrice))+(0.000247*(EquationReplacementPrice))+(-0.184557*(EquationCullCost))+(-0.000542*(EquationDIMDNB))+(-0.000004986*(EquationHDR*B511^2))+(-0.000000000147*(EquationRHA*B511^2))+(-0.0000000903*(EquationSemenCost*B511^2))+(-0.000000000856*(EquationMatureWeight*B511^2))+(0.000000134*(B511^2*B511))+(-0.000000149*(B511^2*EquationMilkPrice))+(0.00000000264*(B511^2*EquationDIMDNB))), 0)</f>
        <v>1.1568837896737747</v>
      </c>
      <c r="E511" s="55">
        <f>IF((-2.51389+(0.253043*(EquationCR))+(0.791564*(EquationHDR))+(0.000017482*(EquationRHA))+(0.000958*(EquationAFC))+(0.014823*(EquationSemenCost))+(0.00003361*(EquationMatureWeight))+(0.044008*(LOG(EquationVetCosts)))+(-0.000161*(EquationVetCosts))+(0.375409*(LOG(EquationVWP)))+(-0.004875*(EquationVWP))+(-0.000095702*(B511^2))+(0.02001*(B511))+(0.039073*(EquationMilkPrice))+(-0.018836*(EquationFeedPrice))+(0.000102*(EquationReplacementPrice))+(-0.124297*(EquationCullCost))+(-0.000511*(EquationDIMDNB))+(0.00000253*(EquationCR*B511^2))+(-0.000002589*(EquationHDR*B511^2))+(-0.000000000136*(EquationRHA*B511^2))+(-0.0000001*(EquationSemenCost*B511^2))+(-0.00000000108*(EquationMatureWeight*B511^2))+(0.00000015*(B511^2*B511))+(-0.000000215*(B511^2*EquationMilkPrice))+(0.00000000251*(B511^2*EquationDIMDNB)))&gt;0, (-2.51389+(0.253043*(EquationCR))+(0.791564*(EquationHDR))+(0.000017482*(EquationRHA))+(0.000958*(EquationAFC))+(0.014823*(EquationSemenCost))+(0.00003361*(EquationMatureWeight))+(0.044008*(LOG(EquationVetCosts)))+(-0.000161*(EquationVetCosts))+(0.375409*(LOG(EquationVWP)))+(-0.004875*(EquationVWP))+(-0.000095702*(B511^2))+(0.02001*(B511))+(0.039073*(EquationMilkPrice))+(-0.018836*(EquationFeedPrice))+(0.000102*(EquationReplacementPrice))+(-0.124297*(EquationCullCost))+(-0.000511*(EquationDIMDNB))+(0.00000253*(EquationCR*B511^2))+(-0.000002589*(EquationHDR*B511^2))+(-0.000000000136*(EquationRHA*B511^2))+(-0.0000001*(EquationSemenCost*B511^2))+(-0.00000000108*(EquationMatureWeight*B511^2))+(0.00000015*(B511^2*B511))+(-0.000000215*(B511^2*EquationMilkPrice))+(0.00000000251*(B511^2*EquationDIMDNB))), 0)</f>
        <v>1.224616088982156</v>
      </c>
      <c r="F511" s="55">
        <f>IF((-1.892738+(0.137703*(EquationCR))+(0.669836*(EquationHDR))+(0.0000175*(EquationRHA))+(0.000161*(EquationAFC))+(0.013845*(EquationSemenCost))+(0.000016727*(EquationMatureWeight))+(-0.015935*(LOG(EquationVetCosts)))+(0.000118*(EquationVetCosts))+(0.160623*(LOG(EquationVWP)))+(-0.003008*(EquationVWP))+(-0.000090785*(B511^2))+(0.01937*(B511))+(0.020762*(EquationMilkPrice))+(-0.019043*(EquationFeedPrice))+(0.00001449*(EquationReplacementPrice))+(0.175818*(EquationCullCost))+(-0.000295*(EquationDIMDNB))+(0.000002704*(EquationCR*B511^2))+(-0.000001916*(EquationHDR*B511^2))+(-0.000000000127*(EquationRHA*B511^2))+(-0.0000000903*(EquationSemenCost*B511^2))+(-0.000000000771*(EquationMatureWeight*B511^2))+(0.000000137*(B511^2*B511))+(-0.00000257*(B511^2*EquationCullCost)))&gt;0, (-1.892738+(0.137703*(EquationCR))+(0.669836*(EquationHDR))+(0.0000175*(EquationRHA))+(0.000161*(EquationAFC))+(0.013845*(EquationSemenCost))+(0.000016727*(EquationMatureWeight))+(-0.015935*(LOG(EquationVetCosts)))+(0.000118*(EquationVetCosts))+(0.160623*(LOG(EquationVWP)))+(-0.003008*(EquationVWP))+(-0.000090785*(B511^2))+(0.01937*(B511))+(0.020762*(EquationMilkPrice))+(-0.019043*(EquationFeedPrice))+(0.00001449*(EquationReplacementPrice))+(0.175818*(EquationCullCost))+(-0.000295*(EquationDIMDNB))+(0.000002704*(EquationCR*B511^2))+(-0.000001916*(EquationHDR*B511^2))+(-0.000000000127*(EquationRHA*B511^2))+(-0.0000000903*(EquationSemenCost*B511^2))+(-0.000000000771*(EquationMatureWeight*B511^2))+(0.000000137*(B511^2*B511))+(-0.00000257*(B511^2*EquationCullCost))), 0)</f>
        <v>1.0791300641155059</v>
      </c>
      <c r="G511" s="56">
        <f>IF((-1.860553+(0.112009*(EquationCR))+(0.5932*(EquationHDR))+(0.000015682*(EquationRHA))+(0.000842*(EquationAFC))+(0.013148*(EquationSemenCost))+(0.000054807*(EquationMatureWeight))+(-0.025351*(LOG(EquationVetCosts)))+(0.0000512*(EquationVetCosts))+(0.087616*(LOG(EquationVWP)))+(-0.00202*(EquationVWP))+(-0.000084247*(B511^2))+(0.018329*(B511))+(0.018516*(EquationMilkPrice))+(0.0064*(EquationFeedPrice))+(0.000011343*(EquationReplacementPrice))+(0.013031*(EquationCullCost))+(-0.000245*(EquationDIMDNB))+(0.000002399*(EquationCR*B511^2))+(-0.000001548*(EquationHDR*B511^2))+(-0.000000000112*(EquationRHA*B511^2))+(-0.0000000853*(EquationSemenCost*B511^2))+(-0.000000000948*(EquationMatureWeight*B511^2))+(0.000000302*(LOG(EquationVetCosts)*B511^2))+(-0.00000000421*(EquationVWP*B511^2))+(0.000000126*(B511^2*B511))+(-0.000000254*(B511^2*EquationFeedPrice)))&gt;0, (-1.860553+(0.112009*(EquationCR))+(0.5932*(EquationHDR))+(0.000015682*(EquationRHA))+(0.000842*(EquationAFC))+(0.013148*(EquationSemenCost))+(0.000054807*(EquationMatureWeight))+(-0.025351*(LOG(EquationVetCosts)))+(0.0000512*(EquationVetCosts))+(0.087616*(LOG(EquationVWP)))+(-0.00202*(EquationVWP))+(-0.000084247*(B511^2))+(0.018329*(B511))+(0.018516*(EquationMilkPrice))+(0.0064*(EquationFeedPrice))+(0.000011343*(EquationReplacementPrice))+(0.013031*(EquationCullCost))+(-0.000245*(EquationDIMDNB))+(0.000002399*(EquationCR*B511^2))+(-0.000001548*(EquationHDR*B511^2))+(-0.000000000112*(EquationRHA*B511^2))+(-0.0000000853*(EquationSemenCost*B511^2))+(-0.000000000948*(EquationMatureWeight*B511^2))+(0.000000302*(LOG(EquationVetCosts)*B511^2))+(-0.00000000421*(EquationVWP*B511^2))+(0.000000126*(B511^2*B511))+(-0.000000254*(B511^2*EquationFeedPrice))), 0)</f>
        <v>0.95820820184327427</v>
      </c>
    </row>
    <row r="512" spans="2:7" x14ac:dyDescent="0.2">
      <c r="B512" s="42">
        <v>469</v>
      </c>
      <c r="C512" s="55">
        <f t="shared" si="7"/>
        <v>0.16996190472866413</v>
      </c>
      <c r="D512" s="55">
        <f>IF((-1.870102+(0.51187*(EquationCR))+(1.033374*(EquationHDR))+(0.000011344*(EquationRHA))+(-0.000138*(EquationAFC))+(0.01358*(EquationSemenCost))+(-0.000072752*(EquationMatureWeight))+(-0.046035*(LOG(EquationVetCosts)))+(0.000451*(EquationVetCosts))+(0.512031*(LOG(EquationVWP)))+(-0.006352*(EquationVWP))+(-0.000079212*(B512^2))+(0.015118*(B512))+(0.022341*(EquationMilkPrice))+(-0.022641*(EquationFeedPrice))+(0.000247*(EquationReplacementPrice))+(-0.184557*(EquationCullCost))+(-0.000542*(EquationDIMDNB))+(-0.000004986*(EquationHDR*B512^2))+(-0.000000000147*(EquationRHA*B512^2))+(-0.0000000903*(EquationSemenCost*B512^2))+(-0.000000000856*(EquationMatureWeight*B512^2))+(0.000000134*(B512^2*B512))+(-0.000000149*(B512^2*EquationMilkPrice))+(0.00000000264*(B512^2*EquationDIMDNB)))&gt;0, (-1.870102+(0.51187*(EquationCR))+(1.033374*(EquationHDR))+(0.000011344*(EquationRHA))+(-0.000138*(EquationAFC))+(0.01358*(EquationSemenCost))+(-0.000072752*(EquationMatureWeight))+(-0.046035*(LOG(EquationVetCosts)))+(0.000451*(EquationVetCosts))+(0.512031*(LOG(EquationVWP)))+(-0.006352*(EquationVWP))+(-0.000079212*(B512^2))+(0.015118*(B512))+(0.022341*(EquationMilkPrice))+(-0.022641*(EquationFeedPrice))+(0.000247*(EquationReplacementPrice))+(-0.184557*(EquationCullCost))+(-0.000542*(EquationDIMDNB))+(-0.000004986*(EquationHDR*B512^2))+(-0.000000000147*(EquationRHA*B512^2))+(-0.0000000903*(EquationSemenCost*B512^2))+(-0.000000000856*(EquationMatureWeight*B512^2))+(0.000000134*(B512^2*B512))+(-0.000000149*(B512^2*EquationMilkPrice))+(0.00000000264*(B512^2*EquationDIMDNB))), 0)</f>
        <v>1.17598116847378</v>
      </c>
      <c r="E512" s="55">
        <f>IF((-2.51389+(0.253043*(EquationCR))+(0.791564*(EquationHDR))+(0.000017482*(EquationRHA))+(0.000958*(EquationAFC))+(0.014823*(EquationSemenCost))+(0.00003361*(EquationMatureWeight))+(0.044008*(LOG(EquationVetCosts)))+(-0.000161*(EquationVetCosts))+(0.375409*(LOG(EquationVWP)))+(-0.004875*(EquationVWP))+(-0.000095702*(B512^2))+(0.02001*(B512))+(0.039073*(EquationMilkPrice))+(-0.018836*(EquationFeedPrice))+(0.000102*(EquationReplacementPrice))+(-0.124297*(EquationCullCost))+(-0.000511*(EquationDIMDNB))+(0.00000253*(EquationCR*B512^2))+(-0.000002589*(EquationHDR*B512^2))+(-0.000000000136*(EquationRHA*B512^2))+(-0.0000001*(EquationSemenCost*B512^2))+(-0.00000000108*(EquationMatureWeight*B512^2))+(0.00000015*(B512^2*B512))+(-0.000000215*(B512^2*EquationMilkPrice))+(0.00000000251*(B512^2*EquationDIMDNB)))&gt;0, (-2.51389+(0.253043*(EquationCR))+(0.791564*(EquationHDR))+(0.000017482*(EquationRHA))+(0.000958*(EquationAFC))+(0.014823*(EquationSemenCost))+(0.00003361*(EquationMatureWeight))+(0.044008*(LOG(EquationVetCosts)))+(-0.000161*(EquationVetCosts))+(0.375409*(LOG(EquationVWP)))+(-0.004875*(EquationVWP))+(-0.000095702*(B512^2))+(0.02001*(B512))+(0.039073*(EquationMilkPrice))+(-0.018836*(EquationFeedPrice))+(0.000102*(EquationReplacementPrice))+(-0.124297*(EquationCullCost))+(-0.000511*(EquationDIMDNB))+(0.00000253*(EquationCR*B512^2))+(-0.000002589*(EquationHDR*B512^2))+(-0.000000000136*(EquationRHA*B512^2))+(-0.0000001*(EquationSemenCost*B512^2))+(-0.00000000108*(EquationMatureWeight*B512^2))+(0.00000015*(B512^2*B512))+(-0.000000215*(B512^2*EquationMilkPrice))+(0.00000000251*(B512^2*EquationDIMDNB))), 0)</f>
        <v>1.2443558019821557</v>
      </c>
      <c r="F512" s="55">
        <f>IF((-1.892738+(0.137703*(EquationCR))+(0.669836*(EquationHDR))+(0.0000175*(EquationRHA))+(0.000161*(EquationAFC))+(0.013845*(EquationSemenCost))+(0.000016727*(EquationMatureWeight))+(-0.015935*(LOG(EquationVetCosts)))+(0.000118*(EquationVetCosts))+(0.160623*(LOG(EquationVWP)))+(-0.003008*(EquationVWP))+(-0.000090785*(B512^2))+(0.01937*(B512))+(0.020762*(EquationMilkPrice))+(-0.019043*(EquationFeedPrice))+(0.00001449*(EquationReplacementPrice))+(0.175818*(EquationCullCost))+(-0.000295*(EquationDIMDNB))+(0.000002704*(EquationCR*B512^2))+(-0.000001916*(EquationHDR*B512^2))+(-0.000000000127*(EquationRHA*B512^2))+(-0.0000000903*(EquationSemenCost*B512^2))+(-0.000000000771*(EquationMatureWeight*B512^2))+(0.000000137*(B512^2*B512))+(-0.00000257*(B512^2*EquationCullCost)))&gt;0, (-1.892738+(0.137703*(EquationCR))+(0.669836*(EquationHDR))+(0.0000175*(EquationRHA))+(0.000161*(EquationAFC))+(0.013845*(EquationSemenCost))+(0.000016727*(EquationMatureWeight))+(-0.015935*(LOG(EquationVetCosts)))+(0.000118*(EquationVetCosts))+(0.160623*(LOG(EquationVWP)))+(-0.003008*(EquationVWP))+(-0.000090785*(B512^2))+(0.01937*(B512))+(0.020762*(EquationMilkPrice))+(-0.019043*(EquationFeedPrice))+(0.00001449*(EquationReplacementPrice))+(0.175818*(EquationCullCost))+(-0.000295*(EquationDIMDNB))+(0.000002704*(EquationCR*B512^2))+(-0.000001916*(EquationHDR*B512^2))+(-0.000000000127*(EquationRHA*B512^2))+(-0.0000000903*(EquationSemenCost*B512^2))+(-0.000000000771*(EquationMatureWeight*B512^2))+(0.000000137*(B512^2*B512))+(-0.00000257*(B512^2*EquationCullCost))), 0)</f>
        <v>1.0964337791155063</v>
      </c>
      <c r="G512" s="56">
        <f>IF((-1.860553+(0.112009*(EquationCR))+(0.5932*(EquationHDR))+(0.000015682*(EquationRHA))+(0.000842*(EquationAFC))+(0.013148*(EquationSemenCost))+(0.000054807*(EquationMatureWeight))+(-0.025351*(LOG(EquationVetCosts)))+(0.0000512*(EquationVetCosts))+(0.087616*(LOG(EquationVWP)))+(-0.00202*(EquationVWP))+(-0.000084247*(B512^2))+(0.018329*(B512))+(0.018516*(EquationMilkPrice))+(0.0064*(EquationFeedPrice))+(0.000011343*(EquationReplacementPrice))+(0.013031*(EquationCullCost))+(-0.000245*(EquationDIMDNB))+(0.000002399*(EquationCR*B512^2))+(-0.000001548*(EquationHDR*B512^2))+(-0.000000000112*(EquationRHA*B512^2))+(-0.0000000853*(EquationSemenCost*B512^2))+(-0.000000000948*(EquationMatureWeight*B512^2))+(0.000000302*(LOG(EquationVetCosts)*B512^2))+(-0.00000000421*(EquationVWP*B512^2))+(0.000000126*(B512^2*B512))+(-0.000000254*(B512^2*EquationFeedPrice)))&gt;0, (-1.860553+(0.112009*(EquationCR))+(0.5932*(EquationHDR))+(0.000015682*(EquationRHA))+(0.000842*(EquationAFC))+(0.013148*(EquationSemenCost))+(0.000054807*(EquationMatureWeight))+(-0.025351*(LOG(EquationVetCosts)))+(0.0000512*(EquationVetCosts))+(0.087616*(LOG(EquationVWP)))+(-0.00202*(EquationVWP))+(-0.000084247*(B512^2))+(0.018329*(B512))+(0.018516*(EquationMilkPrice))+(0.0064*(EquationFeedPrice))+(0.000011343*(EquationReplacementPrice))+(0.013031*(EquationCullCost))+(-0.000245*(EquationDIMDNB))+(0.000002399*(EquationCR*B512^2))+(-0.000001548*(EquationHDR*B512^2))+(-0.000000000112*(EquationRHA*B512^2))+(-0.0000000853*(EquationSemenCost*B512^2))+(-0.000000000948*(EquationMatureWeight*B512^2))+(0.000000302*(LOG(EquationVetCosts)*B512^2))+(-0.00000000421*(EquationVWP*B512^2))+(0.000000126*(B512^2*B512))+(-0.000000254*(B512^2*EquationFeedPrice))), 0)</f>
        <v>0.9737254853152032</v>
      </c>
    </row>
    <row r="513" spans="2:7" x14ac:dyDescent="0.2">
      <c r="B513" s="42">
        <v>470</v>
      </c>
      <c r="C513" s="55">
        <f t="shared" si="7"/>
        <v>0.17118976494660115</v>
      </c>
      <c r="D513" s="55">
        <f>IF((-1.870102+(0.51187*(EquationCR))+(1.033374*(EquationHDR))+(0.000011344*(EquationRHA))+(-0.000138*(EquationAFC))+(0.01358*(EquationSemenCost))+(-0.000072752*(EquationMatureWeight))+(-0.046035*(LOG(EquationVetCosts)))+(0.000451*(EquationVetCosts))+(0.512031*(LOG(EquationVWP)))+(-0.006352*(EquationVWP))+(-0.000079212*(B513^2))+(0.015118*(B513))+(0.022341*(EquationMilkPrice))+(-0.022641*(EquationFeedPrice))+(0.000247*(EquationReplacementPrice))+(-0.184557*(EquationCullCost))+(-0.000542*(EquationDIMDNB))+(-0.000004986*(EquationHDR*B513^2))+(-0.000000000147*(EquationRHA*B513^2))+(-0.0000000903*(EquationSemenCost*B513^2))+(-0.000000000856*(EquationMatureWeight*B513^2))+(0.000000134*(B513^2*B513))+(-0.000000149*(B513^2*EquationMilkPrice))+(0.00000000264*(B513^2*EquationDIMDNB)))&gt;0, (-1.870102+(0.51187*(EquationCR))+(1.033374*(EquationHDR))+(0.000011344*(EquationRHA))+(-0.000138*(EquationAFC))+(0.01358*(EquationSemenCost))+(-0.000072752*(EquationMatureWeight))+(-0.046035*(LOG(EquationVetCosts)))+(0.000451*(EquationVetCosts))+(0.512031*(LOG(EquationVWP)))+(-0.006352*(EquationVWP))+(-0.000079212*(B513^2))+(0.015118*(B513))+(0.022341*(EquationMilkPrice))+(-0.022641*(EquationFeedPrice))+(0.000247*(EquationReplacementPrice))+(-0.184557*(EquationCullCost))+(-0.000542*(EquationDIMDNB))+(-0.000004986*(EquationHDR*B513^2))+(-0.000000000147*(EquationRHA*B513^2))+(-0.0000000903*(EquationSemenCost*B513^2))+(-0.000000000856*(EquationMatureWeight*B513^2))+(0.000000134*(B513^2*B513))+(-0.000000149*(B513^2*EquationMilkPrice))+(0.00000000264*(B513^2*EquationDIMDNB))), 0)</f>
        <v>1.1952757800737779</v>
      </c>
      <c r="E513" s="55">
        <f>IF((-2.51389+(0.253043*(EquationCR))+(0.791564*(EquationHDR))+(0.000017482*(EquationRHA))+(0.000958*(EquationAFC))+(0.014823*(EquationSemenCost))+(0.00003361*(EquationMatureWeight))+(0.044008*(LOG(EquationVetCosts)))+(-0.000161*(EquationVetCosts))+(0.375409*(LOG(EquationVWP)))+(-0.004875*(EquationVWP))+(-0.000095702*(B513^2))+(0.02001*(B513))+(0.039073*(EquationMilkPrice))+(-0.018836*(EquationFeedPrice))+(0.000102*(EquationReplacementPrice))+(-0.124297*(EquationCullCost))+(-0.000511*(EquationDIMDNB))+(0.00000253*(EquationCR*B513^2))+(-0.000002589*(EquationHDR*B513^2))+(-0.000000000136*(EquationRHA*B513^2))+(-0.0000001*(EquationSemenCost*B513^2))+(-0.00000000108*(EquationMatureWeight*B513^2))+(0.00000015*(B513^2*B513))+(-0.000000215*(B513^2*EquationMilkPrice))+(0.00000000251*(B513^2*EquationDIMDNB)))&gt;0, (-2.51389+(0.253043*(EquationCR))+(0.791564*(EquationHDR))+(0.000017482*(EquationRHA))+(0.000958*(EquationAFC))+(0.014823*(EquationSemenCost))+(0.00003361*(EquationMatureWeight))+(0.044008*(LOG(EquationVetCosts)))+(-0.000161*(EquationVetCosts))+(0.375409*(LOG(EquationVWP)))+(-0.004875*(EquationVWP))+(-0.000095702*(B513^2))+(0.02001*(B513))+(0.039073*(EquationMilkPrice))+(-0.018836*(EquationFeedPrice))+(0.000102*(EquationReplacementPrice))+(-0.124297*(EquationCullCost))+(-0.000511*(EquationDIMDNB))+(0.00000253*(EquationCR*B513^2))+(-0.000002589*(EquationHDR*B513^2))+(-0.000000000136*(EquationRHA*B513^2))+(-0.0000001*(EquationSemenCost*B513^2))+(-0.00000000108*(EquationMatureWeight*B513^2))+(0.00000015*(B513^2*B513))+(-0.000000215*(B513^2*EquationMilkPrice))+(0.00000000251*(B513^2*EquationDIMDNB))), 0)</f>
        <v>1.2643062129821561</v>
      </c>
      <c r="F513" s="55">
        <f>IF((-1.892738+(0.137703*(EquationCR))+(0.669836*(EquationHDR))+(0.0000175*(EquationRHA))+(0.000161*(EquationAFC))+(0.013845*(EquationSemenCost))+(0.000016727*(EquationMatureWeight))+(-0.015935*(LOG(EquationVetCosts)))+(0.000118*(EquationVetCosts))+(0.160623*(LOG(EquationVWP)))+(-0.003008*(EquationVWP))+(-0.000090785*(B513^2))+(0.01937*(B513))+(0.020762*(EquationMilkPrice))+(-0.019043*(EquationFeedPrice))+(0.00001449*(EquationReplacementPrice))+(0.175818*(EquationCullCost))+(-0.000295*(EquationDIMDNB))+(0.000002704*(EquationCR*B513^2))+(-0.000001916*(EquationHDR*B513^2))+(-0.000000000127*(EquationRHA*B513^2))+(-0.0000000903*(EquationSemenCost*B513^2))+(-0.000000000771*(EquationMatureWeight*B513^2))+(0.000000137*(B513^2*B513))+(-0.00000257*(B513^2*EquationCullCost)))&gt;0, (-1.892738+(0.137703*(EquationCR))+(0.669836*(EquationHDR))+(0.0000175*(EquationRHA))+(0.000161*(EquationAFC))+(0.013845*(EquationSemenCost))+(0.000016727*(EquationMatureWeight))+(-0.015935*(LOG(EquationVetCosts)))+(0.000118*(EquationVetCosts))+(0.160623*(LOG(EquationVWP)))+(-0.003008*(EquationVWP))+(-0.000090785*(B513^2))+(0.01937*(B513))+(0.020762*(EquationMilkPrice))+(-0.019043*(EquationFeedPrice))+(0.00001449*(EquationReplacementPrice))+(0.175818*(EquationCullCost))+(-0.000295*(EquationDIMDNB))+(0.000002704*(EquationCR*B513^2))+(-0.000001916*(EquationHDR*B513^2))+(-0.000000000127*(EquationRHA*B513^2))+(-0.0000000903*(EquationSemenCost*B513^2))+(-0.000000000771*(EquationMatureWeight*B513^2))+(0.000000137*(B513^2*B513))+(-0.00000257*(B513^2*EquationCullCost))), 0)</f>
        <v>1.1139260481155051</v>
      </c>
      <c r="G513" s="56">
        <f>IF((-1.860553+(0.112009*(EquationCR))+(0.5932*(EquationHDR))+(0.000015682*(EquationRHA))+(0.000842*(EquationAFC))+(0.013148*(EquationSemenCost))+(0.000054807*(EquationMatureWeight))+(-0.025351*(LOG(EquationVetCosts)))+(0.0000512*(EquationVetCosts))+(0.087616*(LOG(EquationVWP)))+(-0.00202*(EquationVWP))+(-0.000084247*(B513^2))+(0.018329*(B513))+(0.018516*(EquationMilkPrice))+(0.0064*(EquationFeedPrice))+(0.000011343*(EquationReplacementPrice))+(0.013031*(EquationCullCost))+(-0.000245*(EquationDIMDNB))+(0.000002399*(EquationCR*B513^2))+(-0.000001548*(EquationHDR*B513^2))+(-0.000000000112*(EquationRHA*B513^2))+(-0.0000000853*(EquationSemenCost*B513^2))+(-0.000000000948*(EquationMatureWeight*B513^2))+(0.000000302*(LOG(EquationVetCosts)*B513^2))+(-0.00000000421*(EquationVWP*B513^2))+(0.000000126*(B513^2*B513))+(-0.000000254*(B513^2*EquationFeedPrice)))&gt;0, (-1.860553+(0.112009*(EquationCR))+(0.5932*(EquationHDR))+(0.000015682*(EquationRHA))+(0.000842*(EquationAFC))+(0.013148*(EquationSemenCost))+(0.000054807*(EquationMatureWeight))+(-0.025351*(LOG(EquationVetCosts)))+(0.0000512*(EquationVetCosts))+(0.087616*(LOG(EquationVWP)))+(-0.00202*(EquationVWP))+(-0.000084247*(B513^2))+(0.018329*(B513))+(0.018516*(EquationMilkPrice))+(0.0064*(EquationFeedPrice))+(0.000011343*(EquationReplacementPrice))+(0.013031*(EquationCullCost))+(-0.000245*(EquationDIMDNB))+(0.000002399*(EquationCR*B513^2))+(-0.000001548*(EquationHDR*B513^2))+(-0.000000000112*(EquationRHA*B513^2))+(-0.0000000853*(EquationSemenCost*B513^2))+(-0.000000000948*(EquationMatureWeight*B513^2))+(0.000000302*(LOG(EquationVetCosts)*B513^2))+(-0.00000000421*(EquationVWP*B513^2))+(0.000000126*(B513^2*B513))+(-0.000000254*(B513^2*EquationFeedPrice))), 0)</f>
        <v>0.9894142381904838</v>
      </c>
    </row>
    <row r="514" spans="2:7" x14ac:dyDescent="0.2">
      <c r="B514" s="42">
        <v>471</v>
      </c>
      <c r="C514" s="55">
        <f t="shared" si="7"/>
        <v>0.17247176484253263</v>
      </c>
      <c r="D514" s="55">
        <f>IF((-1.870102+(0.51187*(EquationCR))+(1.033374*(EquationHDR))+(0.000011344*(EquationRHA))+(-0.000138*(EquationAFC))+(0.01358*(EquationSemenCost))+(-0.000072752*(EquationMatureWeight))+(-0.046035*(LOG(EquationVetCosts)))+(0.000451*(EquationVetCosts))+(0.512031*(LOG(EquationVWP)))+(-0.006352*(EquationVWP))+(-0.000079212*(B514^2))+(0.015118*(B514))+(0.022341*(EquationMilkPrice))+(-0.022641*(EquationFeedPrice))+(0.000247*(EquationReplacementPrice))+(-0.184557*(EquationCullCost))+(-0.000542*(EquationDIMDNB))+(-0.000004986*(EquationHDR*B514^2))+(-0.000000000147*(EquationRHA*B514^2))+(-0.0000000903*(EquationSemenCost*B514^2))+(-0.000000000856*(EquationMatureWeight*B514^2))+(0.000000134*(B514^2*B514))+(-0.000000149*(B514^2*EquationMilkPrice))+(0.00000000264*(B514^2*EquationDIMDNB)))&gt;0, (-1.870102+(0.51187*(EquationCR))+(1.033374*(EquationHDR))+(0.000011344*(EquationRHA))+(-0.000138*(EquationAFC))+(0.01358*(EquationSemenCost))+(-0.000072752*(EquationMatureWeight))+(-0.046035*(LOG(EquationVetCosts)))+(0.000451*(EquationVetCosts))+(0.512031*(LOG(EquationVWP)))+(-0.006352*(EquationVWP))+(-0.000079212*(B514^2))+(0.015118*(B514))+(0.022341*(EquationMilkPrice))+(-0.022641*(EquationFeedPrice))+(0.000247*(EquationReplacementPrice))+(-0.184557*(EquationCullCost))+(-0.000542*(EquationDIMDNB))+(-0.000004986*(EquationHDR*B514^2))+(-0.000000000147*(EquationRHA*B514^2))+(-0.0000000903*(EquationSemenCost*B514^2))+(-0.000000000856*(EquationMatureWeight*B514^2))+(0.000000134*(B514^2*B514))+(-0.000000149*(B514^2*EquationMilkPrice))+(0.00000000264*(B514^2*EquationDIMDNB))), 0)</f>
        <v>1.2147684284737745</v>
      </c>
      <c r="E514" s="55">
        <f>IF((-2.51389+(0.253043*(EquationCR))+(0.791564*(EquationHDR))+(0.000017482*(EquationRHA))+(0.000958*(EquationAFC))+(0.014823*(EquationSemenCost))+(0.00003361*(EquationMatureWeight))+(0.044008*(LOG(EquationVetCosts)))+(-0.000161*(EquationVetCosts))+(0.375409*(LOG(EquationVWP)))+(-0.004875*(EquationVWP))+(-0.000095702*(B514^2))+(0.02001*(B514))+(0.039073*(EquationMilkPrice))+(-0.018836*(EquationFeedPrice))+(0.000102*(EquationReplacementPrice))+(-0.124297*(EquationCullCost))+(-0.000511*(EquationDIMDNB))+(0.00000253*(EquationCR*B514^2))+(-0.000002589*(EquationHDR*B514^2))+(-0.000000000136*(EquationRHA*B514^2))+(-0.0000001*(EquationSemenCost*B514^2))+(-0.00000000108*(EquationMatureWeight*B514^2))+(0.00000015*(B514^2*B514))+(-0.000000215*(B514^2*EquationMilkPrice))+(0.00000000251*(B514^2*EquationDIMDNB)))&gt;0, (-2.51389+(0.253043*(EquationCR))+(0.791564*(EquationHDR))+(0.000017482*(EquationRHA))+(0.000958*(EquationAFC))+(0.014823*(EquationSemenCost))+(0.00003361*(EquationMatureWeight))+(0.044008*(LOG(EquationVetCosts)))+(-0.000161*(EquationVetCosts))+(0.375409*(LOG(EquationVWP)))+(-0.004875*(EquationVWP))+(-0.000095702*(B514^2))+(0.02001*(B514))+(0.039073*(EquationMilkPrice))+(-0.018836*(EquationFeedPrice))+(0.000102*(EquationReplacementPrice))+(-0.124297*(EquationCullCost))+(-0.000511*(EquationDIMDNB))+(0.00000253*(EquationCR*B514^2))+(-0.000002589*(EquationHDR*B514^2))+(-0.000000000136*(EquationRHA*B514^2))+(-0.0000001*(EquationSemenCost*B514^2))+(-0.00000000108*(EquationMatureWeight*B514^2))+(0.00000015*(B514^2*B514))+(-0.000000215*(B514^2*EquationMilkPrice))+(0.00000000251*(B514^2*EquationDIMDNB))), 0)</f>
        <v>1.2844682219821553</v>
      </c>
      <c r="F514" s="55">
        <f>IF((-1.892738+(0.137703*(EquationCR))+(0.669836*(EquationHDR))+(0.0000175*(EquationRHA))+(0.000161*(EquationAFC))+(0.013845*(EquationSemenCost))+(0.000016727*(EquationMatureWeight))+(-0.015935*(LOG(EquationVetCosts)))+(0.000118*(EquationVetCosts))+(0.160623*(LOG(EquationVWP)))+(-0.003008*(EquationVWP))+(-0.000090785*(B514^2))+(0.01937*(B514))+(0.020762*(EquationMilkPrice))+(-0.019043*(EquationFeedPrice))+(0.00001449*(EquationReplacementPrice))+(0.175818*(EquationCullCost))+(-0.000295*(EquationDIMDNB))+(0.000002704*(EquationCR*B514^2))+(-0.000001916*(EquationHDR*B514^2))+(-0.000000000127*(EquationRHA*B514^2))+(-0.0000000903*(EquationSemenCost*B514^2))+(-0.000000000771*(EquationMatureWeight*B514^2))+(0.000000137*(B514^2*B514))+(-0.00000257*(B514^2*EquationCullCost)))&gt;0, (-1.892738+(0.137703*(EquationCR))+(0.669836*(EquationHDR))+(0.0000175*(EquationRHA))+(0.000161*(EquationAFC))+(0.013845*(EquationSemenCost))+(0.000016727*(EquationMatureWeight))+(-0.015935*(LOG(EquationVetCosts)))+(0.000118*(EquationVetCosts))+(0.160623*(LOG(EquationVWP)))+(-0.003008*(EquationVWP))+(-0.000090785*(B514^2))+(0.01937*(B514))+(0.020762*(EquationMilkPrice))+(-0.019043*(EquationFeedPrice))+(0.00001449*(EquationReplacementPrice))+(0.175818*(EquationCullCost))+(-0.000295*(EquationDIMDNB))+(0.000002704*(EquationCR*B514^2))+(-0.000001916*(EquationHDR*B514^2))+(-0.000000000127*(EquationRHA*B514^2))+(-0.0000000903*(EquationSemenCost*B514^2))+(-0.000000000771*(EquationMatureWeight*B514^2))+(0.000000137*(B514^2*B514))+(-0.00000257*(B514^2*EquationCullCost))), 0)</f>
        <v>1.1316076931155026</v>
      </c>
      <c r="G514" s="56">
        <f>IF((-1.860553+(0.112009*(EquationCR))+(0.5932*(EquationHDR))+(0.000015682*(EquationRHA))+(0.000842*(EquationAFC))+(0.013148*(EquationSemenCost))+(0.000054807*(EquationMatureWeight))+(-0.025351*(LOG(EquationVetCosts)))+(0.0000512*(EquationVetCosts))+(0.087616*(LOG(EquationVWP)))+(-0.00202*(EquationVWP))+(-0.000084247*(B514^2))+(0.018329*(B514))+(0.018516*(EquationMilkPrice))+(0.0064*(EquationFeedPrice))+(0.000011343*(EquationReplacementPrice))+(0.013031*(EquationCullCost))+(-0.000245*(EquationDIMDNB))+(0.000002399*(EquationCR*B514^2))+(-0.000001548*(EquationHDR*B514^2))+(-0.000000000112*(EquationRHA*B514^2))+(-0.0000000853*(EquationSemenCost*B514^2))+(-0.000000000948*(EquationMatureWeight*B514^2))+(0.000000302*(LOG(EquationVetCosts)*B514^2))+(-0.00000000421*(EquationVWP*B514^2))+(0.000000126*(B514^2*B514))+(-0.000000254*(B514^2*EquationFeedPrice)))&gt;0, (-1.860553+(0.112009*(EquationCR))+(0.5932*(EquationHDR))+(0.000015682*(EquationRHA))+(0.000842*(EquationAFC))+(0.013148*(EquationSemenCost))+(0.000054807*(EquationMatureWeight))+(-0.025351*(LOG(EquationVetCosts)))+(0.0000512*(EquationVetCosts))+(0.087616*(LOG(EquationVWP)))+(-0.00202*(EquationVWP))+(-0.000084247*(B514^2))+(0.018329*(B514))+(0.018516*(EquationMilkPrice))+(0.0064*(EquationFeedPrice))+(0.000011343*(EquationReplacementPrice))+(0.013031*(EquationCullCost))+(-0.000245*(EquationDIMDNB))+(0.000002399*(EquationCR*B514^2))+(-0.000001548*(EquationHDR*B514^2))+(-0.000000000112*(EquationRHA*B514^2))+(-0.0000000853*(EquationSemenCost*B514^2))+(-0.000000000948*(EquationMatureWeight*B514^2))+(0.000000302*(LOG(EquationVetCosts)*B514^2))+(-0.00000000421*(EquationVWP*B514^2))+(0.000000126*(B514^2*B514))+(-0.000000254*(B514^2*EquationFeedPrice))), 0)</f>
        <v>1.0052752164691252</v>
      </c>
    </row>
    <row r="515" spans="2:7" x14ac:dyDescent="0.2">
      <c r="B515" s="42">
        <v>472</v>
      </c>
      <c r="C515" s="55">
        <f t="shared" si="7"/>
        <v>0.1738082728164615</v>
      </c>
      <c r="D515" s="55">
        <f>IF((-1.870102+(0.51187*(EquationCR))+(1.033374*(EquationHDR))+(0.000011344*(EquationRHA))+(-0.000138*(EquationAFC))+(0.01358*(EquationSemenCost))+(-0.000072752*(EquationMatureWeight))+(-0.046035*(LOG(EquationVetCosts)))+(0.000451*(EquationVetCosts))+(0.512031*(LOG(EquationVWP)))+(-0.006352*(EquationVWP))+(-0.000079212*(B515^2))+(0.015118*(B515))+(0.022341*(EquationMilkPrice))+(-0.022641*(EquationFeedPrice))+(0.000247*(EquationReplacementPrice))+(-0.184557*(EquationCullCost))+(-0.000542*(EquationDIMDNB))+(-0.000004986*(EquationHDR*B515^2))+(-0.000000000147*(EquationRHA*B515^2))+(-0.0000000903*(EquationSemenCost*B515^2))+(-0.000000000856*(EquationMatureWeight*B515^2))+(0.000000134*(B515^2*B515))+(-0.000000149*(B515^2*EquationMilkPrice))+(0.00000000264*(B515^2*EquationDIMDNB)))&gt;0, (-1.870102+(0.51187*(EquationCR))+(1.033374*(EquationHDR))+(0.000011344*(EquationRHA))+(-0.000138*(EquationAFC))+(0.01358*(EquationSemenCost))+(-0.000072752*(EquationMatureWeight))+(-0.046035*(LOG(EquationVetCosts)))+(0.000451*(EquationVetCosts))+(0.512031*(LOG(EquationVWP)))+(-0.006352*(EquationVWP))+(-0.000079212*(B515^2))+(0.015118*(B515))+(0.022341*(EquationMilkPrice))+(-0.022641*(EquationFeedPrice))+(0.000247*(EquationReplacementPrice))+(-0.184557*(EquationCullCost))+(-0.000542*(EquationDIMDNB))+(-0.000004986*(EquationHDR*B515^2))+(-0.000000000147*(EquationRHA*B515^2))+(-0.0000000903*(EquationSemenCost*B515^2))+(-0.000000000856*(EquationMatureWeight*B515^2))+(0.000000134*(B515^2*B515))+(-0.000000149*(B515^2*EquationMilkPrice))+(0.00000000264*(B515^2*EquationDIMDNB))), 0)</f>
        <v>1.2344599176737741</v>
      </c>
      <c r="E515" s="55">
        <f>IF((-2.51389+(0.253043*(EquationCR))+(0.791564*(EquationHDR))+(0.000017482*(EquationRHA))+(0.000958*(EquationAFC))+(0.014823*(EquationSemenCost))+(0.00003361*(EquationMatureWeight))+(0.044008*(LOG(EquationVetCosts)))+(-0.000161*(EquationVetCosts))+(0.375409*(LOG(EquationVWP)))+(-0.004875*(EquationVWP))+(-0.000095702*(B515^2))+(0.02001*(B515))+(0.039073*(EquationMilkPrice))+(-0.018836*(EquationFeedPrice))+(0.000102*(EquationReplacementPrice))+(-0.124297*(EquationCullCost))+(-0.000511*(EquationDIMDNB))+(0.00000253*(EquationCR*B515^2))+(-0.000002589*(EquationHDR*B515^2))+(-0.000000000136*(EquationRHA*B515^2))+(-0.0000001*(EquationSemenCost*B515^2))+(-0.00000000108*(EquationMatureWeight*B515^2))+(0.00000015*(B515^2*B515))+(-0.000000215*(B515^2*EquationMilkPrice))+(0.00000000251*(B515^2*EquationDIMDNB)))&gt;0, (-2.51389+(0.253043*(EquationCR))+(0.791564*(EquationHDR))+(0.000017482*(EquationRHA))+(0.000958*(EquationAFC))+(0.014823*(EquationSemenCost))+(0.00003361*(EquationMatureWeight))+(0.044008*(LOG(EquationVetCosts)))+(-0.000161*(EquationVetCosts))+(0.375409*(LOG(EquationVWP)))+(-0.004875*(EquationVWP))+(-0.000095702*(B515^2))+(0.02001*(B515))+(0.039073*(EquationMilkPrice))+(-0.018836*(EquationFeedPrice))+(0.000102*(EquationReplacementPrice))+(-0.124297*(EquationCullCost))+(-0.000511*(EquationDIMDNB))+(0.00000253*(EquationCR*B515^2))+(-0.000002589*(EquationHDR*B515^2))+(-0.000000000136*(EquationRHA*B515^2))+(-0.0000001*(EquationSemenCost*B515^2))+(-0.00000000108*(EquationMatureWeight*B515^2))+(0.00000015*(B515^2*B515))+(-0.000000215*(B515^2*EquationMilkPrice))+(0.00000000251*(B515^2*EquationDIMDNB))), 0)</f>
        <v>1.304842728982162</v>
      </c>
      <c r="F515" s="55">
        <f>IF((-1.892738+(0.137703*(EquationCR))+(0.669836*(EquationHDR))+(0.0000175*(EquationRHA))+(0.000161*(EquationAFC))+(0.013845*(EquationSemenCost))+(0.000016727*(EquationMatureWeight))+(-0.015935*(LOG(EquationVetCosts)))+(0.000118*(EquationVetCosts))+(0.160623*(LOG(EquationVWP)))+(-0.003008*(EquationVWP))+(-0.000090785*(B515^2))+(0.01937*(B515))+(0.020762*(EquationMilkPrice))+(-0.019043*(EquationFeedPrice))+(0.00001449*(EquationReplacementPrice))+(0.175818*(EquationCullCost))+(-0.000295*(EquationDIMDNB))+(0.000002704*(EquationCR*B515^2))+(-0.000001916*(EquationHDR*B515^2))+(-0.000000000127*(EquationRHA*B515^2))+(-0.0000000903*(EquationSemenCost*B515^2))+(-0.000000000771*(EquationMatureWeight*B515^2))+(0.000000137*(B515^2*B515))+(-0.00000257*(B515^2*EquationCullCost)))&gt;0, (-1.892738+(0.137703*(EquationCR))+(0.669836*(EquationHDR))+(0.0000175*(EquationRHA))+(0.000161*(EquationAFC))+(0.013845*(EquationSemenCost))+(0.000016727*(EquationMatureWeight))+(-0.015935*(LOG(EquationVetCosts)))+(0.000118*(EquationVetCosts))+(0.160623*(LOG(EquationVWP)))+(-0.003008*(EquationVWP))+(-0.000090785*(B515^2))+(0.01937*(B515))+(0.020762*(EquationMilkPrice))+(-0.019043*(EquationFeedPrice))+(0.00001449*(EquationReplacementPrice))+(0.175818*(EquationCullCost))+(-0.000295*(EquationDIMDNB))+(0.000002704*(EquationCR*B515^2))+(-0.000001916*(EquationHDR*B515^2))+(-0.000000000127*(EquationRHA*B515^2))+(-0.0000000903*(EquationSemenCost*B515^2))+(-0.000000000771*(EquationMatureWeight*B515^2))+(0.000000137*(B515^2*B515))+(-0.00000257*(B515^2*EquationCullCost))), 0)</f>
        <v>1.149479536115505</v>
      </c>
      <c r="G515" s="56">
        <f>IF((-1.860553+(0.112009*(EquationCR))+(0.5932*(EquationHDR))+(0.000015682*(EquationRHA))+(0.000842*(EquationAFC))+(0.013148*(EquationSemenCost))+(0.000054807*(EquationMatureWeight))+(-0.025351*(LOG(EquationVetCosts)))+(0.0000512*(EquationVetCosts))+(0.087616*(LOG(EquationVWP)))+(-0.00202*(EquationVWP))+(-0.000084247*(B515^2))+(0.018329*(B515))+(0.018516*(EquationMilkPrice))+(0.0064*(EquationFeedPrice))+(0.000011343*(EquationReplacementPrice))+(0.013031*(EquationCullCost))+(-0.000245*(EquationDIMDNB))+(0.000002399*(EquationCR*B515^2))+(-0.000001548*(EquationHDR*B515^2))+(-0.000000000112*(EquationRHA*B515^2))+(-0.0000000853*(EquationSemenCost*B515^2))+(-0.000000000948*(EquationMatureWeight*B515^2))+(0.000000302*(LOG(EquationVetCosts)*B515^2))+(-0.00000000421*(EquationVWP*B515^2))+(0.000000126*(B515^2*B515))+(-0.000000254*(B515^2*EquationFeedPrice)))&gt;0, (-1.860553+(0.112009*(EquationCR))+(0.5932*(EquationHDR))+(0.000015682*(EquationRHA))+(0.000842*(EquationAFC))+(0.013148*(EquationSemenCost))+(0.000054807*(EquationMatureWeight))+(-0.025351*(LOG(EquationVetCosts)))+(0.0000512*(EquationVetCosts))+(0.087616*(LOG(EquationVWP)))+(-0.00202*(EquationVWP))+(-0.000084247*(B515^2))+(0.018329*(B515))+(0.018516*(EquationMilkPrice))+(0.0064*(EquationFeedPrice))+(0.000011343*(EquationReplacementPrice))+(0.013031*(EquationCullCost))+(-0.000245*(EquationDIMDNB))+(0.000002399*(EquationCR*B515^2))+(-0.000001548*(EquationHDR*B515^2))+(-0.000000000112*(EquationRHA*B515^2))+(-0.0000000853*(EquationSemenCost*B515^2))+(-0.000000000948*(EquationMatureWeight*B515^2))+(0.000000302*(LOG(EquationVetCosts)*B515^2))+(-0.00000000421*(EquationVWP*B515^2))+(0.000000126*(B515^2*B515))+(-0.000000254*(B515^2*EquationFeedPrice))), 0)</f>
        <v>1.0213091761511137</v>
      </c>
    </row>
    <row r="516" spans="2:7" x14ac:dyDescent="0.2">
      <c r="B516" s="42">
        <v>473</v>
      </c>
      <c r="C516" s="55">
        <f t="shared" si="7"/>
        <v>0.17519965726838133</v>
      </c>
      <c r="D516" s="55">
        <f>IF((-1.870102+(0.51187*(EquationCR))+(1.033374*(EquationHDR))+(0.000011344*(EquationRHA))+(-0.000138*(EquationAFC))+(0.01358*(EquationSemenCost))+(-0.000072752*(EquationMatureWeight))+(-0.046035*(LOG(EquationVetCosts)))+(0.000451*(EquationVetCosts))+(0.512031*(LOG(EquationVWP)))+(-0.006352*(EquationVWP))+(-0.000079212*(B516^2))+(0.015118*(B516))+(0.022341*(EquationMilkPrice))+(-0.022641*(EquationFeedPrice))+(0.000247*(EquationReplacementPrice))+(-0.184557*(EquationCullCost))+(-0.000542*(EquationDIMDNB))+(-0.000004986*(EquationHDR*B516^2))+(-0.000000000147*(EquationRHA*B516^2))+(-0.0000000903*(EquationSemenCost*B516^2))+(-0.000000000856*(EquationMatureWeight*B516^2))+(0.000000134*(B516^2*B516))+(-0.000000149*(B516^2*EquationMilkPrice))+(0.00000000264*(B516^2*EquationDIMDNB)))&gt;0, (-1.870102+(0.51187*(EquationCR))+(1.033374*(EquationHDR))+(0.000011344*(EquationRHA))+(-0.000138*(EquationAFC))+(0.01358*(EquationSemenCost))+(-0.000072752*(EquationMatureWeight))+(-0.046035*(LOG(EquationVetCosts)))+(0.000451*(EquationVetCosts))+(0.512031*(LOG(EquationVWP)))+(-0.006352*(EquationVWP))+(-0.000079212*(B516^2))+(0.015118*(B516))+(0.022341*(EquationMilkPrice))+(-0.022641*(EquationFeedPrice))+(0.000247*(EquationReplacementPrice))+(-0.184557*(EquationCullCost))+(-0.000542*(EquationDIMDNB))+(-0.000004986*(EquationHDR*B516^2))+(-0.000000000147*(EquationRHA*B516^2))+(-0.0000000903*(EquationSemenCost*B516^2))+(-0.000000000856*(EquationMatureWeight*B516^2))+(0.000000134*(B516^2*B516))+(-0.000000149*(B516^2*EquationMilkPrice))+(0.00000000264*(B516^2*EquationDIMDNB))), 0)</f>
        <v>1.2543510516737759</v>
      </c>
      <c r="E516" s="55">
        <f>IF((-2.51389+(0.253043*(EquationCR))+(0.791564*(EquationHDR))+(0.000017482*(EquationRHA))+(0.000958*(EquationAFC))+(0.014823*(EquationSemenCost))+(0.00003361*(EquationMatureWeight))+(0.044008*(LOG(EquationVetCosts)))+(-0.000161*(EquationVetCosts))+(0.375409*(LOG(EquationVWP)))+(-0.004875*(EquationVWP))+(-0.000095702*(B516^2))+(0.02001*(B516))+(0.039073*(EquationMilkPrice))+(-0.018836*(EquationFeedPrice))+(0.000102*(EquationReplacementPrice))+(-0.124297*(EquationCullCost))+(-0.000511*(EquationDIMDNB))+(0.00000253*(EquationCR*B516^2))+(-0.000002589*(EquationHDR*B516^2))+(-0.000000000136*(EquationRHA*B516^2))+(-0.0000001*(EquationSemenCost*B516^2))+(-0.00000000108*(EquationMatureWeight*B516^2))+(0.00000015*(B516^2*B516))+(-0.000000215*(B516^2*EquationMilkPrice))+(0.00000000251*(B516^2*EquationDIMDNB)))&gt;0, (-2.51389+(0.253043*(EquationCR))+(0.791564*(EquationHDR))+(0.000017482*(EquationRHA))+(0.000958*(EquationAFC))+(0.014823*(EquationSemenCost))+(0.00003361*(EquationMatureWeight))+(0.044008*(LOG(EquationVetCosts)))+(-0.000161*(EquationVetCosts))+(0.375409*(LOG(EquationVWP)))+(-0.004875*(EquationVWP))+(-0.000095702*(B516^2))+(0.02001*(B516))+(0.039073*(EquationMilkPrice))+(-0.018836*(EquationFeedPrice))+(0.000102*(EquationReplacementPrice))+(-0.124297*(EquationCullCost))+(-0.000511*(EquationDIMDNB))+(0.00000253*(EquationCR*B516^2))+(-0.000002589*(EquationHDR*B516^2))+(-0.000000000136*(EquationRHA*B516^2))+(-0.0000001*(EquationSemenCost*B516^2))+(-0.00000000108*(EquationMatureWeight*B516^2))+(0.00000015*(B516^2*B516))+(-0.000000215*(B516^2*EquationMilkPrice))+(0.00000000251*(B516^2*EquationDIMDNB))), 0)</f>
        <v>1.3254306339821564</v>
      </c>
      <c r="F516" s="55">
        <f>IF((-1.892738+(0.137703*(EquationCR))+(0.669836*(EquationHDR))+(0.0000175*(EquationRHA))+(0.000161*(EquationAFC))+(0.013845*(EquationSemenCost))+(0.000016727*(EquationMatureWeight))+(-0.015935*(LOG(EquationVetCosts)))+(0.000118*(EquationVetCosts))+(0.160623*(LOG(EquationVWP)))+(-0.003008*(EquationVWP))+(-0.000090785*(B516^2))+(0.01937*(B516))+(0.020762*(EquationMilkPrice))+(-0.019043*(EquationFeedPrice))+(0.00001449*(EquationReplacementPrice))+(0.175818*(EquationCullCost))+(-0.000295*(EquationDIMDNB))+(0.000002704*(EquationCR*B516^2))+(-0.000001916*(EquationHDR*B516^2))+(-0.000000000127*(EquationRHA*B516^2))+(-0.0000000903*(EquationSemenCost*B516^2))+(-0.000000000771*(EquationMatureWeight*B516^2))+(0.000000137*(B516^2*B516))+(-0.00000257*(B516^2*EquationCullCost)))&gt;0, (-1.892738+(0.137703*(EquationCR))+(0.669836*(EquationHDR))+(0.0000175*(EquationRHA))+(0.000161*(EquationAFC))+(0.013845*(EquationSemenCost))+(0.000016727*(EquationMatureWeight))+(-0.015935*(LOG(EquationVetCosts)))+(0.000118*(EquationVetCosts))+(0.160623*(LOG(EquationVWP)))+(-0.003008*(EquationVWP))+(-0.000090785*(B516^2))+(0.01937*(B516))+(0.020762*(EquationMilkPrice))+(-0.019043*(EquationFeedPrice))+(0.00001449*(EquationReplacementPrice))+(0.175818*(EquationCullCost))+(-0.000295*(EquationDIMDNB))+(0.000002704*(EquationCR*B516^2))+(-0.000001916*(EquationHDR*B516^2))+(-0.000000000127*(EquationRHA*B516^2))+(-0.0000000903*(EquationSemenCost*B516^2))+(-0.000000000771*(EquationMatureWeight*B516^2))+(0.000000137*(B516^2*B516))+(-0.00000257*(B516^2*EquationCullCost))), 0)</f>
        <v>1.1675423991155056</v>
      </c>
      <c r="G516" s="56">
        <f>IF((-1.860553+(0.112009*(EquationCR))+(0.5932*(EquationHDR))+(0.000015682*(EquationRHA))+(0.000842*(EquationAFC))+(0.013148*(EquationSemenCost))+(0.000054807*(EquationMatureWeight))+(-0.025351*(LOG(EquationVetCosts)))+(0.0000512*(EquationVetCosts))+(0.087616*(LOG(EquationVWP)))+(-0.00202*(EquationVWP))+(-0.000084247*(B516^2))+(0.018329*(B516))+(0.018516*(EquationMilkPrice))+(0.0064*(EquationFeedPrice))+(0.000011343*(EquationReplacementPrice))+(0.013031*(EquationCullCost))+(-0.000245*(EquationDIMDNB))+(0.000002399*(EquationCR*B516^2))+(-0.000001548*(EquationHDR*B516^2))+(-0.000000000112*(EquationRHA*B516^2))+(-0.0000000853*(EquationSemenCost*B516^2))+(-0.000000000948*(EquationMatureWeight*B516^2))+(0.000000302*(LOG(EquationVetCosts)*B516^2))+(-0.00000000421*(EquationVWP*B516^2))+(0.000000126*(B516^2*B516))+(-0.000000254*(B516^2*EquationFeedPrice)))&gt;0, (-1.860553+(0.112009*(EquationCR))+(0.5932*(EquationHDR))+(0.000015682*(EquationRHA))+(0.000842*(EquationAFC))+(0.013148*(EquationSemenCost))+(0.000054807*(EquationMatureWeight))+(-0.025351*(LOG(EquationVetCosts)))+(0.0000512*(EquationVetCosts))+(0.087616*(LOG(EquationVWP)))+(-0.00202*(EquationVWP))+(-0.000084247*(B516^2))+(0.018329*(B516))+(0.018516*(EquationMilkPrice))+(0.0064*(EquationFeedPrice))+(0.000011343*(EquationReplacementPrice))+(0.013031*(EquationCullCost))+(-0.000245*(EquationDIMDNB))+(0.000002399*(EquationCR*B516^2))+(-0.000001548*(EquationHDR*B516^2))+(-0.000000000112*(EquationRHA*B516^2))+(-0.0000000853*(EquationSemenCost*B516^2))+(-0.000000000948*(EquationMatureWeight*B516^2))+(0.000000302*(LOG(EquationVetCosts)*B516^2))+(-0.00000000421*(EquationVWP*B516^2))+(0.000000126*(B516^2*B516))+(-0.000000254*(B516^2*EquationFeedPrice))), 0)</f>
        <v>1.0375168732364584</v>
      </c>
    </row>
    <row r="517" spans="2:7" x14ac:dyDescent="0.2">
      <c r="B517" s="42">
        <v>474</v>
      </c>
      <c r="C517" s="55">
        <f t="shared" si="7"/>
        <v>0.17664628659829429</v>
      </c>
      <c r="D517" s="55">
        <f>IF((-1.870102+(0.51187*(EquationCR))+(1.033374*(EquationHDR))+(0.000011344*(EquationRHA))+(-0.000138*(EquationAFC))+(0.01358*(EquationSemenCost))+(-0.000072752*(EquationMatureWeight))+(-0.046035*(LOG(EquationVetCosts)))+(0.000451*(EquationVetCosts))+(0.512031*(LOG(EquationVWP)))+(-0.006352*(EquationVWP))+(-0.000079212*(B517^2))+(0.015118*(B517))+(0.022341*(EquationMilkPrice))+(-0.022641*(EquationFeedPrice))+(0.000247*(EquationReplacementPrice))+(-0.184557*(EquationCullCost))+(-0.000542*(EquationDIMDNB))+(-0.000004986*(EquationHDR*B517^2))+(-0.000000000147*(EquationRHA*B517^2))+(-0.0000000903*(EquationSemenCost*B517^2))+(-0.000000000856*(EquationMatureWeight*B517^2))+(0.000000134*(B517^2*B517))+(-0.000000149*(B517^2*EquationMilkPrice))+(0.00000000264*(B517^2*EquationDIMDNB)))&gt;0, (-1.870102+(0.51187*(EquationCR))+(1.033374*(EquationHDR))+(0.000011344*(EquationRHA))+(-0.000138*(EquationAFC))+(0.01358*(EquationSemenCost))+(-0.000072752*(EquationMatureWeight))+(-0.046035*(LOG(EquationVetCosts)))+(0.000451*(EquationVetCosts))+(0.512031*(LOG(EquationVWP)))+(-0.006352*(EquationVWP))+(-0.000079212*(B517^2))+(0.015118*(B517))+(0.022341*(EquationMilkPrice))+(-0.022641*(EquationFeedPrice))+(0.000247*(EquationReplacementPrice))+(-0.184557*(EquationCullCost))+(-0.000542*(EquationDIMDNB))+(-0.000004986*(EquationHDR*B517^2))+(-0.000000000147*(EquationRHA*B517^2))+(-0.0000000903*(EquationSemenCost*B517^2))+(-0.000000000856*(EquationMatureWeight*B517^2))+(0.000000134*(B517^2*B517))+(-0.000000149*(B517^2*EquationMilkPrice))+(0.00000000264*(B517^2*EquationDIMDNB))), 0)</f>
        <v>1.2744426344737771</v>
      </c>
      <c r="E517" s="55">
        <f>IF((-2.51389+(0.253043*(EquationCR))+(0.791564*(EquationHDR))+(0.000017482*(EquationRHA))+(0.000958*(EquationAFC))+(0.014823*(EquationSemenCost))+(0.00003361*(EquationMatureWeight))+(0.044008*(LOG(EquationVetCosts)))+(-0.000161*(EquationVetCosts))+(0.375409*(LOG(EquationVWP)))+(-0.004875*(EquationVWP))+(-0.000095702*(B517^2))+(0.02001*(B517))+(0.039073*(EquationMilkPrice))+(-0.018836*(EquationFeedPrice))+(0.000102*(EquationReplacementPrice))+(-0.124297*(EquationCullCost))+(-0.000511*(EquationDIMDNB))+(0.00000253*(EquationCR*B517^2))+(-0.000002589*(EquationHDR*B517^2))+(-0.000000000136*(EquationRHA*B517^2))+(-0.0000001*(EquationSemenCost*B517^2))+(-0.00000000108*(EquationMatureWeight*B517^2))+(0.00000015*(B517^2*B517))+(-0.000000215*(B517^2*EquationMilkPrice))+(0.00000000251*(B517^2*EquationDIMDNB)))&gt;0, (-2.51389+(0.253043*(EquationCR))+(0.791564*(EquationHDR))+(0.000017482*(EquationRHA))+(0.000958*(EquationAFC))+(0.014823*(EquationSemenCost))+(0.00003361*(EquationMatureWeight))+(0.044008*(LOG(EquationVetCosts)))+(-0.000161*(EquationVetCosts))+(0.375409*(LOG(EquationVWP)))+(-0.004875*(EquationVWP))+(-0.000095702*(B517^2))+(0.02001*(B517))+(0.039073*(EquationMilkPrice))+(-0.018836*(EquationFeedPrice))+(0.000102*(EquationReplacementPrice))+(-0.124297*(EquationCullCost))+(-0.000511*(EquationDIMDNB))+(0.00000253*(EquationCR*B517^2))+(-0.000002589*(EquationHDR*B517^2))+(-0.000000000136*(EquationRHA*B517^2))+(-0.0000001*(EquationSemenCost*B517^2))+(-0.00000000108*(EquationMatureWeight*B517^2))+(0.00000015*(B517^2*B517))+(-0.000000215*(B517^2*EquationMilkPrice))+(0.00000000251*(B517^2*EquationDIMDNB))), 0)</f>
        <v>1.3462328369821586</v>
      </c>
      <c r="F517" s="55">
        <f>IF((-1.892738+(0.137703*(EquationCR))+(0.669836*(EquationHDR))+(0.0000175*(EquationRHA))+(0.000161*(EquationAFC))+(0.013845*(EquationSemenCost))+(0.000016727*(EquationMatureWeight))+(-0.015935*(LOG(EquationVetCosts)))+(0.000118*(EquationVetCosts))+(0.160623*(LOG(EquationVWP)))+(-0.003008*(EquationVWP))+(-0.000090785*(B517^2))+(0.01937*(B517))+(0.020762*(EquationMilkPrice))+(-0.019043*(EquationFeedPrice))+(0.00001449*(EquationReplacementPrice))+(0.175818*(EquationCullCost))+(-0.000295*(EquationDIMDNB))+(0.000002704*(EquationCR*B517^2))+(-0.000001916*(EquationHDR*B517^2))+(-0.000000000127*(EquationRHA*B517^2))+(-0.0000000903*(EquationSemenCost*B517^2))+(-0.000000000771*(EquationMatureWeight*B517^2))+(0.000000137*(B517^2*B517))+(-0.00000257*(B517^2*EquationCullCost)))&gt;0, (-1.892738+(0.137703*(EquationCR))+(0.669836*(EquationHDR))+(0.0000175*(EquationRHA))+(0.000161*(EquationAFC))+(0.013845*(EquationSemenCost))+(0.000016727*(EquationMatureWeight))+(-0.015935*(LOG(EquationVetCosts)))+(0.000118*(EquationVetCosts))+(0.160623*(LOG(EquationVWP)))+(-0.003008*(EquationVWP))+(-0.000090785*(B517^2))+(0.01937*(B517))+(0.020762*(EquationMilkPrice))+(-0.019043*(EquationFeedPrice))+(0.00001449*(EquationReplacementPrice))+(0.175818*(EquationCullCost))+(-0.000295*(EquationDIMDNB))+(0.000002704*(EquationCR*B517^2))+(-0.000001916*(EquationHDR*B517^2))+(-0.000000000127*(EquationRHA*B517^2))+(-0.0000000903*(EquationSemenCost*B517^2))+(-0.000000000771*(EquationMatureWeight*B517^2))+(0.000000137*(B517^2*B517))+(-0.00000257*(B517^2*EquationCullCost))), 0)</f>
        <v>1.1857971041155047</v>
      </c>
      <c r="G517" s="56">
        <f>IF((-1.860553+(0.112009*(EquationCR))+(0.5932*(EquationHDR))+(0.000015682*(EquationRHA))+(0.000842*(EquationAFC))+(0.013148*(EquationSemenCost))+(0.000054807*(EquationMatureWeight))+(-0.025351*(LOG(EquationVetCosts)))+(0.0000512*(EquationVetCosts))+(0.087616*(LOG(EquationVWP)))+(-0.00202*(EquationVWP))+(-0.000084247*(B517^2))+(0.018329*(B517))+(0.018516*(EquationMilkPrice))+(0.0064*(EquationFeedPrice))+(0.000011343*(EquationReplacementPrice))+(0.013031*(EquationCullCost))+(-0.000245*(EquationDIMDNB))+(0.000002399*(EquationCR*B517^2))+(-0.000001548*(EquationHDR*B517^2))+(-0.000000000112*(EquationRHA*B517^2))+(-0.0000000853*(EquationSemenCost*B517^2))+(-0.000000000948*(EquationMatureWeight*B517^2))+(0.000000302*(LOG(EquationVetCosts)*B517^2))+(-0.00000000421*(EquationVWP*B517^2))+(0.000000126*(B517^2*B517))+(-0.000000254*(B517^2*EquationFeedPrice)))&gt;0, (-1.860553+(0.112009*(EquationCR))+(0.5932*(EquationHDR))+(0.000015682*(EquationRHA))+(0.000842*(EquationAFC))+(0.013148*(EquationSemenCost))+(0.000054807*(EquationMatureWeight))+(-0.025351*(LOG(EquationVetCosts)))+(0.0000512*(EquationVetCosts))+(0.087616*(LOG(EquationVWP)))+(-0.00202*(EquationVWP))+(-0.000084247*(B517^2))+(0.018329*(B517))+(0.018516*(EquationMilkPrice))+(0.0064*(EquationFeedPrice))+(0.000011343*(EquationReplacementPrice))+(0.013031*(EquationCullCost))+(-0.000245*(EquationDIMDNB))+(0.000002399*(EquationCR*B517^2))+(-0.000001548*(EquationHDR*B517^2))+(-0.000000000112*(EquationRHA*B517^2))+(-0.0000000853*(EquationSemenCost*B517^2))+(-0.000000000948*(EquationMatureWeight*B517^2))+(0.000000302*(LOG(EquationVetCosts)*B517^2))+(-0.00000000421*(EquationVWP*B517^2))+(0.000000126*(B517^2*B517))+(-0.000000254*(B517^2*EquationFeedPrice))), 0)</f>
        <v>1.0538990637251615</v>
      </c>
    </row>
    <row r="518" spans="2:7" x14ac:dyDescent="0.2">
      <c r="B518" s="42">
        <v>475</v>
      </c>
      <c r="C518" s="55">
        <f t="shared" si="7"/>
        <v>0.17814852920619834</v>
      </c>
      <c r="D518" s="55">
        <f>IF((-1.870102+(0.51187*(EquationCR))+(1.033374*(EquationHDR))+(0.000011344*(EquationRHA))+(-0.000138*(EquationAFC))+(0.01358*(EquationSemenCost))+(-0.000072752*(EquationMatureWeight))+(-0.046035*(LOG(EquationVetCosts)))+(0.000451*(EquationVetCosts))+(0.512031*(LOG(EquationVWP)))+(-0.006352*(EquationVWP))+(-0.000079212*(B518^2))+(0.015118*(B518))+(0.022341*(EquationMilkPrice))+(-0.022641*(EquationFeedPrice))+(0.000247*(EquationReplacementPrice))+(-0.184557*(EquationCullCost))+(-0.000542*(EquationDIMDNB))+(-0.000004986*(EquationHDR*B518^2))+(-0.000000000147*(EquationRHA*B518^2))+(-0.0000000903*(EquationSemenCost*B518^2))+(-0.000000000856*(EquationMatureWeight*B518^2))+(0.000000134*(B518^2*B518))+(-0.000000149*(B518^2*EquationMilkPrice))+(0.00000000264*(B518^2*EquationDIMDNB)))&gt;0, (-1.870102+(0.51187*(EquationCR))+(1.033374*(EquationHDR))+(0.000011344*(EquationRHA))+(-0.000138*(EquationAFC))+(0.01358*(EquationSemenCost))+(-0.000072752*(EquationMatureWeight))+(-0.046035*(LOG(EquationVetCosts)))+(0.000451*(EquationVetCosts))+(0.512031*(LOG(EquationVWP)))+(-0.006352*(EquationVWP))+(-0.000079212*(B518^2))+(0.015118*(B518))+(0.022341*(EquationMilkPrice))+(-0.022641*(EquationFeedPrice))+(0.000247*(EquationReplacementPrice))+(-0.184557*(EquationCullCost))+(-0.000542*(EquationDIMDNB))+(-0.000004986*(EquationHDR*B518^2))+(-0.000000000147*(EquationRHA*B518^2))+(-0.0000000903*(EquationSemenCost*B518^2))+(-0.000000000856*(EquationMatureWeight*B518^2))+(0.000000134*(B518^2*B518))+(-0.000000149*(B518^2*EquationMilkPrice))+(0.00000000264*(B518^2*EquationDIMDNB))), 0)</f>
        <v>1.2947354700737788</v>
      </c>
      <c r="E518" s="55">
        <f>IF((-2.51389+(0.253043*(EquationCR))+(0.791564*(EquationHDR))+(0.000017482*(EquationRHA))+(0.000958*(EquationAFC))+(0.014823*(EquationSemenCost))+(0.00003361*(EquationMatureWeight))+(0.044008*(LOG(EquationVetCosts)))+(-0.000161*(EquationVetCosts))+(0.375409*(LOG(EquationVWP)))+(-0.004875*(EquationVWP))+(-0.000095702*(B518^2))+(0.02001*(B518))+(0.039073*(EquationMilkPrice))+(-0.018836*(EquationFeedPrice))+(0.000102*(EquationReplacementPrice))+(-0.124297*(EquationCullCost))+(-0.000511*(EquationDIMDNB))+(0.00000253*(EquationCR*B518^2))+(-0.000002589*(EquationHDR*B518^2))+(-0.000000000136*(EquationRHA*B518^2))+(-0.0000001*(EquationSemenCost*B518^2))+(-0.00000000108*(EquationMatureWeight*B518^2))+(0.00000015*(B518^2*B518))+(-0.000000215*(B518^2*EquationMilkPrice))+(0.00000000251*(B518^2*EquationDIMDNB)))&gt;0, (-2.51389+(0.253043*(EquationCR))+(0.791564*(EquationHDR))+(0.000017482*(EquationRHA))+(0.000958*(EquationAFC))+(0.014823*(EquationSemenCost))+(0.00003361*(EquationMatureWeight))+(0.044008*(LOG(EquationVetCosts)))+(-0.000161*(EquationVetCosts))+(0.375409*(LOG(EquationVWP)))+(-0.004875*(EquationVWP))+(-0.000095702*(B518^2))+(0.02001*(B518))+(0.039073*(EquationMilkPrice))+(-0.018836*(EquationFeedPrice))+(0.000102*(EquationReplacementPrice))+(-0.124297*(EquationCullCost))+(-0.000511*(EquationDIMDNB))+(0.00000253*(EquationCR*B518^2))+(-0.000002589*(EquationHDR*B518^2))+(-0.000000000136*(EquationRHA*B518^2))+(-0.0000001*(EquationSemenCost*B518^2))+(-0.00000000108*(EquationMatureWeight*B518^2))+(0.00000015*(B518^2*B518))+(-0.000000215*(B518^2*EquationMilkPrice))+(0.00000000251*(B518^2*EquationDIMDNB))), 0)</f>
        <v>1.3672502379821569</v>
      </c>
      <c r="F518" s="55">
        <f>IF((-1.892738+(0.137703*(EquationCR))+(0.669836*(EquationHDR))+(0.0000175*(EquationRHA))+(0.000161*(EquationAFC))+(0.013845*(EquationSemenCost))+(0.000016727*(EquationMatureWeight))+(-0.015935*(LOG(EquationVetCosts)))+(0.000118*(EquationVetCosts))+(0.160623*(LOG(EquationVWP)))+(-0.003008*(EquationVWP))+(-0.000090785*(B518^2))+(0.01937*(B518))+(0.020762*(EquationMilkPrice))+(-0.019043*(EquationFeedPrice))+(0.00001449*(EquationReplacementPrice))+(0.175818*(EquationCullCost))+(-0.000295*(EquationDIMDNB))+(0.000002704*(EquationCR*B518^2))+(-0.000001916*(EquationHDR*B518^2))+(-0.000000000127*(EquationRHA*B518^2))+(-0.0000000903*(EquationSemenCost*B518^2))+(-0.000000000771*(EquationMatureWeight*B518^2))+(0.000000137*(B518^2*B518))+(-0.00000257*(B518^2*EquationCullCost)))&gt;0, (-1.892738+(0.137703*(EquationCR))+(0.669836*(EquationHDR))+(0.0000175*(EquationRHA))+(0.000161*(EquationAFC))+(0.013845*(EquationSemenCost))+(0.000016727*(EquationMatureWeight))+(-0.015935*(LOG(EquationVetCosts)))+(0.000118*(EquationVetCosts))+(0.160623*(LOG(EquationVWP)))+(-0.003008*(EquationVWP))+(-0.000090785*(B518^2))+(0.01937*(B518))+(0.020762*(EquationMilkPrice))+(-0.019043*(EquationFeedPrice))+(0.00001449*(EquationReplacementPrice))+(0.175818*(EquationCullCost))+(-0.000295*(EquationDIMDNB))+(0.000002704*(EquationCR*B518^2))+(-0.000001916*(EquationHDR*B518^2))+(-0.000000000127*(EquationRHA*B518^2))+(-0.0000000903*(EquationSemenCost*B518^2))+(-0.000000000771*(EquationMatureWeight*B518^2))+(0.000000137*(B518^2*B518))+(-0.00000257*(B518^2*EquationCullCost))), 0)</f>
        <v>1.2042444731155066</v>
      </c>
      <c r="G518" s="56">
        <f>IF((-1.860553+(0.112009*(EquationCR))+(0.5932*(EquationHDR))+(0.000015682*(EquationRHA))+(0.000842*(EquationAFC))+(0.013148*(EquationSemenCost))+(0.000054807*(EquationMatureWeight))+(-0.025351*(LOG(EquationVetCosts)))+(0.0000512*(EquationVetCosts))+(0.087616*(LOG(EquationVWP)))+(-0.00202*(EquationVWP))+(-0.000084247*(B518^2))+(0.018329*(B518))+(0.018516*(EquationMilkPrice))+(0.0064*(EquationFeedPrice))+(0.000011343*(EquationReplacementPrice))+(0.013031*(EquationCullCost))+(-0.000245*(EquationDIMDNB))+(0.000002399*(EquationCR*B518^2))+(-0.000001548*(EquationHDR*B518^2))+(-0.000000000112*(EquationRHA*B518^2))+(-0.0000000853*(EquationSemenCost*B518^2))+(-0.000000000948*(EquationMatureWeight*B518^2))+(0.000000302*(LOG(EquationVetCosts)*B518^2))+(-0.00000000421*(EquationVWP*B518^2))+(0.000000126*(B518^2*B518))+(-0.000000254*(B518^2*EquationFeedPrice)))&gt;0, (-1.860553+(0.112009*(EquationCR))+(0.5932*(EquationHDR))+(0.000015682*(EquationRHA))+(0.000842*(EquationAFC))+(0.013148*(EquationSemenCost))+(0.000054807*(EquationMatureWeight))+(-0.025351*(LOG(EquationVetCosts)))+(0.0000512*(EquationVetCosts))+(0.087616*(LOG(EquationVWP)))+(-0.00202*(EquationVWP))+(-0.000084247*(B518^2))+(0.018329*(B518))+(0.018516*(EquationMilkPrice))+(0.0064*(EquationFeedPrice))+(0.000011343*(EquationReplacementPrice))+(0.013031*(EquationCullCost))+(-0.000245*(EquationDIMDNB))+(0.000002399*(EquationCR*B518^2))+(-0.000001548*(EquationHDR*B518^2))+(-0.000000000112*(EquationRHA*B518^2))+(-0.0000000853*(EquationSemenCost*B518^2))+(-0.000000000948*(EquationMatureWeight*B518^2))+(0.000000302*(LOG(EquationVetCosts)*B518^2))+(-0.00000000421*(EquationVWP*B518^2))+(0.000000126*(B518^2*B518))+(-0.000000254*(B518^2*EquationFeedPrice))), 0)</f>
        <v>1.0704565036172182</v>
      </c>
    </row>
    <row r="519" spans="2:7" x14ac:dyDescent="0.2">
      <c r="B519" s="42">
        <v>476</v>
      </c>
      <c r="C519" s="55">
        <f t="shared" si="7"/>
        <v>0.17970675349209958</v>
      </c>
      <c r="D519" s="55">
        <f>IF((-1.870102+(0.51187*(EquationCR))+(1.033374*(EquationHDR))+(0.000011344*(EquationRHA))+(-0.000138*(EquationAFC))+(0.01358*(EquationSemenCost))+(-0.000072752*(EquationMatureWeight))+(-0.046035*(LOG(EquationVetCosts)))+(0.000451*(EquationVetCosts))+(0.512031*(LOG(EquationVWP)))+(-0.006352*(EquationVWP))+(-0.000079212*(B519^2))+(0.015118*(B519))+(0.022341*(EquationMilkPrice))+(-0.022641*(EquationFeedPrice))+(0.000247*(EquationReplacementPrice))+(-0.184557*(EquationCullCost))+(-0.000542*(EquationDIMDNB))+(-0.000004986*(EquationHDR*B519^2))+(-0.000000000147*(EquationRHA*B519^2))+(-0.0000000903*(EquationSemenCost*B519^2))+(-0.000000000856*(EquationMatureWeight*B519^2))+(0.000000134*(B519^2*B519))+(-0.000000149*(B519^2*EquationMilkPrice))+(0.00000000264*(B519^2*EquationDIMDNB)))&gt;0, (-1.870102+(0.51187*(EquationCR))+(1.033374*(EquationHDR))+(0.000011344*(EquationRHA))+(-0.000138*(EquationAFC))+(0.01358*(EquationSemenCost))+(-0.000072752*(EquationMatureWeight))+(-0.046035*(LOG(EquationVetCosts)))+(0.000451*(EquationVetCosts))+(0.512031*(LOG(EquationVWP)))+(-0.006352*(EquationVWP))+(-0.000079212*(B519^2))+(0.015118*(B519))+(0.022341*(EquationMilkPrice))+(-0.022641*(EquationFeedPrice))+(0.000247*(EquationReplacementPrice))+(-0.184557*(EquationCullCost))+(-0.000542*(EquationDIMDNB))+(-0.000004986*(EquationHDR*B519^2))+(-0.000000000147*(EquationRHA*B519^2))+(-0.0000000903*(EquationSemenCost*B519^2))+(-0.000000000856*(EquationMatureWeight*B519^2))+(0.000000134*(B519^2*B519))+(-0.000000149*(B519^2*EquationMilkPrice))+(0.00000000264*(B519^2*EquationDIMDNB))), 0)</f>
        <v>1.3152303624737776</v>
      </c>
      <c r="E519" s="55">
        <f>IF((-2.51389+(0.253043*(EquationCR))+(0.791564*(EquationHDR))+(0.000017482*(EquationRHA))+(0.000958*(EquationAFC))+(0.014823*(EquationSemenCost))+(0.00003361*(EquationMatureWeight))+(0.044008*(LOG(EquationVetCosts)))+(-0.000161*(EquationVetCosts))+(0.375409*(LOG(EquationVWP)))+(-0.004875*(EquationVWP))+(-0.000095702*(B519^2))+(0.02001*(B519))+(0.039073*(EquationMilkPrice))+(-0.018836*(EquationFeedPrice))+(0.000102*(EquationReplacementPrice))+(-0.124297*(EquationCullCost))+(-0.000511*(EquationDIMDNB))+(0.00000253*(EquationCR*B519^2))+(-0.000002589*(EquationHDR*B519^2))+(-0.000000000136*(EquationRHA*B519^2))+(-0.0000001*(EquationSemenCost*B519^2))+(-0.00000000108*(EquationMatureWeight*B519^2))+(0.00000015*(B519^2*B519))+(-0.000000215*(B519^2*EquationMilkPrice))+(0.00000000251*(B519^2*EquationDIMDNB)))&gt;0, (-2.51389+(0.253043*(EquationCR))+(0.791564*(EquationHDR))+(0.000017482*(EquationRHA))+(0.000958*(EquationAFC))+(0.014823*(EquationSemenCost))+(0.00003361*(EquationMatureWeight))+(0.044008*(LOG(EquationVetCosts)))+(-0.000161*(EquationVetCosts))+(0.375409*(LOG(EquationVWP)))+(-0.004875*(EquationVWP))+(-0.000095702*(B519^2))+(0.02001*(B519))+(0.039073*(EquationMilkPrice))+(-0.018836*(EquationFeedPrice))+(0.000102*(EquationReplacementPrice))+(-0.124297*(EquationCullCost))+(-0.000511*(EquationDIMDNB))+(0.00000253*(EquationCR*B519^2))+(-0.000002589*(EquationHDR*B519^2))+(-0.000000000136*(EquationRHA*B519^2))+(-0.0000001*(EquationSemenCost*B519^2))+(-0.00000000108*(EquationMatureWeight*B519^2))+(0.00000015*(B519^2*B519))+(-0.000000215*(B519^2*EquationMilkPrice))+(0.00000000251*(B519^2*EquationDIMDNB))), 0)</f>
        <v>1.388483736982157</v>
      </c>
      <c r="F519" s="55">
        <f>IF((-1.892738+(0.137703*(EquationCR))+(0.669836*(EquationHDR))+(0.0000175*(EquationRHA))+(0.000161*(EquationAFC))+(0.013845*(EquationSemenCost))+(0.000016727*(EquationMatureWeight))+(-0.015935*(LOG(EquationVetCosts)))+(0.000118*(EquationVetCosts))+(0.160623*(LOG(EquationVWP)))+(-0.003008*(EquationVWP))+(-0.000090785*(B519^2))+(0.01937*(B519))+(0.020762*(EquationMilkPrice))+(-0.019043*(EquationFeedPrice))+(0.00001449*(EquationReplacementPrice))+(0.175818*(EquationCullCost))+(-0.000295*(EquationDIMDNB))+(0.000002704*(EquationCR*B519^2))+(-0.000001916*(EquationHDR*B519^2))+(-0.000000000127*(EquationRHA*B519^2))+(-0.0000000903*(EquationSemenCost*B519^2))+(-0.000000000771*(EquationMatureWeight*B519^2))+(0.000000137*(B519^2*B519))+(-0.00000257*(B519^2*EquationCullCost)))&gt;0, (-1.892738+(0.137703*(EquationCR))+(0.669836*(EquationHDR))+(0.0000175*(EquationRHA))+(0.000161*(EquationAFC))+(0.013845*(EquationSemenCost))+(0.000016727*(EquationMatureWeight))+(-0.015935*(LOG(EquationVetCosts)))+(0.000118*(EquationVetCosts))+(0.160623*(LOG(EquationVWP)))+(-0.003008*(EquationVWP))+(-0.000090785*(B519^2))+(0.01937*(B519))+(0.020762*(EquationMilkPrice))+(-0.019043*(EquationFeedPrice))+(0.00001449*(EquationReplacementPrice))+(0.175818*(EquationCullCost))+(-0.000295*(EquationDIMDNB))+(0.000002704*(EquationCR*B519^2))+(-0.000001916*(EquationHDR*B519^2))+(-0.000000000127*(EquationRHA*B519^2))+(-0.0000000903*(EquationSemenCost*B519^2))+(-0.000000000771*(EquationMatureWeight*B519^2))+(0.000000137*(B519^2*B519))+(-0.00000257*(B519^2*EquationCullCost))), 0)</f>
        <v>1.2228853281155065</v>
      </c>
      <c r="G519" s="56">
        <f>IF((-1.860553+(0.112009*(EquationCR))+(0.5932*(EquationHDR))+(0.000015682*(EquationRHA))+(0.000842*(EquationAFC))+(0.013148*(EquationSemenCost))+(0.000054807*(EquationMatureWeight))+(-0.025351*(LOG(EquationVetCosts)))+(0.0000512*(EquationVetCosts))+(0.087616*(LOG(EquationVWP)))+(-0.00202*(EquationVWP))+(-0.000084247*(B519^2))+(0.018329*(B519))+(0.018516*(EquationMilkPrice))+(0.0064*(EquationFeedPrice))+(0.000011343*(EquationReplacementPrice))+(0.013031*(EquationCullCost))+(-0.000245*(EquationDIMDNB))+(0.000002399*(EquationCR*B519^2))+(-0.000001548*(EquationHDR*B519^2))+(-0.000000000112*(EquationRHA*B519^2))+(-0.0000000853*(EquationSemenCost*B519^2))+(-0.000000000948*(EquationMatureWeight*B519^2))+(0.000000302*(LOG(EquationVetCosts)*B519^2))+(-0.00000000421*(EquationVWP*B519^2))+(0.000000126*(B519^2*B519))+(-0.000000254*(B519^2*EquationFeedPrice)))&gt;0, (-1.860553+(0.112009*(EquationCR))+(0.5932*(EquationHDR))+(0.000015682*(EquationRHA))+(0.000842*(EquationAFC))+(0.013148*(EquationSemenCost))+(0.000054807*(EquationMatureWeight))+(-0.025351*(LOG(EquationVetCosts)))+(0.0000512*(EquationVetCosts))+(0.087616*(LOG(EquationVWP)))+(-0.00202*(EquationVWP))+(-0.000084247*(B519^2))+(0.018329*(B519))+(0.018516*(EquationMilkPrice))+(0.0064*(EquationFeedPrice))+(0.000011343*(EquationReplacementPrice))+(0.013031*(EquationCullCost))+(-0.000245*(EquationDIMDNB))+(0.000002399*(EquationCR*B519^2))+(-0.000001548*(EquationHDR*B519^2))+(-0.000000000112*(EquationRHA*B519^2))+(-0.0000000853*(EquationSemenCost*B519^2))+(-0.000000000948*(EquationMatureWeight*B519^2))+(0.000000302*(LOG(EquationVetCosts)*B519^2))+(-0.00000000421*(EquationVWP*B519^2))+(0.000000126*(B519^2*B519))+(-0.000000254*(B519^2*EquationFeedPrice))), 0)</f>
        <v>1.0871899489126322</v>
      </c>
    </row>
    <row r="520" spans="2:7" x14ac:dyDescent="0.2">
      <c r="B520" s="42">
        <v>477</v>
      </c>
      <c r="C520" s="55">
        <f t="shared" si="7"/>
        <v>0.18132132785599253</v>
      </c>
      <c r="D520" s="55">
        <f>IF((-1.870102+(0.51187*(EquationCR))+(1.033374*(EquationHDR))+(0.000011344*(EquationRHA))+(-0.000138*(EquationAFC))+(0.01358*(EquationSemenCost))+(-0.000072752*(EquationMatureWeight))+(-0.046035*(LOG(EquationVetCosts)))+(0.000451*(EquationVetCosts))+(0.512031*(LOG(EquationVWP)))+(-0.006352*(EquationVWP))+(-0.000079212*(B520^2))+(0.015118*(B520))+(0.022341*(EquationMilkPrice))+(-0.022641*(EquationFeedPrice))+(0.000247*(EquationReplacementPrice))+(-0.184557*(EquationCullCost))+(-0.000542*(EquationDIMDNB))+(-0.000004986*(EquationHDR*B520^2))+(-0.000000000147*(EquationRHA*B520^2))+(-0.0000000903*(EquationSemenCost*B520^2))+(-0.000000000856*(EquationMatureWeight*B520^2))+(0.000000134*(B520^2*B520))+(-0.000000149*(B520^2*EquationMilkPrice))+(0.00000000264*(B520^2*EquationDIMDNB)))&gt;0, (-1.870102+(0.51187*(EquationCR))+(1.033374*(EquationHDR))+(0.000011344*(EquationRHA))+(-0.000138*(EquationAFC))+(0.01358*(EquationSemenCost))+(-0.000072752*(EquationMatureWeight))+(-0.046035*(LOG(EquationVetCosts)))+(0.000451*(EquationVetCosts))+(0.512031*(LOG(EquationVWP)))+(-0.006352*(EquationVWP))+(-0.000079212*(B520^2))+(0.015118*(B520))+(0.022341*(EquationMilkPrice))+(-0.022641*(EquationFeedPrice))+(0.000247*(EquationReplacementPrice))+(-0.184557*(EquationCullCost))+(-0.000542*(EquationDIMDNB))+(-0.000004986*(EquationHDR*B520^2))+(-0.000000000147*(EquationRHA*B520^2))+(-0.0000000903*(EquationSemenCost*B520^2))+(-0.000000000856*(EquationMatureWeight*B520^2))+(0.000000134*(B520^2*B520))+(-0.000000149*(B520^2*EquationMilkPrice))+(0.00000000264*(B520^2*EquationDIMDNB))), 0)</f>
        <v>1.3359281156737746</v>
      </c>
      <c r="E520" s="55">
        <f>IF((-2.51389+(0.253043*(EquationCR))+(0.791564*(EquationHDR))+(0.000017482*(EquationRHA))+(0.000958*(EquationAFC))+(0.014823*(EquationSemenCost))+(0.00003361*(EquationMatureWeight))+(0.044008*(LOG(EquationVetCosts)))+(-0.000161*(EquationVetCosts))+(0.375409*(LOG(EquationVWP)))+(-0.004875*(EquationVWP))+(-0.000095702*(B520^2))+(0.02001*(B520))+(0.039073*(EquationMilkPrice))+(-0.018836*(EquationFeedPrice))+(0.000102*(EquationReplacementPrice))+(-0.124297*(EquationCullCost))+(-0.000511*(EquationDIMDNB))+(0.00000253*(EquationCR*B520^2))+(-0.000002589*(EquationHDR*B520^2))+(-0.000000000136*(EquationRHA*B520^2))+(-0.0000001*(EquationSemenCost*B520^2))+(-0.00000000108*(EquationMatureWeight*B520^2))+(0.00000015*(B520^2*B520))+(-0.000000215*(B520^2*EquationMilkPrice))+(0.00000000251*(B520^2*EquationDIMDNB)))&gt;0, (-2.51389+(0.253043*(EquationCR))+(0.791564*(EquationHDR))+(0.000017482*(EquationRHA))+(0.000958*(EquationAFC))+(0.014823*(EquationSemenCost))+(0.00003361*(EquationMatureWeight))+(0.044008*(LOG(EquationVetCosts)))+(-0.000161*(EquationVetCosts))+(0.375409*(LOG(EquationVWP)))+(-0.004875*(EquationVWP))+(-0.000095702*(B520^2))+(0.02001*(B520))+(0.039073*(EquationMilkPrice))+(-0.018836*(EquationFeedPrice))+(0.000102*(EquationReplacementPrice))+(-0.124297*(EquationCullCost))+(-0.000511*(EquationDIMDNB))+(0.00000253*(EquationCR*B520^2))+(-0.000002589*(EquationHDR*B520^2))+(-0.000000000136*(EquationRHA*B520^2))+(-0.0000001*(EquationSemenCost*B520^2))+(-0.00000000108*(EquationMatureWeight*B520^2))+(0.00000015*(B520^2*B520))+(-0.000000215*(B520^2*EquationMilkPrice))+(0.00000000251*(B520^2*EquationDIMDNB))), 0)</f>
        <v>1.4099342339821532</v>
      </c>
      <c r="F520" s="55">
        <f>IF((-1.892738+(0.137703*(EquationCR))+(0.669836*(EquationHDR))+(0.0000175*(EquationRHA))+(0.000161*(EquationAFC))+(0.013845*(EquationSemenCost))+(0.000016727*(EquationMatureWeight))+(-0.015935*(LOG(EquationVetCosts)))+(0.000118*(EquationVetCosts))+(0.160623*(LOG(EquationVWP)))+(-0.003008*(EquationVWP))+(-0.000090785*(B520^2))+(0.01937*(B520))+(0.020762*(EquationMilkPrice))+(-0.019043*(EquationFeedPrice))+(0.00001449*(EquationReplacementPrice))+(0.175818*(EquationCullCost))+(-0.000295*(EquationDIMDNB))+(0.000002704*(EquationCR*B520^2))+(-0.000001916*(EquationHDR*B520^2))+(-0.000000000127*(EquationRHA*B520^2))+(-0.0000000903*(EquationSemenCost*B520^2))+(-0.000000000771*(EquationMatureWeight*B520^2))+(0.000000137*(B520^2*B520))+(-0.00000257*(B520^2*EquationCullCost)))&gt;0, (-1.892738+(0.137703*(EquationCR))+(0.669836*(EquationHDR))+(0.0000175*(EquationRHA))+(0.000161*(EquationAFC))+(0.013845*(EquationSemenCost))+(0.000016727*(EquationMatureWeight))+(-0.015935*(LOG(EquationVetCosts)))+(0.000118*(EquationVetCosts))+(0.160623*(LOG(EquationVWP)))+(-0.003008*(EquationVWP))+(-0.000090785*(B520^2))+(0.01937*(B520))+(0.020762*(EquationMilkPrice))+(-0.019043*(EquationFeedPrice))+(0.00001449*(EquationReplacementPrice))+(0.175818*(EquationCullCost))+(-0.000295*(EquationDIMDNB))+(0.000002704*(EquationCR*B520^2))+(-0.000001916*(EquationHDR*B520^2))+(-0.000000000127*(EquationRHA*B520^2))+(-0.0000000903*(EquationSemenCost*B520^2))+(-0.000000000771*(EquationMatureWeight*B520^2))+(0.000000137*(B520^2*B520))+(-0.00000257*(B520^2*EquationCullCost))), 0)</f>
        <v>1.2417204911155064</v>
      </c>
      <c r="G520" s="56">
        <f>IF((-1.860553+(0.112009*(EquationCR))+(0.5932*(EquationHDR))+(0.000015682*(EquationRHA))+(0.000842*(EquationAFC))+(0.013148*(EquationSemenCost))+(0.000054807*(EquationMatureWeight))+(-0.025351*(LOG(EquationVetCosts)))+(0.0000512*(EquationVetCosts))+(0.087616*(LOG(EquationVWP)))+(-0.00202*(EquationVWP))+(-0.000084247*(B520^2))+(0.018329*(B520))+(0.018516*(EquationMilkPrice))+(0.0064*(EquationFeedPrice))+(0.000011343*(EquationReplacementPrice))+(0.013031*(EquationCullCost))+(-0.000245*(EquationDIMDNB))+(0.000002399*(EquationCR*B520^2))+(-0.000001548*(EquationHDR*B520^2))+(-0.000000000112*(EquationRHA*B520^2))+(-0.0000000853*(EquationSemenCost*B520^2))+(-0.000000000948*(EquationMatureWeight*B520^2))+(0.000000302*(LOG(EquationVetCosts)*B520^2))+(-0.00000000421*(EquationVWP*B520^2))+(0.000000126*(B520^2*B520))+(-0.000000254*(B520^2*EquationFeedPrice)))&gt;0, (-1.860553+(0.112009*(EquationCR))+(0.5932*(EquationHDR))+(0.000015682*(EquationRHA))+(0.000842*(EquationAFC))+(0.013148*(EquationSemenCost))+(0.000054807*(EquationMatureWeight))+(-0.025351*(LOG(EquationVetCosts)))+(0.0000512*(EquationVetCosts))+(0.087616*(LOG(EquationVWP)))+(-0.00202*(EquationVWP))+(-0.000084247*(B520^2))+(0.018329*(B520))+(0.018516*(EquationMilkPrice))+(0.0064*(EquationFeedPrice))+(0.000011343*(EquationReplacementPrice))+(0.013031*(EquationCullCost))+(-0.000245*(EquationDIMDNB))+(0.000002399*(EquationCR*B520^2))+(-0.000001548*(EquationHDR*B520^2))+(-0.000000000112*(EquationRHA*B520^2))+(-0.0000000853*(EquationSemenCost*B520^2))+(-0.000000000948*(EquationMatureWeight*B520^2))+(0.000000302*(LOG(EquationVetCosts)*B520^2))+(-0.00000000421*(EquationVWP*B520^2))+(0.000000126*(B520^2*B520))+(-0.000000254*(B520^2*EquationFeedPrice))), 0)</f>
        <v>1.1041001556113987</v>
      </c>
    </row>
    <row r="521" spans="2:7" x14ac:dyDescent="0.2">
      <c r="B521" s="42">
        <v>478</v>
      </c>
      <c r="C521" s="55">
        <f t="shared" si="7"/>
        <v>0.18299262069788236</v>
      </c>
      <c r="D521" s="55">
        <f>IF((-1.870102+(0.51187*(EquationCR))+(1.033374*(EquationHDR))+(0.000011344*(EquationRHA))+(-0.000138*(EquationAFC))+(0.01358*(EquationSemenCost))+(-0.000072752*(EquationMatureWeight))+(-0.046035*(LOG(EquationVetCosts)))+(0.000451*(EquationVetCosts))+(0.512031*(LOG(EquationVWP)))+(-0.006352*(EquationVWP))+(-0.000079212*(B521^2))+(0.015118*(B521))+(0.022341*(EquationMilkPrice))+(-0.022641*(EquationFeedPrice))+(0.000247*(EquationReplacementPrice))+(-0.184557*(EquationCullCost))+(-0.000542*(EquationDIMDNB))+(-0.000004986*(EquationHDR*B521^2))+(-0.000000000147*(EquationRHA*B521^2))+(-0.0000000903*(EquationSemenCost*B521^2))+(-0.000000000856*(EquationMatureWeight*B521^2))+(0.000000134*(B521^2*B521))+(-0.000000149*(B521^2*EquationMilkPrice))+(0.00000000264*(B521^2*EquationDIMDNB)))&gt;0, (-1.870102+(0.51187*(EquationCR))+(1.033374*(EquationHDR))+(0.000011344*(EquationRHA))+(-0.000138*(EquationAFC))+(0.01358*(EquationSemenCost))+(-0.000072752*(EquationMatureWeight))+(-0.046035*(LOG(EquationVetCosts)))+(0.000451*(EquationVetCosts))+(0.512031*(LOG(EquationVWP)))+(-0.006352*(EquationVWP))+(-0.000079212*(B521^2))+(0.015118*(B521))+(0.022341*(EquationMilkPrice))+(-0.022641*(EquationFeedPrice))+(0.000247*(EquationReplacementPrice))+(-0.184557*(EquationCullCost))+(-0.000542*(EquationDIMDNB))+(-0.000004986*(EquationHDR*B521^2))+(-0.000000000147*(EquationRHA*B521^2))+(-0.0000000903*(EquationSemenCost*B521^2))+(-0.000000000856*(EquationMatureWeight*B521^2))+(0.000000134*(B521^2*B521))+(-0.000000149*(B521^2*EquationMilkPrice))+(0.00000000264*(B521^2*EquationDIMDNB))), 0)</f>
        <v>1.3568295336737759</v>
      </c>
      <c r="E521" s="55">
        <f>IF((-2.51389+(0.253043*(EquationCR))+(0.791564*(EquationHDR))+(0.000017482*(EquationRHA))+(0.000958*(EquationAFC))+(0.014823*(EquationSemenCost))+(0.00003361*(EquationMatureWeight))+(0.044008*(LOG(EquationVetCosts)))+(-0.000161*(EquationVetCosts))+(0.375409*(LOG(EquationVWP)))+(-0.004875*(EquationVWP))+(-0.000095702*(B521^2))+(0.02001*(B521))+(0.039073*(EquationMilkPrice))+(-0.018836*(EquationFeedPrice))+(0.000102*(EquationReplacementPrice))+(-0.124297*(EquationCullCost))+(-0.000511*(EquationDIMDNB))+(0.00000253*(EquationCR*B521^2))+(-0.000002589*(EquationHDR*B521^2))+(-0.000000000136*(EquationRHA*B521^2))+(-0.0000001*(EquationSemenCost*B521^2))+(-0.00000000108*(EquationMatureWeight*B521^2))+(0.00000015*(B521^2*B521))+(-0.000000215*(B521^2*EquationMilkPrice))+(0.00000000251*(B521^2*EquationDIMDNB)))&gt;0, (-2.51389+(0.253043*(EquationCR))+(0.791564*(EquationHDR))+(0.000017482*(EquationRHA))+(0.000958*(EquationAFC))+(0.014823*(EquationSemenCost))+(0.00003361*(EquationMatureWeight))+(0.044008*(LOG(EquationVetCosts)))+(-0.000161*(EquationVetCosts))+(0.375409*(LOG(EquationVWP)))+(-0.004875*(EquationVWP))+(-0.000095702*(B521^2))+(0.02001*(B521))+(0.039073*(EquationMilkPrice))+(-0.018836*(EquationFeedPrice))+(0.000102*(EquationReplacementPrice))+(-0.124297*(EquationCullCost))+(-0.000511*(EquationDIMDNB))+(0.00000253*(EquationCR*B521^2))+(-0.000002589*(EquationHDR*B521^2))+(-0.000000000136*(EquationRHA*B521^2))+(-0.0000001*(EquationSemenCost*B521^2))+(-0.00000000108*(EquationMatureWeight*B521^2))+(0.00000015*(B521^2*B521))+(-0.000000215*(B521^2*EquationMilkPrice))+(0.00000000251*(B521^2*EquationDIMDNB))), 0)</f>
        <v>1.4316026289821546</v>
      </c>
      <c r="F521" s="55">
        <f>IF((-1.892738+(0.137703*(EquationCR))+(0.669836*(EquationHDR))+(0.0000175*(EquationRHA))+(0.000161*(EquationAFC))+(0.013845*(EquationSemenCost))+(0.000016727*(EquationMatureWeight))+(-0.015935*(LOG(EquationVetCosts)))+(0.000118*(EquationVetCosts))+(0.160623*(LOG(EquationVWP)))+(-0.003008*(EquationVWP))+(-0.000090785*(B521^2))+(0.01937*(B521))+(0.020762*(EquationMilkPrice))+(-0.019043*(EquationFeedPrice))+(0.00001449*(EquationReplacementPrice))+(0.175818*(EquationCullCost))+(-0.000295*(EquationDIMDNB))+(0.000002704*(EquationCR*B521^2))+(-0.000001916*(EquationHDR*B521^2))+(-0.000000000127*(EquationRHA*B521^2))+(-0.0000000903*(EquationSemenCost*B521^2))+(-0.000000000771*(EquationMatureWeight*B521^2))+(0.000000137*(B521^2*B521))+(-0.00000257*(B521^2*EquationCullCost)))&gt;0, (-1.892738+(0.137703*(EquationCR))+(0.669836*(EquationHDR))+(0.0000175*(EquationRHA))+(0.000161*(EquationAFC))+(0.013845*(EquationSemenCost))+(0.000016727*(EquationMatureWeight))+(-0.015935*(LOG(EquationVetCosts)))+(0.000118*(EquationVetCosts))+(0.160623*(LOG(EquationVWP)))+(-0.003008*(EquationVWP))+(-0.000090785*(B521^2))+(0.01937*(B521))+(0.020762*(EquationMilkPrice))+(-0.019043*(EquationFeedPrice))+(0.00001449*(EquationReplacementPrice))+(0.175818*(EquationCullCost))+(-0.000295*(EquationDIMDNB))+(0.000002704*(EquationCR*B521^2))+(-0.000001916*(EquationHDR*B521^2))+(-0.000000000127*(EquationRHA*B521^2))+(-0.0000000903*(EquationSemenCost*B521^2))+(-0.000000000771*(EquationMatureWeight*B521^2))+(0.000000137*(B521^2*B521))+(-0.00000257*(B521^2*EquationCullCost))), 0)</f>
        <v>1.2607507841155055</v>
      </c>
      <c r="G521" s="56">
        <f>IF((-1.860553+(0.112009*(EquationCR))+(0.5932*(EquationHDR))+(0.000015682*(EquationRHA))+(0.000842*(EquationAFC))+(0.013148*(EquationSemenCost))+(0.000054807*(EquationMatureWeight))+(-0.025351*(LOG(EquationVetCosts)))+(0.0000512*(EquationVetCosts))+(0.087616*(LOG(EquationVWP)))+(-0.00202*(EquationVWP))+(-0.000084247*(B521^2))+(0.018329*(B521))+(0.018516*(EquationMilkPrice))+(0.0064*(EquationFeedPrice))+(0.000011343*(EquationReplacementPrice))+(0.013031*(EquationCullCost))+(-0.000245*(EquationDIMDNB))+(0.000002399*(EquationCR*B521^2))+(-0.000001548*(EquationHDR*B521^2))+(-0.000000000112*(EquationRHA*B521^2))+(-0.0000000853*(EquationSemenCost*B521^2))+(-0.000000000948*(EquationMatureWeight*B521^2))+(0.000000302*(LOG(EquationVetCosts)*B521^2))+(-0.00000000421*(EquationVWP*B521^2))+(0.000000126*(B521^2*B521))+(-0.000000254*(B521^2*EquationFeedPrice)))&gt;0, (-1.860553+(0.112009*(EquationCR))+(0.5932*(EquationHDR))+(0.000015682*(EquationRHA))+(0.000842*(EquationAFC))+(0.013148*(EquationSemenCost))+(0.000054807*(EquationMatureWeight))+(-0.025351*(LOG(EquationVetCosts)))+(0.0000512*(EquationVetCosts))+(0.087616*(LOG(EquationVWP)))+(-0.00202*(EquationVWP))+(-0.000084247*(B521^2))+(0.018329*(B521))+(0.018516*(EquationMilkPrice))+(0.0064*(EquationFeedPrice))+(0.000011343*(EquationReplacementPrice))+(0.013031*(EquationCullCost))+(-0.000245*(EquationDIMDNB))+(0.000002399*(EquationCR*B521^2))+(-0.000001548*(EquationHDR*B521^2))+(-0.000000000112*(EquationRHA*B521^2))+(-0.0000000853*(EquationSemenCost*B521^2))+(-0.000000000948*(EquationMatureWeight*B521^2))+(0.000000302*(LOG(EquationVetCosts)*B521^2))+(-0.00000000421*(EquationVWP*B521^2))+(0.000000126*(B521^2*B521))+(-0.000000254*(B521^2*EquationFeedPrice))), 0)</f>
        <v>1.1211878797135215</v>
      </c>
    </row>
    <row r="522" spans="2:7" x14ac:dyDescent="0.2">
      <c r="B522" s="42">
        <v>479</v>
      </c>
      <c r="C522" s="55">
        <f t="shared" si="7"/>
        <v>0.18472100041776002</v>
      </c>
      <c r="D522" s="55">
        <f>IF((-1.870102+(0.51187*(EquationCR))+(1.033374*(EquationHDR))+(0.000011344*(EquationRHA))+(-0.000138*(EquationAFC))+(0.01358*(EquationSemenCost))+(-0.000072752*(EquationMatureWeight))+(-0.046035*(LOG(EquationVetCosts)))+(0.000451*(EquationVetCosts))+(0.512031*(LOG(EquationVWP)))+(-0.006352*(EquationVWP))+(-0.000079212*(B522^2))+(0.015118*(B522))+(0.022341*(EquationMilkPrice))+(-0.022641*(EquationFeedPrice))+(0.000247*(EquationReplacementPrice))+(-0.184557*(EquationCullCost))+(-0.000542*(EquationDIMDNB))+(-0.000004986*(EquationHDR*B522^2))+(-0.000000000147*(EquationRHA*B522^2))+(-0.0000000903*(EquationSemenCost*B522^2))+(-0.000000000856*(EquationMatureWeight*B522^2))+(0.000000134*(B522^2*B522))+(-0.000000149*(B522^2*EquationMilkPrice))+(0.00000000264*(B522^2*EquationDIMDNB)))&gt;0, (-1.870102+(0.51187*(EquationCR))+(1.033374*(EquationHDR))+(0.000011344*(EquationRHA))+(-0.000138*(EquationAFC))+(0.01358*(EquationSemenCost))+(-0.000072752*(EquationMatureWeight))+(-0.046035*(LOG(EquationVetCosts)))+(0.000451*(EquationVetCosts))+(0.512031*(LOG(EquationVWP)))+(-0.006352*(EquationVWP))+(-0.000079212*(B522^2))+(0.015118*(B522))+(0.022341*(EquationMilkPrice))+(-0.022641*(EquationFeedPrice))+(0.000247*(EquationReplacementPrice))+(-0.184557*(EquationCullCost))+(-0.000542*(EquationDIMDNB))+(-0.000004986*(EquationHDR*B522^2))+(-0.000000000147*(EquationRHA*B522^2))+(-0.0000000903*(EquationSemenCost*B522^2))+(-0.000000000856*(EquationMatureWeight*B522^2))+(0.000000134*(B522^2*B522))+(-0.000000149*(B522^2*EquationMilkPrice))+(0.00000000264*(B522^2*EquationDIMDNB))), 0)</f>
        <v>1.3779354204737737</v>
      </c>
      <c r="E522" s="55">
        <f>IF((-2.51389+(0.253043*(EquationCR))+(0.791564*(EquationHDR))+(0.000017482*(EquationRHA))+(0.000958*(EquationAFC))+(0.014823*(EquationSemenCost))+(0.00003361*(EquationMatureWeight))+(0.044008*(LOG(EquationVetCosts)))+(-0.000161*(EquationVetCosts))+(0.375409*(LOG(EquationVWP)))+(-0.004875*(EquationVWP))+(-0.000095702*(B522^2))+(0.02001*(B522))+(0.039073*(EquationMilkPrice))+(-0.018836*(EquationFeedPrice))+(0.000102*(EquationReplacementPrice))+(-0.124297*(EquationCullCost))+(-0.000511*(EquationDIMDNB))+(0.00000253*(EquationCR*B522^2))+(-0.000002589*(EquationHDR*B522^2))+(-0.000000000136*(EquationRHA*B522^2))+(-0.0000001*(EquationSemenCost*B522^2))+(-0.00000000108*(EquationMatureWeight*B522^2))+(0.00000015*(B522^2*B522))+(-0.000000215*(B522^2*EquationMilkPrice))+(0.00000000251*(B522^2*EquationDIMDNB)))&gt;0, (-2.51389+(0.253043*(EquationCR))+(0.791564*(EquationHDR))+(0.000017482*(EquationRHA))+(0.000958*(EquationAFC))+(0.014823*(EquationSemenCost))+(0.00003361*(EquationMatureWeight))+(0.044008*(LOG(EquationVetCosts)))+(-0.000161*(EquationVetCosts))+(0.375409*(LOG(EquationVWP)))+(-0.004875*(EquationVWP))+(-0.000095702*(B522^2))+(0.02001*(B522))+(0.039073*(EquationMilkPrice))+(-0.018836*(EquationFeedPrice))+(0.000102*(EquationReplacementPrice))+(-0.124297*(EquationCullCost))+(-0.000511*(EquationDIMDNB))+(0.00000253*(EquationCR*B522^2))+(-0.000002589*(EquationHDR*B522^2))+(-0.000000000136*(EquationRHA*B522^2))+(-0.0000001*(EquationSemenCost*B522^2))+(-0.00000000108*(EquationMatureWeight*B522^2))+(0.00000015*(B522^2*B522))+(-0.000000215*(B522^2*EquationMilkPrice))+(0.00000000251*(B522^2*EquationDIMDNB))), 0)</f>
        <v>1.4534898219821553</v>
      </c>
      <c r="F522" s="55">
        <f>IF((-1.892738+(0.137703*(EquationCR))+(0.669836*(EquationHDR))+(0.0000175*(EquationRHA))+(0.000161*(EquationAFC))+(0.013845*(EquationSemenCost))+(0.000016727*(EquationMatureWeight))+(-0.015935*(LOG(EquationVetCosts)))+(0.000118*(EquationVetCosts))+(0.160623*(LOG(EquationVWP)))+(-0.003008*(EquationVWP))+(-0.000090785*(B522^2))+(0.01937*(B522))+(0.020762*(EquationMilkPrice))+(-0.019043*(EquationFeedPrice))+(0.00001449*(EquationReplacementPrice))+(0.175818*(EquationCullCost))+(-0.000295*(EquationDIMDNB))+(0.000002704*(EquationCR*B522^2))+(-0.000001916*(EquationHDR*B522^2))+(-0.000000000127*(EquationRHA*B522^2))+(-0.0000000903*(EquationSemenCost*B522^2))+(-0.000000000771*(EquationMatureWeight*B522^2))+(0.000000137*(B522^2*B522))+(-0.00000257*(B522^2*EquationCullCost)))&gt;0, (-1.892738+(0.137703*(EquationCR))+(0.669836*(EquationHDR))+(0.0000175*(EquationRHA))+(0.000161*(EquationAFC))+(0.013845*(EquationSemenCost))+(0.000016727*(EquationMatureWeight))+(-0.015935*(LOG(EquationVetCosts)))+(0.000118*(EquationVetCosts))+(0.160623*(LOG(EquationVWP)))+(-0.003008*(EquationVWP))+(-0.000090785*(B522^2))+(0.01937*(B522))+(0.020762*(EquationMilkPrice))+(-0.019043*(EquationFeedPrice))+(0.00001449*(EquationReplacementPrice))+(0.175818*(EquationCullCost))+(-0.000295*(EquationDIMDNB))+(0.000002704*(EquationCR*B522^2))+(-0.000001916*(EquationHDR*B522^2))+(-0.000000000127*(EquationRHA*B522^2))+(-0.0000000903*(EquationSemenCost*B522^2))+(-0.000000000771*(EquationMatureWeight*B522^2))+(0.000000137*(B522^2*B522))+(-0.00000257*(B522^2*EquationCullCost))), 0)</f>
        <v>1.2799770291155057</v>
      </c>
      <c r="G522" s="56">
        <f>IF((-1.860553+(0.112009*(EquationCR))+(0.5932*(EquationHDR))+(0.000015682*(EquationRHA))+(0.000842*(EquationAFC))+(0.013148*(EquationSemenCost))+(0.000054807*(EquationMatureWeight))+(-0.025351*(LOG(EquationVetCosts)))+(0.0000512*(EquationVetCosts))+(0.087616*(LOG(EquationVWP)))+(-0.00202*(EquationVWP))+(-0.000084247*(B522^2))+(0.018329*(B522))+(0.018516*(EquationMilkPrice))+(0.0064*(EquationFeedPrice))+(0.000011343*(EquationReplacementPrice))+(0.013031*(EquationCullCost))+(-0.000245*(EquationDIMDNB))+(0.000002399*(EquationCR*B522^2))+(-0.000001548*(EquationHDR*B522^2))+(-0.000000000112*(EquationRHA*B522^2))+(-0.0000000853*(EquationSemenCost*B522^2))+(-0.000000000948*(EquationMatureWeight*B522^2))+(0.000000302*(LOG(EquationVetCosts)*B522^2))+(-0.00000000421*(EquationVWP*B522^2))+(0.000000126*(B522^2*B522))+(-0.000000254*(B522^2*EquationFeedPrice)))&gt;0, (-1.860553+(0.112009*(EquationCR))+(0.5932*(EquationHDR))+(0.000015682*(EquationRHA))+(0.000842*(EquationAFC))+(0.013148*(EquationSemenCost))+(0.000054807*(EquationMatureWeight))+(-0.025351*(LOG(EquationVetCosts)))+(0.0000512*(EquationVetCosts))+(0.087616*(LOG(EquationVWP)))+(-0.00202*(EquationVWP))+(-0.000084247*(B522^2))+(0.018329*(B522))+(0.018516*(EquationMilkPrice))+(0.0064*(EquationFeedPrice))+(0.000011343*(EquationReplacementPrice))+(0.013031*(EquationCullCost))+(-0.000245*(EquationDIMDNB))+(0.000002399*(EquationCR*B522^2))+(-0.000001548*(EquationHDR*B522^2))+(-0.000000000112*(EquationRHA*B522^2))+(-0.0000000853*(EquationSemenCost*B522^2))+(-0.000000000948*(EquationMatureWeight*B522^2))+(0.000000302*(LOG(EquationVetCosts)*B522^2))+(-0.00000000421*(EquationVWP*B522^2))+(0.000000126*(B522^2*B522))+(-0.000000254*(B522^2*EquationFeedPrice))), 0)</f>
        <v>1.1384538772190014</v>
      </c>
    </row>
    <row r="523" spans="2:7" x14ac:dyDescent="0.2">
      <c r="B523" s="42">
        <v>480</v>
      </c>
      <c r="C523" s="55">
        <f t="shared" si="7"/>
        <v>0.18650683541563423</v>
      </c>
      <c r="D523" s="55">
        <f>IF((-1.870102+(0.51187*(EquationCR))+(1.033374*(EquationHDR))+(0.000011344*(EquationRHA))+(-0.000138*(EquationAFC))+(0.01358*(EquationSemenCost))+(-0.000072752*(EquationMatureWeight))+(-0.046035*(LOG(EquationVetCosts)))+(0.000451*(EquationVetCosts))+(0.512031*(LOG(EquationVWP)))+(-0.006352*(EquationVWP))+(-0.000079212*(B523^2))+(0.015118*(B523))+(0.022341*(EquationMilkPrice))+(-0.022641*(EquationFeedPrice))+(0.000247*(EquationReplacementPrice))+(-0.184557*(EquationCullCost))+(-0.000542*(EquationDIMDNB))+(-0.000004986*(EquationHDR*B523^2))+(-0.000000000147*(EquationRHA*B523^2))+(-0.0000000903*(EquationSemenCost*B523^2))+(-0.000000000856*(EquationMatureWeight*B523^2))+(0.000000134*(B523^2*B523))+(-0.000000149*(B523^2*EquationMilkPrice))+(0.00000000264*(B523^2*EquationDIMDNB)))&gt;0, (-1.870102+(0.51187*(EquationCR))+(1.033374*(EquationHDR))+(0.000011344*(EquationRHA))+(-0.000138*(EquationAFC))+(0.01358*(EquationSemenCost))+(-0.000072752*(EquationMatureWeight))+(-0.046035*(LOG(EquationVetCosts)))+(0.000451*(EquationVetCosts))+(0.512031*(LOG(EquationVWP)))+(-0.006352*(EquationVWP))+(-0.000079212*(B523^2))+(0.015118*(B523))+(0.022341*(EquationMilkPrice))+(-0.022641*(EquationFeedPrice))+(0.000247*(EquationReplacementPrice))+(-0.184557*(EquationCullCost))+(-0.000542*(EquationDIMDNB))+(-0.000004986*(EquationHDR*B523^2))+(-0.000000000147*(EquationRHA*B523^2))+(-0.0000000903*(EquationSemenCost*B523^2))+(-0.000000000856*(EquationMatureWeight*B523^2))+(0.000000134*(B523^2*B523))+(-0.000000149*(B523^2*EquationMilkPrice))+(0.00000000264*(B523^2*EquationDIMDNB))), 0)</f>
        <v>1.3992465800737754</v>
      </c>
      <c r="E523" s="55">
        <f>IF((-2.51389+(0.253043*(EquationCR))+(0.791564*(EquationHDR))+(0.000017482*(EquationRHA))+(0.000958*(EquationAFC))+(0.014823*(EquationSemenCost))+(0.00003361*(EquationMatureWeight))+(0.044008*(LOG(EquationVetCosts)))+(-0.000161*(EquationVetCosts))+(0.375409*(LOG(EquationVWP)))+(-0.004875*(EquationVWP))+(-0.000095702*(B523^2))+(0.02001*(B523))+(0.039073*(EquationMilkPrice))+(-0.018836*(EquationFeedPrice))+(0.000102*(EquationReplacementPrice))+(-0.124297*(EquationCullCost))+(-0.000511*(EquationDIMDNB))+(0.00000253*(EquationCR*B523^2))+(-0.000002589*(EquationHDR*B523^2))+(-0.000000000136*(EquationRHA*B523^2))+(-0.0000001*(EquationSemenCost*B523^2))+(-0.00000000108*(EquationMatureWeight*B523^2))+(0.00000015*(B523^2*B523))+(-0.000000215*(B523^2*EquationMilkPrice))+(0.00000000251*(B523^2*EquationDIMDNB)))&gt;0, (-2.51389+(0.253043*(EquationCR))+(0.791564*(EquationHDR))+(0.000017482*(EquationRHA))+(0.000958*(EquationAFC))+(0.014823*(EquationSemenCost))+(0.00003361*(EquationMatureWeight))+(0.044008*(LOG(EquationVetCosts)))+(-0.000161*(EquationVetCosts))+(0.375409*(LOG(EquationVWP)))+(-0.004875*(EquationVWP))+(-0.000095702*(B523^2))+(0.02001*(B523))+(0.039073*(EquationMilkPrice))+(-0.018836*(EquationFeedPrice))+(0.000102*(EquationReplacementPrice))+(-0.124297*(EquationCullCost))+(-0.000511*(EquationDIMDNB))+(0.00000253*(EquationCR*B523^2))+(-0.000002589*(EquationHDR*B523^2))+(-0.000000000136*(EquationRHA*B523^2))+(-0.0000001*(EquationSemenCost*B523^2))+(-0.00000000108*(EquationMatureWeight*B523^2))+(0.00000015*(B523^2*B523))+(-0.000000215*(B523^2*EquationMilkPrice))+(0.00000000251*(B523^2*EquationDIMDNB))), 0)</f>
        <v>1.4755967129821608</v>
      </c>
      <c r="F523" s="55">
        <f>IF((-1.892738+(0.137703*(EquationCR))+(0.669836*(EquationHDR))+(0.0000175*(EquationRHA))+(0.000161*(EquationAFC))+(0.013845*(EquationSemenCost))+(0.000016727*(EquationMatureWeight))+(-0.015935*(LOG(EquationVetCosts)))+(0.000118*(EquationVetCosts))+(0.160623*(LOG(EquationVWP)))+(-0.003008*(EquationVWP))+(-0.000090785*(B523^2))+(0.01937*(B523))+(0.020762*(EquationMilkPrice))+(-0.019043*(EquationFeedPrice))+(0.00001449*(EquationReplacementPrice))+(0.175818*(EquationCullCost))+(-0.000295*(EquationDIMDNB))+(0.000002704*(EquationCR*B523^2))+(-0.000001916*(EquationHDR*B523^2))+(-0.000000000127*(EquationRHA*B523^2))+(-0.0000000903*(EquationSemenCost*B523^2))+(-0.000000000771*(EquationMatureWeight*B523^2))+(0.000000137*(B523^2*B523))+(-0.00000257*(B523^2*EquationCullCost)))&gt;0, (-1.892738+(0.137703*(EquationCR))+(0.669836*(EquationHDR))+(0.0000175*(EquationRHA))+(0.000161*(EquationAFC))+(0.013845*(EquationSemenCost))+(0.000016727*(EquationMatureWeight))+(-0.015935*(LOG(EquationVetCosts)))+(0.000118*(EquationVetCosts))+(0.160623*(LOG(EquationVWP)))+(-0.003008*(EquationVWP))+(-0.000090785*(B523^2))+(0.01937*(B523))+(0.020762*(EquationMilkPrice))+(-0.019043*(EquationFeedPrice))+(0.00001449*(EquationReplacementPrice))+(0.175818*(EquationCullCost))+(-0.000295*(EquationDIMDNB))+(0.000002704*(EquationCR*B523^2))+(-0.000001916*(EquationHDR*B523^2))+(-0.000000000127*(EquationRHA*B523^2))+(-0.0000000903*(EquationSemenCost*B523^2))+(-0.000000000771*(EquationMatureWeight*B523^2))+(0.000000137*(B523^2*B523))+(-0.00000257*(B523^2*EquationCullCost))), 0)</f>
        <v>1.2994000481155075</v>
      </c>
      <c r="G523" s="56">
        <f>IF((-1.860553+(0.112009*(EquationCR))+(0.5932*(EquationHDR))+(0.000015682*(EquationRHA))+(0.000842*(EquationAFC))+(0.013148*(EquationSemenCost))+(0.000054807*(EquationMatureWeight))+(-0.025351*(LOG(EquationVetCosts)))+(0.0000512*(EquationVetCosts))+(0.087616*(LOG(EquationVWP)))+(-0.00202*(EquationVWP))+(-0.000084247*(B523^2))+(0.018329*(B523))+(0.018516*(EquationMilkPrice))+(0.0064*(EquationFeedPrice))+(0.000011343*(EquationReplacementPrice))+(0.013031*(EquationCullCost))+(-0.000245*(EquationDIMDNB))+(0.000002399*(EquationCR*B523^2))+(-0.000001548*(EquationHDR*B523^2))+(-0.000000000112*(EquationRHA*B523^2))+(-0.0000000853*(EquationSemenCost*B523^2))+(-0.000000000948*(EquationMatureWeight*B523^2))+(0.000000302*(LOG(EquationVetCosts)*B523^2))+(-0.00000000421*(EquationVWP*B523^2))+(0.000000126*(B523^2*B523))+(-0.000000254*(B523^2*EquationFeedPrice)))&gt;0, (-1.860553+(0.112009*(EquationCR))+(0.5932*(EquationHDR))+(0.000015682*(EquationRHA))+(0.000842*(EquationAFC))+(0.013148*(EquationSemenCost))+(0.000054807*(EquationMatureWeight))+(-0.025351*(LOG(EquationVetCosts)))+(0.0000512*(EquationVetCosts))+(0.087616*(LOG(EquationVWP)))+(-0.00202*(EquationVWP))+(-0.000084247*(B523^2))+(0.018329*(B523))+(0.018516*(EquationMilkPrice))+(0.0064*(EquationFeedPrice))+(0.000011343*(EquationReplacementPrice))+(0.013031*(EquationCullCost))+(-0.000245*(EquationDIMDNB))+(0.000002399*(EquationCR*B523^2))+(-0.000001548*(EquationHDR*B523^2))+(-0.000000000112*(EquationRHA*B523^2))+(-0.0000000853*(EquationSemenCost*B523^2))+(-0.000000000948*(EquationMatureWeight*B523^2))+(0.000000302*(LOG(EquationVetCosts)*B523^2))+(-0.00000000421*(EquationVWP*B523^2))+(0.000000126*(B523^2*B523))+(-0.000000254*(B523^2*EquationFeedPrice))), 0)</f>
        <v>1.1558989041278365</v>
      </c>
    </row>
    <row r="524" spans="2:7" x14ac:dyDescent="0.2">
      <c r="B524" s="42">
        <v>481</v>
      </c>
      <c r="C524" s="55">
        <f t="shared" si="7"/>
        <v>0.18835049409150306</v>
      </c>
      <c r="D524" s="55">
        <f>IF((-1.870102+(0.51187*(EquationCR))+(1.033374*(EquationHDR))+(0.000011344*(EquationRHA))+(-0.000138*(EquationAFC))+(0.01358*(EquationSemenCost))+(-0.000072752*(EquationMatureWeight))+(-0.046035*(LOG(EquationVetCosts)))+(0.000451*(EquationVetCosts))+(0.512031*(LOG(EquationVWP)))+(-0.006352*(EquationVWP))+(-0.000079212*(B524^2))+(0.015118*(B524))+(0.022341*(EquationMilkPrice))+(-0.022641*(EquationFeedPrice))+(0.000247*(EquationReplacementPrice))+(-0.184557*(EquationCullCost))+(-0.000542*(EquationDIMDNB))+(-0.000004986*(EquationHDR*B524^2))+(-0.000000000147*(EquationRHA*B524^2))+(-0.0000000903*(EquationSemenCost*B524^2))+(-0.000000000856*(EquationMatureWeight*B524^2))+(0.000000134*(B524^2*B524))+(-0.000000149*(B524^2*EquationMilkPrice))+(0.00000000264*(B524^2*EquationDIMDNB)))&gt;0, (-1.870102+(0.51187*(EquationCR))+(1.033374*(EquationHDR))+(0.000011344*(EquationRHA))+(-0.000138*(EquationAFC))+(0.01358*(EquationSemenCost))+(-0.000072752*(EquationMatureWeight))+(-0.046035*(LOG(EquationVetCosts)))+(0.000451*(EquationVetCosts))+(0.512031*(LOG(EquationVWP)))+(-0.006352*(EquationVWP))+(-0.000079212*(B524^2))+(0.015118*(B524))+(0.022341*(EquationMilkPrice))+(-0.022641*(EquationFeedPrice))+(0.000247*(EquationReplacementPrice))+(-0.184557*(EquationCullCost))+(-0.000542*(EquationDIMDNB))+(-0.000004986*(EquationHDR*B524^2))+(-0.000000000147*(EquationRHA*B524^2))+(-0.0000000903*(EquationSemenCost*B524^2))+(-0.000000000856*(EquationMatureWeight*B524^2))+(0.000000134*(B524^2*B524))+(-0.000000149*(B524^2*EquationMilkPrice))+(0.00000000264*(B524^2*EquationDIMDNB))), 0)</f>
        <v>1.420763816473777</v>
      </c>
      <c r="E524" s="55">
        <f>IF((-2.51389+(0.253043*(EquationCR))+(0.791564*(EquationHDR))+(0.000017482*(EquationRHA))+(0.000958*(EquationAFC))+(0.014823*(EquationSemenCost))+(0.00003361*(EquationMatureWeight))+(0.044008*(LOG(EquationVetCosts)))+(-0.000161*(EquationVetCosts))+(0.375409*(LOG(EquationVWP)))+(-0.004875*(EquationVWP))+(-0.000095702*(B524^2))+(0.02001*(B524))+(0.039073*(EquationMilkPrice))+(-0.018836*(EquationFeedPrice))+(0.000102*(EquationReplacementPrice))+(-0.124297*(EquationCullCost))+(-0.000511*(EquationDIMDNB))+(0.00000253*(EquationCR*B524^2))+(-0.000002589*(EquationHDR*B524^2))+(-0.000000000136*(EquationRHA*B524^2))+(-0.0000001*(EquationSemenCost*B524^2))+(-0.00000000108*(EquationMatureWeight*B524^2))+(0.00000015*(B524^2*B524))+(-0.000000215*(B524^2*EquationMilkPrice))+(0.00000000251*(B524^2*EquationDIMDNB)))&gt;0, (-2.51389+(0.253043*(EquationCR))+(0.791564*(EquationHDR))+(0.000017482*(EquationRHA))+(0.000958*(EquationAFC))+(0.014823*(EquationSemenCost))+(0.00003361*(EquationMatureWeight))+(0.044008*(LOG(EquationVetCosts)))+(-0.000161*(EquationVetCosts))+(0.375409*(LOG(EquationVWP)))+(-0.004875*(EquationVWP))+(-0.000095702*(B524^2))+(0.02001*(B524))+(0.039073*(EquationMilkPrice))+(-0.018836*(EquationFeedPrice))+(0.000102*(EquationReplacementPrice))+(-0.124297*(EquationCullCost))+(-0.000511*(EquationDIMDNB))+(0.00000253*(EquationCR*B524^2))+(-0.000002589*(EquationHDR*B524^2))+(-0.000000000136*(EquationRHA*B524^2))+(-0.0000001*(EquationSemenCost*B524^2))+(-0.00000000108*(EquationMatureWeight*B524^2))+(0.00000015*(B524^2*B524))+(-0.000000215*(B524^2*EquationMilkPrice))+(0.00000000251*(B524^2*EquationDIMDNB))), 0)</f>
        <v>1.4979242019821581</v>
      </c>
      <c r="F524" s="55">
        <f>IF((-1.892738+(0.137703*(EquationCR))+(0.669836*(EquationHDR))+(0.0000175*(EquationRHA))+(0.000161*(EquationAFC))+(0.013845*(EquationSemenCost))+(0.000016727*(EquationMatureWeight))+(-0.015935*(LOG(EquationVetCosts)))+(0.000118*(EquationVetCosts))+(0.160623*(LOG(EquationVWP)))+(-0.003008*(EquationVWP))+(-0.000090785*(B524^2))+(0.01937*(B524))+(0.020762*(EquationMilkPrice))+(-0.019043*(EquationFeedPrice))+(0.00001449*(EquationReplacementPrice))+(0.175818*(EquationCullCost))+(-0.000295*(EquationDIMDNB))+(0.000002704*(EquationCR*B524^2))+(-0.000001916*(EquationHDR*B524^2))+(-0.000000000127*(EquationRHA*B524^2))+(-0.0000000903*(EquationSemenCost*B524^2))+(-0.000000000771*(EquationMatureWeight*B524^2))+(0.000000137*(B524^2*B524))+(-0.00000257*(B524^2*EquationCullCost)))&gt;0, (-1.892738+(0.137703*(EquationCR))+(0.669836*(EquationHDR))+(0.0000175*(EquationRHA))+(0.000161*(EquationAFC))+(0.013845*(EquationSemenCost))+(0.000016727*(EquationMatureWeight))+(-0.015935*(LOG(EquationVetCosts)))+(0.000118*(EquationVetCosts))+(0.160623*(LOG(EquationVWP)))+(-0.003008*(EquationVWP))+(-0.000090785*(B524^2))+(0.01937*(B524))+(0.020762*(EquationMilkPrice))+(-0.019043*(EquationFeedPrice))+(0.00001449*(EquationReplacementPrice))+(0.175818*(EquationCullCost))+(-0.000295*(EquationDIMDNB))+(0.000002704*(EquationCR*B524^2))+(-0.000001916*(EquationHDR*B524^2))+(-0.000000000127*(EquationRHA*B524^2))+(-0.0000000903*(EquationSemenCost*B524^2))+(-0.000000000771*(EquationMatureWeight*B524^2))+(0.000000137*(B524^2*B524))+(-0.00000257*(B524^2*EquationCullCost))), 0)</f>
        <v>1.319020663115503</v>
      </c>
      <c r="G524" s="56">
        <f>IF((-1.860553+(0.112009*(EquationCR))+(0.5932*(EquationHDR))+(0.000015682*(EquationRHA))+(0.000842*(EquationAFC))+(0.013148*(EquationSemenCost))+(0.000054807*(EquationMatureWeight))+(-0.025351*(LOG(EquationVetCosts)))+(0.0000512*(EquationVetCosts))+(0.087616*(LOG(EquationVWP)))+(-0.00202*(EquationVWP))+(-0.000084247*(B524^2))+(0.018329*(B524))+(0.018516*(EquationMilkPrice))+(0.0064*(EquationFeedPrice))+(0.000011343*(EquationReplacementPrice))+(0.013031*(EquationCullCost))+(-0.000245*(EquationDIMDNB))+(0.000002399*(EquationCR*B524^2))+(-0.000001548*(EquationHDR*B524^2))+(-0.000000000112*(EquationRHA*B524^2))+(-0.0000000853*(EquationSemenCost*B524^2))+(-0.000000000948*(EquationMatureWeight*B524^2))+(0.000000302*(LOG(EquationVetCosts)*B524^2))+(-0.00000000421*(EquationVWP*B524^2))+(0.000000126*(B524^2*B524))+(-0.000000254*(B524^2*EquationFeedPrice)))&gt;0, (-1.860553+(0.112009*(EquationCR))+(0.5932*(EquationHDR))+(0.000015682*(EquationRHA))+(0.000842*(EquationAFC))+(0.013148*(EquationSemenCost))+(0.000054807*(EquationMatureWeight))+(-0.025351*(LOG(EquationVetCosts)))+(0.0000512*(EquationVetCosts))+(0.087616*(LOG(EquationVWP)))+(-0.00202*(EquationVWP))+(-0.000084247*(B524^2))+(0.018329*(B524))+(0.018516*(EquationMilkPrice))+(0.0064*(EquationFeedPrice))+(0.000011343*(EquationReplacementPrice))+(0.013031*(EquationCullCost))+(-0.000245*(EquationDIMDNB))+(0.000002399*(EquationCR*B524^2))+(-0.000001548*(EquationHDR*B524^2))+(-0.000000000112*(EquationRHA*B524^2))+(-0.0000000853*(EquationSemenCost*B524^2))+(-0.000000000948*(EquationMatureWeight*B524^2))+(0.000000302*(LOG(EquationVetCosts)*B524^2))+(-0.00000000421*(EquationVWP*B524^2))+(0.000000126*(B524^2*B524))+(-0.000000254*(B524^2*EquationFeedPrice))), 0)</f>
        <v>1.1735237164400218</v>
      </c>
    </row>
    <row r="525" spans="2:7" x14ac:dyDescent="0.2">
      <c r="B525" s="42">
        <v>482</v>
      </c>
      <c r="C525" s="55">
        <f t="shared" si="7"/>
        <v>0.19025234484536319</v>
      </c>
      <c r="D525" s="55">
        <f>IF((-1.870102+(0.51187*(EquationCR))+(1.033374*(EquationHDR))+(0.000011344*(EquationRHA))+(-0.000138*(EquationAFC))+(0.01358*(EquationSemenCost))+(-0.000072752*(EquationMatureWeight))+(-0.046035*(LOG(EquationVetCosts)))+(0.000451*(EquationVetCosts))+(0.512031*(LOG(EquationVWP)))+(-0.006352*(EquationVWP))+(-0.000079212*(B525^2))+(0.015118*(B525))+(0.022341*(EquationMilkPrice))+(-0.022641*(EquationFeedPrice))+(0.000247*(EquationReplacementPrice))+(-0.184557*(EquationCullCost))+(-0.000542*(EquationDIMDNB))+(-0.000004986*(EquationHDR*B525^2))+(-0.000000000147*(EquationRHA*B525^2))+(-0.0000000903*(EquationSemenCost*B525^2))+(-0.000000000856*(EquationMatureWeight*B525^2))+(0.000000134*(B525^2*B525))+(-0.000000149*(B525^2*EquationMilkPrice))+(0.00000000264*(B525^2*EquationDIMDNB)))&gt;0, (-1.870102+(0.51187*(EquationCR))+(1.033374*(EquationHDR))+(0.000011344*(EquationRHA))+(-0.000138*(EquationAFC))+(0.01358*(EquationSemenCost))+(-0.000072752*(EquationMatureWeight))+(-0.046035*(LOG(EquationVetCosts)))+(0.000451*(EquationVetCosts))+(0.512031*(LOG(EquationVWP)))+(-0.006352*(EquationVWP))+(-0.000079212*(B525^2))+(0.015118*(B525))+(0.022341*(EquationMilkPrice))+(-0.022641*(EquationFeedPrice))+(0.000247*(EquationReplacementPrice))+(-0.184557*(EquationCullCost))+(-0.000542*(EquationDIMDNB))+(-0.000004986*(EquationHDR*B525^2))+(-0.000000000147*(EquationRHA*B525^2))+(-0.0000000903*(EquationSemenCost*B525^2))+(-0.000000000856*(EquationMatureWeight*B525^2))+(0.000000134*(B525^2*B525))+(-0.000000149*(B525^2*EquationMilkPrice))+(0.00000000264*(B525^2*EquationDIMDNB))), 0)</f>
        <v>1.442487933673777</v>
      </c>
      <c r="E525" s="55">
        <f>IF((-2.51389+(0.253043*(EquationCR))+(0.791564*(EquationHDR))+(0.000017482*(EquationRHA))+(0.000958*(EquationAFC))+(0.014823*(EquationSemenCost))+(0.00003361*(EquationMatureWeight))+(0.044008*(LOG(EquationVetCosts)))+(-0.000161*(EquationVetCosts))+(0.375409*(LOG(EquationVWP)))+(-0.004875*(EquationVWP))+(-0.000095702*(B525^2))+(0.02001*(B525))+(0.039073*(EquationMilkPrice))+(-0.018836*(EquationFeedPrice))+(0.000102*(EquationReplacementPrice))+(-0.124297*(EquationCullCost))+(-0.000511*(EquationDIMDNB))+(0.00000253*(EquationCR*B525^2))+(-0.000002589*(EquationHDR*B525^2))+(-0.000000000136*(EquationRHA*B525^2))+(-0.0000001*(EquationSemenCost*B525^2))+(-0.00000000108*(EquationMatureWeight*B525^2))+(0.00000015*(B525^2*B525))+(-0.000000215*(B525^2*EquationMilkPrice))+(0.00000000251*(B525^2*EquationDIMDNB)))&gt;0, (-2.51389+(0.253043*(EquationCR))+(0.791564*(EquationHDR))+(0.000017482*(EquationRHA))+(0.000958*(EquationAFC))+(0.014823*(EquationSemenCost))+(0.00003361*(EquationMatureWeight))+(0.044008*(LOG(EquationVetCosts)))+(-0.000161*(EquationVetCosts))+(0.375409*(LOG(EquationVWP)))+(-0.004875*(EquationVWP))+(-0.000095702*(B525^2))+(0.02001*(B525))+(0.039073*(EquationMilkPrice))+(-0.018836*(EquationFeedPrice))+(0.000102*(EquationReplacementPrice))+(-0.124297*(EquationCullCost))+(-0.000511*(EquationDIMDNB))+(0.00000253*(EquationCR*B525^2))+(-0.000002589*(EquationHDR*B525^2))+(-0.000000000136*(EquationRHA*B525^2))+(-0.0000001*(EquationSemenCost*B525^2))+(-0.00000000108*(EquationMatureWeight*B525^2))+(0.00000015*(B525^2*B525))+(-0.000000215*(B525^2*EquationMilkPrice))+(0.00000000251*(B525^2*EquationDIMDNB))), 0)</f>
        <v>1.5204731889821601</v>
      </c>
      <c r="F525" s="55">
        <f>IF((-1.892738+(0.137703*(EquationCR))+(0.669836*(EquationHDR))+(0.0000175*(EquationRHA))+(0.000161*(EquationAFC))+(0.013845*(EquationSemenCost))+(0.000016727*(EquationMatureWeight))+(-0.015935*(LOG(EquationVetCosts)))+(0.000118*(EquationVetCosts))+(0.160623*(LOG(EquationVWP)))+(-0.003008*(EquationVWP))+(-0.000090785*(B525^2))+(0.01937*(B525))+(0.020762*(EquationMilkPrice))+(-0.019043*(EquationFeedPrice))+(0.00001449*(EquationReplacementPrice))+(0.175818*(EquationCullCost))+(-0.000295*(EquationDIMDNB))+(0.000002704*(EquationCR*B525^2))+(-0.000001916*(EquationHDR*B525^2))+(-0.000000000127*(EquationRHA*B525^2))+(-0.0000000903*(EquationSemenCost*B525^2))+(-0.000000000771*(EquationMatureWeight*B525^2))+(0.000000137*(B525^2*B525))+(-0.00000257*(B525^2*EquationCullCost)))&gt;0, (-1.892738+(0.137703*(EquationCR))+(0.669836*(EquationHDR))+(0.0000175*(EquationRHA))+(0.000161*(EquationAFC))+(0.013845*(EquationSemenCost))+(0.000016727*(EquationMatureWeight))+(-0.015935*(LOG(EquationVetCosts)))+(0.000118*(EquationVetCosts))+(0.160623*(LOG(EquationVWP)))+(-0.003008*(EquationVWP))+(-0.000090785*(B525^2))+(0.01937*(B525))+(0.020762*(EquationMilkPrice))+(-0.019043*(EquationFeedPrice))+(0.00001449*(EquationReplacementPrice))+(0.175818*(EquationCullCost))+(-0.000295*(EquationDIMDNB))+(0.000002704*(EquationCR*B525^2))+(-0.000001916*(EquationHDR*B525^2))+(-0.000000000127*(EquationRHA*B525^2))+(-0.0000000903*(EquationSemenCost*B525^2))+(-0.000000000771*(EquationMatureWeight*B525^2))+(0.000000137*(B525^2*B525))+(-0.00000257*(B525^2*EquationCullCost))), 0)</f>
        <v>1.338839696115508</v>
      </c>
      <c r="G525" s="56">
        <f>IF((-1.860553+(0.112009*(EquationCR))+(0.5932*(EquationHDR))+(0.000015682*(EquationRHA))+(0.000842*(EquationAFC))+(0.013148*(EquationSemenCost))+(0.000054807*(EquationMatureWeight))+(-0.025351*(LOG(EquationVetCosts)))+(0.0000512*(EquationVetCosts))+(0.087616*(LOG(EquationVWP)))+(-0.00202*(EquationVWP))+(-0.000084247*(B525^2))+(0.018329*(B525))+(0.018516*(EquationMilkPrice))+(0.0064*(EquationFeedPrice))+(0.000011343*(EquationReplacementPrice))+(0.013031*(EquationCullCost))+(-0.000245*(EquationDIMDNB))+(0.000002399*(EquationCR*B525^2))+(-0.000001548*(EquationHDR*B525^2))+(-0.000000000112*(EquationRHA*B525^2))+(-0.0000000853*(EquationSemenCost*B525^2))+(-0.000000000948*(EquationMatureWeight*B525^2))+(0.000000302*(LOG(EquationVetCosts)*B525^2))+(-0.00000000421*(EquationVWP*B525^2))+(0.000000126*(B525^2*B525))+(-0.000000254*(B525^2*EquationFeedPrice)))&gt;0, (-1.860553+(0.112009*(EquationCR))+(0.5932*(EquationHDR))+(0.000015682*(EquationRHA))+(0.000842*(EquationAFC))+(0.013148*(EquationSemenCost))+(0.000054807*(EquationMatureWeight))+(-0.025351*(LOG(EquationVetCosts)))+(0.0000512*(EquationVetCosts))+(0.087616*(LOG(EquationVWP)))+(-0.00202*(EquationVWP))+(-0.000084247*(B525^2))+(0.018329*(B525))+(0.018516*(EquationMilkPrice))+(0.0064*(EquationFeedPrice))+(0.000011343*(EquationReplacementPrice))+(0.013031*(EquationCullCost))+(-0.000245*(EquationDIMDNB))+(0.000002399*(EquationCR*B525^2))+(-0.000001548*(EquationHDR*B525^2))+(-0.000000000112*(EquationRHA*B525^2))+(-0.0000000853*(EquationSemenCost*B525^2))+(-0.000000000948*(EquationMatureWeight*B525^2))+(0.000000302*(LOG(EquationVetCosts)*B525^2))+(-0.00000000421*(EquationVWP*B525^2))+(0.000000126*(B525^2*B525))+(-0.000000254*(B525^2*EquationFeedPrice))), 0)</f>
        <v>1.1913290701555654</v>
      </c>
    </row>
    <row r="526" spans="2:7" x14ac:dyDescent="0.2">
      <c r="B526" s="42">
        <v>483</v>
      </c>
      <c r="C526" s="55">
        <f t="shared" si="7"/>
        <v>0.19221275607721761</v>
      </c>
      <c r="D526" s="55">
        <f>IF((-1.870102+(0.51187*(EquationCR))+(1.033374*(EquationHDR))+(0.000011344*(EquationRHA))+(-0.000138*(EquationAFC))+(0.01358*(EquationSemenCost))+(-0.000072752*(EquationMatureWeight))+(-0.046035*(LOG(EquationVetCosts)))+(0.000451*(EquationVetCosts))+(0.512031*(LOG(EquationVWP)))+(-0.006352*(EquationVWP))+(-0.000079212*(B526^2))+(0.015118*(B526))+(0.022341*(EquationMilkPrice))+(-0.022641*(EquationFeedPrice))+(0.000247*(EquationReplacementPrice))+(-0.184557*(EquationCullCost))+(-0.000542*(EquationDIMDNB))+(-0.000004986*(EquationHDR*B526^2))+(-0.000000000147*(EquationRHA*B526^2))+(-0.0000000903*(EquationSemenCost*B526^2))+(-0.000000000856*(EquationMatureWeight*B526^2))+(0.000000134*(B526^2*B526))+(-0.000000149*(B526^2*EquationMilkPrice))+(0.00000000264*(B526^2*EquationDIMDNB)))&gt;0, (-1.870102+(0.51187*(EquationCR))+(1.033374*(EquationHDR))+(0.000011344*(EquationRHA))+(-0.000138*(EquationAFC))+(0.01358*(EquationSemenCost))+(-0.000072752*(EquationMatureWeight))+(-0.046035*(LOG(EquationVetCosts)))+(0.000451*(EquationVetCosts))+(0.512031*(LOG(EquationVWP)))+(-0.006352*(EquationVWP))+(-0.000079212*(B526^2))+(0.015118*(B526))+(0.022341*(EquationMilkPrice))+(-0.022641*(EquationFeedPrice))+(0.000247*(EquationReplacementPrice))+(-0.184557*(EquationCullCost))+(-0.000542*(EquationDIMDNB))+(-0.000004986*(EquationHDR*B526^2))+(-0.000000000147*(EquationRHA*B526^2))+(-0.0000000903*(EquationSemenCost*B526^2))+(-0.000000000856*(EquationMatureWeight*B526^2))+(0.000000134*(B526^2*B526))+(-0.000000149*(B526^2*EquationMilkPrice))+(0.00000000264*(B526^2*EquationDIMDNB))), 0)</f>
        <v>1.4644197356737749</v>
      </c>
      <c r="E526" s="55">
        <f>IF((-2.51389+(0.253043*(EquationCR))+(0.791564*(EquationHDR))+(0.000017482*(EquationRHA))+(0.000958*(EquationAFC))+(0.014823*(EquationSemenCost))+(0.00003361*(EquationMatureWeight))+(0.044008*(LOG(EquationVetCosts)))+(-0.000161*(EquationVetCosts))+(0.375409*(LOG(EquationVWP)))+(-0.004875*(EquationVWP))+(-0.000095702*(B526^2))+(0.02001*(B526))+(0.039073*(EquationMilkPrice))+(-0.018836*(EquationFeedPrice))+(0.000102*(EquationReplacementPrice))+(-0.124297*(EquationCullCost))+(-0.000511*(EquationDIMDNB))+(0.00000253*(EquationCR*B526^2))+(-0.000002589*(EquationHDR*B526^2))+(-0.000000000136*(EquationRHA*B526^2))+(-0.0000001*(EquationSemenCost*B526^2))+(-0.00000000108*(EquationMatureWeight*B526^2))+(0.00000015*(B526^2*B526))+(-0.000000215*(B526^2*EquationMilkPrice))+(0.00000000251*(B526^2*EquationDIMDNB)))&gt;0, (-2.51389+(0.253043*(EquationCR))+(0.791564*(EquationHDR))+(0.000017482*(EquationRHA))+(0.000958*(EquationAFC))+(0.014823*(EquationSemenCost))+(0.00003361*(EquationMatureWeight))+(0.044008*(LOG(EquationVetCosts)))+(-0.000161*(EquationVetCosts))+(0.375409*(LOG(EquationVWP)))+(-0.004875*(EquationVWP))+(-0.000095702*(B526^2))+(0.02001*(B526))+(0.039073*(EquationMilkPrice))+(-0.018836*(EquationFeedPrice))+(0.000102*(EquationReplacementPrice))+(-0.124297*(EquationCullCost))+(-0.000511*(EquationDIMDNB))+(0.00000253*(EquationCR*B526^2))+(-0.000002589*(EquationHDR*B526^2))+(-0.000000000136*(EquationRHA*B526^2))+(-0.0000001*(EquationSemenCost*B526^2))+(-0.00000000108*(EquationMatureWeight*B526^2))+(0.00000015*(B526^2*B526))+(-0.000000215*(B526^2*EquationMilkPrice))+(0.00000000251*(B526^2*EquationDIMDNB))), 0)</f>
        <v>1.5432445739821592</v>
      </c>
      <c r="F526" s="55">
        <f>IF((-1.892738+(0.137703*(EquationCR))+(0.669836*(EquationHDR))+(0.0000175*(EquationRHA))+(0.000161*(EquationAFC))+(0.013845*(EquationSemenCost))+(0.000016727*(EquationMatureWeight))+(-0.015935*(LOG(EquationVetCosts)))+(0.000118*(EquationVetCosts))+(0.160623*(LOG(EquationVWP)))+(-0.003008*(EquationVWP))+(-0.000090785*(B526^2))+(0.01937*(B526))+(0.020762*(EquationMilkPrice))+(-0.019043*(EquationFeedPrice))+(0.00001449*(EquationReplacementPrice))+(0.175818*(EquationCullCost))+(-0.000295*(EquationDIMDNB))+(0.000002704*(EquationCR*B526^2))+(-0.000001916*(EquationHDR*B526^2))+(-0.000000000127*(EquationRHA*B526^2))+(-0.0000000903*(EquationSemenCost*B526^2))+(-0.000000000771*(EquationMatureWeight*B526^2))+(0.000000137*(B526^2*B526))+(-0.00000257*(B526^2*EquationCullCost)))&gt;0, (-1.892738+(0.137703*(EquationCR))+(0.669836*(EquationHDR))+(0.0000175*(EquationRHA))+(0.000161*(EquationAFC))+(0.013845*(EquationSemenCost))+(0.000016727*(EquationMatureWeight))+(-0.015935*(LOG(EquationVetCosts)))+(0.000118*(EquationVetCosts))+(0.160623*(LOG(EquationVWP)))+(-0.003008*(EquationVWP))+(-0.000090785*(B526^2))+(0.01937*(B526))+(0.020762*(EquationMilkPrice))+(-0.019043*(EquationFeedPrice))+(0.00001449*(EquationReplacementPrice))+(0.175818*(EquationCullCost))+(-0.000295*(EquationDIMDNB))+(0.000002704*(EquationCR*B526^2))+(-0.000001916*(EquationHDR*B526^2))+(-0.000000000127*(EquationRHA*B526^2))+(-0.0000000903*(EquationSemenCost*B526^2))+(-0.000000000771*(EquationMatureWeight*B526^2))+(0.000000137*(B526^2*B526))+(-0.00000257*(B526^2*EquationCullCost))), 0)</f>
        <v>1.358857969115504</v>
      </c>
      <c r="G526" s="56">
        <f>IF((-1.860553+(0.112009*(EquationCR))+(0.5932*(EquationHDR))+(0.000015682*(EquationRHA))+(0.000842*(EquationAFC))+(0.013148*(EquationSemenCost))+(0.000054807*(EquationMatureWeight))+(-0.025351*(LOG(EquationVetCosts)))+(0.0000512*(EquationVetCosts))+(0.087616*(LOG(EquationVWP)))+(-0.00202*(EquationVWP))+(-0.000084247*(B526^2))+(0.018329*(B526))+(0.018516*(EquationMilkPrice))+(0.0064*(EquationFeedPrice))+(0.000011343*(EquationReplacementPrice))+(0.013031*(EquationCullCost))+(-0.000245*(EquationDIMDNB))+(0.000002399*(EquationCR*B526^2))+(-0.000001548*(EquationHDR*B526^2))+(-0.000000000112*(EquationRHA*B526^2))+(-0.0000000853*(EquationSemenCost*B526^2))+(-0.000000000948*(EquationMatureWeight*B526^2))+(0.000000302*(LOG(EquationVetCosts)*B526^2))+(-0.00000000421*(EquationVWP*B526^2))+(0.000000126*(B526^2*B526))+(-0.000000254*(B526^2*EquationFeedPrice)))&gt;0, (-1.860553+(0.112009*(EquationCR))+(0.5932*(EquationHDR))+(0.000015682*(EquationRHA))+(0.000842*(EquationAFC))+(0.013148*(EquationSemenCost))+(0.000054807*(EquationMatureWeight))+(-0.025351*(LOG(EquationVetCosts)))+(0.0000512*(EquationVetCosts))+(0.087616*(LOG(EquationVWP)))+(-0.00202*(EquationVWP))+(-0.000084247*(B526^2))+(0.018329*(B526))+(0.018516*(EquationMilkPrice))+(0.0064*(EquationFeedPrice))+(0.000011343*(EquationReplacementPrice))+(0.013031*(EquationCullCost))+(-0.000245*(EquationDIMDNB))+(0.000002399*(EquationCR*B526^2))+(-0.000001548*(EquationHDR*B526^2))+(-0.000000000112*(EquationRHA*B526^2))+(-0.0000000853*(EquationSemenCost*B526^2))+(-0.000000000948*(EquationMatureWeight*B526^2))+(0.000000302*(LOG(EquationVetCosts)*B526^2))+(-0.00000000421*(EquationVWP*B526^2))+(0.000000126*(B526^2*B526))+(-0.000000254*(B526^2*EquationFeedPrice))), 0)</f>
        <v>1.2093157212744652</v>
      </c>
    </row>
    <row r="527" spans="2:7" x14ac:dyDescent="0.2">
      <c r="B527" s="42">
        <v>484</v>
      </c>
      <c r="C527" s="55">
        <f t="shared" si="7"/>
        <v>0.1942320961870671</v>
      </c>
      <c r="D527" s="55">
        <f>IF((-1.870102+(0.51187*(EquationCR))+(1.033374*(EquationHDR))+(0.000011344*(EquationRHA))+(-0.000138*(EquationAFC))+(0.01358*(EquationSemenCost))+(-0.000072752*(EquationMatureWeight))+(-0.046035*(LOG(EquationVetCosts)))+(0.000451*(EquationVetCosts))+(0.512031*(LOG(EquationVWP)))+(-0.006352*(EquationVWP))+(-0.000079212*(B527^2))+(0.015118*(B527))+(0.022341*(EquationMilkPrice))+(-0.022641*(EquationFeedPrice))+(0.000247*(EquationReplacementPrice))+(-0.184557*(EquationCullCost))+(-0.000542*(EquationDIMDNB))+(-0.000004986*(EquationHDR*B527^2))+(-0.000000000147*(EquationRHA*B527^2))+(-0.0000000903*(EquationSemenCost*B527^2))+(-0.000000000856*(EquationMatureWeight*B527^2))+(0.000000134*(B527^2*B527))+(-0.000000149*(B527^2*EquationMilkPrice))+(0.00000000264*(B527^2*EquationDIMDNB)))&gt;0, (-1.870102+(0.51187*(EquationCR))+(1.033374*(EquationHDR))+(0.000011344*(EquationRHA))+(-0.000138*(EquationAFC))+(0.01358*(EquationSemenCost))+(-0.000072752*(EquationMatureWeight))+(-0.046035*(LOG(EquationVetCosts)))+(0.000451*(EquationVetCosts))+(0.512031*(LOG(EquationVWP)))+(-0.006352*(EquationVWP))+(-0.000079212*(B527^2))+(0.015118*(B527))+(0.022341*(EquationMilkPrice))+(-0.022641*(EquationFeedPrice))+(0.000247*(EquationReplacementPrice))+(-0.184557*(EquationCullCost))+(-0.000542*(EquationDIMDNB))+(-0.000004986*(EquationHDR*B527^2))+(-0.000000000147*(EquationRHA*B527^2))+(-0.0000000903*(EquationSemenCost*B527^2))+(-0.000000000856*(EquationMatureWeight*B527^2))+(0.000000134*(B527^2*B527))+(-0.000000149*(B527^2*EquationMilkPrice))+(0.00000000264*(B527^2*EquationDIMDNB))), 0)</f>
        <v>1.4865600264737746</v>
      </c>
      <c r="E527" s="55">
        <f>IF((-2.51389+(0.253043*(EquationCR))+(0.791564*(EquationHDR))+(0.000017482*(EquationRHA))+(0.000958*(EquationAFC))+(0.014823*(EquationSemenCost))+(0.00003361*(EquationMatureWeight))+(0.044008*(LOG(EquationVetCosts)))+(-0.000161*(EquationVetCosts))+(0.375409*(LOG(EquationVWP)))+(-0.004875*(EquationVWP))+(-0.000095702*(B527^2))+(0.02001*(B527))+(0.039073*(EquationMilkPrice))+(-0.018836*(EquationFeedPrice))+(0.000102*(EquationReplacementPrice))+(-0.124297*(EquationCullCost))+(-0.000511*(EquationDIMDNB))+(0.00000253*(EquationCR*B527^2))+(-0.000002589*(EquationHDR*B527^2))+(-0.000000000136*(EquationRHA*B527^2))+(-0.0000001*(EquationSemenCost*B527^2))+(-0.00000000108*(EquationMatureWeight*B527^2))+(0.00000015*(B527^2*B527))+(-0.000000215*(B527^2*EquationMilkPrice))+(0.00000000251*(B527^2*EquationDIMDNB)))&gt;0, (-2.51389+(0.253043*(EquationCR))+(0.791564*(EquationHDR))+(0.000017482*(EquationRHA))+(0.000958*(EquationAFC))+(0.014823*(EquationSemenCost))+(0.00003361*(EquationMatureWeight))+(0.044008*(LOG(EquationVetCosts)))+(-0.000161*(EquationVetCosts))+(0.375409*(LOG(EquationVWP)))+(-0.004875*(EquationVWP))+(-0.000095702*(B527^2))+(0.02001*(B527))+(0.039073*(EquationMilkPrice))+(-0.018836*(EquationFeedPrice))+(0.000102*(EquationReplacementPrice))+(-0.124297*(EquationCullCost))+(-0.000511*(EquationDIMDNB))+(0.00000253*(EquationCR*B527^2))+(-0.000002589*(EquationHDR*B527^2))+(-0.000000000136*(EquationRHA*B527^2))+(-0.0000001*(EquationSemenCost*B527^2))+(-0.00000000108*(EquationMatureWeight*B527^2))+(0.00000015*(B527^2*B527))+(-0.000000215*(B527^2*EquationMilkPrice))+(0.00000000251*(B527^2*EquationDIMDNB))), 0)</f>
        <v>1.566239256982157</v>
      </c>
      <c r="F527" s="55">
        <f>IF((-1.892738+(0.137703*(EquationCR))+(0.669836*(EquationHDR))+(0.0000175*(EquationRHA))+(0.000161*(EquationAFC))+(0.013845*(EquationSemenCost))+(0.000016727*(EquationMatureWeight))+(-0.015935*(LOG(EquationVetCosts)))+(0.000118*(EquationVetCosts))+(0.160623*(LOG(EquationVWP)))+(-0.003008*(EquationVWP))+(-0.000090785*(B527^2))+(0.01937*(B527))+(0.020762*(EquationMilkPrice))+(-0.019043*(EquationFeedPrice))+(0.00001449*(EquationReplacementPrice))+(0.175818*(EquationCullCost))+(-0.000295*(EquationDIMDNB))+(0.000002704*(EquationCR*B527^2))+(-0.000001916*(EquationHDR*B527^2))+(-0.000000000127*(EquationRHA*B527^2))+(-0.0000000903*(EquationSemenCost*B527^2))+(-0.000000000771*(EquationMatureWeight*B527^2))+(0.000000137*(B527^2*B527))+(-0.00000257*(B527^2*EquationCullCost)))&gt;0, (-1.892738+(0.137703*(EquationCR))+(0.669836*(EquationHDR))+(0.0000175*(EquationRHA))+(0.000161*(EquationAFC))+(0.013845*(EquationSemenCost))+(0.000016727*(EquationMatureWeight))+(-0.015935*(LOG(EquationVetCosts)))+(0.000118*(EquationVetCosts))+(0.160623*(LOG(EquationVWP)))+(-0.003008*(EquationVWP))+(-0.000090785*(B527^2))+(0.01937*(B527))+(0.020762*(EquationMilkPrice))+(-0.019043*(EquationFeedPrice))+(0.00001449*(EquationReplacementPrice))+(0.175818*(EquationCullCost))+(-0.000295*(EquationDIMDNB))+(0.000002704*(EquationCR*B527^2))+(-0.000001916*(EquationHDR*B527^2))+(-0.000000000127*(EquationRHA*B527^2))+(-0.0000000903*(EquationSemenCost*B527^2))+(-0.000000000771*(EquationMatureWeight*B527^2))+(0.000000137*(B527^2*B527))+(-0.00000257*(B527^2*EquationCullCost))), 0)</f>
        <v>1.3790763041155092</v>
      </c>
      <c r="G527" s="56">
        <f>IF((-1.860553+(0.112009*(EquationCR))+(0.5932*(EquationHDR))+(0.000015682*(EquationRHA))+(0.000842*(EquationAFC))+(0.013148*(EquationSemenCost))+(0.000054807*(EquationMatureWeight))+(-0.025351*(LOG(EquationVetCosts)))+(0.0000512*(EquationVetCosts))+(0.087616*(LOG(EquationVWP)))+(-0.00202*(EquationVWP))+(-0.000084247*(B527^2))+(0.018329*(B527))+(0.018516*(EquationMilkPrice))+(0.0064*(EquationFeedPrice))+(0.000011343*(EquationReplacementPrice))+(0.013031*(EquationCullCost))+(-0.000245*(EquationDIMDNB))+(0.000002399*(EquationCR*B527^2))+(-0.000001548*(EquationHDR*B527^2))+(-0.000000000112*(EquationRHA*B527^2))+(-0.0000000853*(EquationSemenCost*B527^2))+(-0.000000000948*(EquationMatureWeight*B527^2))+(0.000000302*(LOG(EquationVetCosts)*B527^2))+(-0.00000000421*(EquationVWP*B527^2))+(0.000000126*(B527^2*B527))+(-0.000000254*(B527^2*EquationFeedPrice)))&gt;0, (-1.860553+(0.112009*(EquationCR))+(0.5932*(EquationHDR))+(0.000015682*(EquationRHA))+(0.000842*(EquationAFC))+(0.013148*(EquationSemenCost))+(0.000054807*(EquationMatureWeight))+(-0.025351*(LOG(EquationVetCosts)))+(0.0000512*(EquationVetCosts))+(0.087616*(LOG(EquationVWP)))+(-0.00202*(EquationVWP))+(-0.000084247*(B527^2))+(0.018329*(B527))+(0.018516*(EquationMilkPrice))+(0.0064*(EquationFeedPrice))+(0.000011343*(EquationReplacementPrice))+(0.013031*(EquationCullCost))+(-0.000245*(EquationDIMDNB))+(0.000002399*(EquationCR*B527^2))+(-0.000001548*(EquationHDR*B527^2))+(-0.000000000112*(EquationRHA*B527^2))+(-0.0000000853*(EquationSemenCost*B527^2))+(-0.000000000948*(EquationMatureWeight*B527^2))+(0.000000302*(LOG(EquationVetCosts)*B527^2))+(-0.00000000421*(EquationVWP*B527^2))+(0.000000126*(B527^2*B527))+(-0.000000254*(B527^2*EquationFeedPrice))), 0)</f>
        <v>1.2274844257967206</v>
      </c>
    </row>
    <row r="528" spans="2:7" x14ac:dyDescent="0.2">
      <c r="B528" s="42">
        <v>485</v>
      </c>
      <c r="C528" s="55">
        <f t="shared" si="7"/>
        <v>0.1963107335749083</v>
      </c>
      <c r="D528" s="55">
        <f>IF((-1.870102+(0.51187*(EquationCR))+(1.033374*(EquationHDR))+(0.000011344*(EquationRHA))+(-0.000138*(EquationAFC))+(0.01358*(EquationSemenCost))+(-0.000072752*(EquationMatureWeight))+(-0.046035*(LOG(EquationVetCosts)))+(0.000451*(EquationVetCosts))+(0.512031*(LOG(EquationVWP)))+(-0.006352*(EquationVWP))+(-0.000079212*(B528^2))+(0.015118*(B528))+(0.022341*(EquationMilkPrice))+(-0.022641*(EquationFeedPrice))+(0.000247*(EquationReplacementPrice))+(-0.184557*(EquationCullCost))+(-0.000542*(EquationDIMDNB))+(-0.000004986*(EquationHDR*B528^2))+(-0.000000000147*(EquationRHA*B528^2))+(-0.0000000903*(EquationSemenCost*B528^2))+(-0.000000000856*(EquationMatureWeight*B528^2))+(0.000000134*(B528^2*B528))+(-0.000000149*(B528^2*EquationMilkPrice))+(0.00000000264*(B528^2*EquationDIMDNB)))&gt;0, (-1.870102+(0.51187*(EquationCR))+(1.033374*(EquationHDR))+(0.000011344*(EquationRHA))+(-0.000138*(EquationAFC))+(0.01358*(EquationSemenCost))+(-0.000072752*(EquationMatureWeight))+(-0.046035*(LOG(EquationVetCosts)))+(0.000451*(EquationVetCosts))+(0.512031*(LOG(EquationVWP)))+(-0.006352*(EquationVWP))+(-0.000079212*(B528^2))+(0.015118*(B528))+(0.022341*(EquationMilkPrice))+(-0.022641*(EquationFeedPrice))+(0.000247*(EquationReplacementPrice))+(-0.184557*(EquationCullCost))+(-0.000542*(EquationDIMDNB))+(-0.000004986*(EquationHDR*B528^2))+(-0.000000000147*(EquationRHA*B528^2))+(-0.0000000903*(EquationSemenCost*B528^2))+(-0.000000000856*(EquationMatureWeight*B528^2))+(0.000000134*(B528^2*B528))+(-0.000000149*(B528^2*EquationMilkPrice))+(0.00000000264*(B528^2*EquationDIMDNB))), 0)</f>
        <v>1.5089096100737738</v>
      </c>
      <c r="E528" s="55">
        <f>IF((-2.51389+(0.253043*(EquationCR))+(0.791564*(EquationHDR))+(0.000017482*(EquationRHA))+(0.000958*(EquationAFC))+(0.014823*(EquationSemenCost))+(0.00003361*(EquationMatureWeight))+(0.044008*(LOG(EquationVetCosts)))+(-0.000161*(EquationVetCosts))+(0.375409*(LOG(EquationVWP)))+(-0.004875*(EquationVWP))+(-0.000095702*(B528^2))+(0.02001*(B528))+(0.039073*(EquationMilkPrice))+(-0.018836*(EquationFeedPrice))+(0.000102*(EquationReplacementPrice))+(-0.124297*(EquationCullCost))+(-0.000511*(EquationDIMDNB))+(0.00000253*(EquationCR*B528^2))+(-0.000002589*(EquationHDR*B528^2))+(-0.000000000136*(EquationRHA*B528^2))+(-0.0000001*(EquationSemenCost*B528^2))+(-0.00000000108*(EquationMatureWeight*B528^2))+(0.00000015*(B528^2*B528))+(-0.000000215*(B528^2*EquationMilkPrice))+(0.00000000251*(B528^2*EquationDIMDNB)))&gt;0, (-2.51389+(0.253043*(EquationCR))+(0.791564*(EquationHDR))+(0.000017482*(EquationRHA))+(0.000958*(EquationAFC))+(0.014823*(EquationSemenCost))+(0.00003361*(EquationMatureWeight))+(0.044008*(LOG(EquationVetCosts)))+(-0.000161*(EquationVetCosts))+(0.375409*(LOG(EquationVWP)))+(-0.004875*(EquationVWP))+(-0.000095702*(B528^2))+(0.02001*(B528))+(0.039073*(EquationMilkPrice))+(-0.018836*(EquationFeedPrice))+(0.000102*(EquationReplacementPrice))+(-0.124297*(EquationCullCost))+(-0.000511*(EquationDIMDNB))+(0.00000253*(EquationCR*B528^2))+(-0.000002589*(EquationHDR*B528^2))+(-0.000000000136*(EquationRHA*B528^2))+(-0.0000001*(EquationSemenCost*B528^2))+(-0.00000000108*(EquationMatureWeight*B528^2))+(0.00000015*(B528^2*B528))+(-0.000000215*(B528^2*EquationMilkPrice))+(0.00000000251*(B528^2*EquationDIMDNB))), 0)</f>
        <v>1.5894581379821553</v>
      </c>
      <c r="F528" s="55">
        <f>IF((-1.892738+(0.137703*(EquationCR))+(0.669836*(EquationHDR))+(0.0000175*(EquationRHA))+(0.000161*(EquationAFC))+(0.013845*(EquationSemenCost))+(0.000016727*(EquationMatureWeight))+(-0.015935*(LOG(EquationVetCosts)))+(0.000118*(EquationVetCosts))+(0.160623*(LOG(EquationVWP)))+(-0.003008*(EquationVWP))+(-0.000090785*(B528^2))+(0.01937*(B528))+(0.020762*(EquationMilkPrice))+(-0.019043*(EquationFeedPrice))+(0.00001449*(EquationReplacementPrice))+(0.175818*(EquationCullCost))+(-0.000295*(EquationDIMDNB))+(0.000002704*(EquationCR*B528^2))+(-0.000001916*(EquationHDR*B528^2))+(-0.000000000127*(EquationRHA*B528^2))+(-0.0000000903*(EquationSemenCost*B528^2))+(-0.000000000771*(EquationMatureWeight*B528^2))+(0.000000137*(B528^2*B528))+(-0.00000257*(B528^2*EquationCullCost)))&gt;0, (-1.892738+(0.137703*(EquationCR))+(0.669836*(EquationHDR))+(0.0000175*(EquationRHA))+(0.000161*(EquationAFC))+(0.013845*(EquationSemenCost))+(0.000016727*(EquationMatureWeight))+(-0.015935*(LOG(EquationVetCosts)))+(0.000118*(EquationVetCosts))+(0.160623*(LOG(EquationVWP)))+(-0.003008*(EquationVWP))+(-0.000090785*(B528^2))+(0.01937*(B528))+(0.020762*(EquationMilkPrice))+(-0.019043*(EquationFeedPrice))+(0.00001449*(EquationReplacementPrice))+(0.175818*(EquationCullCost))+(-0.000295*(EquationDIMDNB))+(0.000002704*(EquationCR*B528^2))+(-0.000001916*(EquationHDR*B528^2))+(-0.000000000127*(EquationRHA*B528^2))+(-0.0000000903*(EquationSemenCost*B528^2))+(-0.000000000771*(EquationMatureWeight*B528^2))+(0.000000137*(B528^2*B528))+(-0.00000257*(B528^2*EquationCullCost))), 0)</f>
        <v>1.399495523115506</v>
      </c>
      <c r="G528" s="56">
        <f>IF((-1.860553+(0.112009*(EquationCR))+(0.5932*(EquationHDR))+(0.000015682*(EquationRHA))+(0.000842*(EquationAFC))+(0.013148*(EquationSemenCost))+(0.000054807*(EquationMatureWeight))+(-0.025351*(LOG(EquationVetCosts)))+(0.0000512*(EquationVetCosts))+(0.087616*(LOG(EquationVWP)))+(-0.00202*(EquationVWP))+(-0.000084247*(B528^2))+(0.018329*(B528))+(0.018516*(EquationMilkPrice))+(0.0064*(EquationFeedPrice))+(0.000011343*(EquationReplacementPrice))+(0.013031*(EquationCullCost))+(-0.000245*(EquationDIMDNB))+(0.000002399*(EquationCR*B528^2))+(-0.000001548*(EquationHDR*B528^2))+(-0.000000000112*(EquationRHA*B528^2))+(-0.0000000853*(EquationSemenCost*B528^2))+(-0.000000000948*(EquationMatureWeight*B528^2))+(0.000000302*(LOG(EquationVetCosts)*B528^2))+(-0.00000000421*(EquationVWP*B528^2))+(0.000000126*(B528^2*B528))+(-0.000000254*(B528^2*EquationFeedPrice)))&gt;0, (-1.860553+(0.112009*(EquationCR))+(0.5932*(EquationHDR))+(0.000015682*(EquationRHA))+(0.000842*(EquationAFC))+(0.013148*(EquationSemenCost))+(0.000054807*(EquationMatureWeight))+(-0.025351*(LOG(EquationVetCosts)))+(0.0000512*(EquationVetCosts))+(0.087616*(LOG(EquationVWP)))+(-0.00202*(EquationVWP))+(-0.000084247*(B528^2))+(0.018329*(B528))+(0.018516*(EquationMilkPrice))+(0.0064*(EquationFeedPrice))+(0.000011343*(EquationReplacementPrice))+(0.013031*(EquationCullCost))+(-0.000245*(EquationDIMDNB))+(0.000002399*(EquationCR*B528^2))+(-0.000001548*(EquationHDR*B528^2))+(-0.000000000112*(EquationRHA*B528^2))+(-0.0000000853*(EquationSemenCost*B528^2))+(-0.000000000948*(EquationMatureWeight*B528^2))+(0.000000302*(LOG(EquationVetCosts)*B528^2))+(-0.00000000421*(EquationVWP*B528^2))+(0.000000126*(B528^2*B528))+(-0.000000254*(B528^2*EquationFeedPrice))), 0)</f>
        <v>1.2458359397223329</v>
      </c>
    </row>
    <row r="529" spans="2:7" x14ac:dyDescent="0.2">
      <c r="B529" s="42">
        <v>486</v>
      </c>
      <c r="C529" s="55">
        <f t="shared" si="7"/>
        <v>0.19844903664074243</v>
      </c>
      <c r="D529" s="55">
        <f>IF((-1.870102+(0.51187*(EquationCR))+(1.033374*(EquationHDR))+(0.000011344*(EquationRHA))+(-0.000138*(EquationAFC))+(0.01358*(EquationSemenCost))+(-0.000072752*(EquationMatureWeight))+(-0.046035*(LOG(EquationVetCosts)))+(0.000451*(EquationVetCosts))+(0.512031*(LOG(EquationVWP)))+(-0.006352*(EquationVWP))+(-0.000079212*(B529^2))+(0.015118*(B529))+(0.022341*(EquationMilkPrice))+(-0.022641*(EquationFeedPrice))+(0.000247*(EquationReplacementPrice))+(-0.184557*(EquationCullCost))+(-0.000542*(EquationDIMDNB))+(-0.000004986*(EquationHDR*B529^2))+(-0.000000000147*(EquationRHA*B529^2))+(-0.0000000903*(EquationSemenCost*B529^2))+(-0.000000000856*(EquationMatureWeight*B529^2))+(0.000000134*(B529^2*B529))+(-0.000000149*(B529^2*EquationMilkPrice))+(0.00000000264*(B529^2*EquationDIMDNB)))&gt;0, (-1.870102+(0.51187*(EquationCR))+(1.033374*(EquationHDR))+(0.000011344*(EquationRHA))+(-0.000138*(EquationAFC))+(0.01358*(EquationSemenCost))+(-0.000072752*(EquationMatureWeight))+(-0.046035*(LOG(EquationVetCosts)))+(0.000451*(EquationVetCosts))+(0.512031*(LOG(EquationVWP)))+(-0.006352*(EquationVWP))+(-0.000079212*(B529^2))+(0.015118*(B529))+(0.022341*(EquationMilkPrice))+(-0.022641*(EquationFeedPrice))+(0.000247*(EquationReplacementPrice))+(-0.184557*(EquationCullCost))+(-0.000542*(EquationDIMDNB))+(-0.000004986*(EquationHDR*B529^2))+(-0.000000000147*(EquationRHA*B529^2))+(-0.0000000903*(EquationSemenCost*B529^2))+(-0.000000000856*(EquationMatureWeight*B529^2))+(0.000000134*(B529^2*B529))+(-0.000000149*(B529^2*EquationMilkPrice))+(0.00000000264*(B529^2*EquationDIMDNB))), 0)</f>
        <v>1.5314692904737766</v>
      </c>
      <c r="E529" s="55">
        <f>IF((-2.51389+(0.253043*(EquationCR))+(0.791564*(EquationHDR))+(0.000017482*(EquationRHA))+(0.000958*(EquationAFC))+(0.014823*(EquationSemenCost))+(0.00003361*(EquationMatureWeight))+(0.044008*(LOG(EquationVetCosts)))+(-0.000161*(EquationVetCosts))+(0.375409*(LOG(EquationVWP)))+(-0.004875*(EquationVWP))+(-0.000095702*(B529^2))+(0.02001*(B529))+(0.039073*(EquationMilkPrice))+(-0.018836*(EquationFeedPrice))+(0.000102*(EquationReplacementPrice))+(-0.124297*(EquationCullCost))+(-0.000511*(EquationDIMDNB))+(0.00000253*(EquationCR*B529^2))+(-0.000002589*(EquationHDR*B529^2))+(-0.000000000136*(EquationRHA*B529^2))+(-0.0000001*(EquationSemenCost*B529^2))+(-0.00000000108*(EquationMatureWeight*B529^2))+(0.00000015*(B529^2*B529))+(-0.000000215*(B529^2*EquationMilkPrice))+(0.00000000251*(B529^2*EquationDIMDNB)))&gt;0, (-2.51389+(0.253043*(EquationCR))+(0.791564*(EquationHDR))+(0.000017482*(EquationRHA))+(0.000958*(EquationAFC))+(0.014823*(EquationSemenCost))+(0.00003361*(EquationMatureWeight))+(0.044008*(LOG(EquationVetCosts)))+(-0.000161*(EquationVetCosts))+(0.375409*(LOG(EquationVWP)))+(-0.004875*(EquationVWP))+(-0.000095702*(B529^2))+(0.02001*(B529))+(0.039073*(EquationMilkPrice))+(-0.018836*(EquationFeedPrice))+(0.000102*(EquationReplacementPrice))+(-0.124297*(EquationCullCost))+(-0.000511*(EquationDIMDNB))+(0.00000253*(EquationCR*B529^2))+(-0.000002589*(EquationHDR*B529^2))+(-0.000000000136*(EquationRHA*B529^2))+(-0.0000001*(EquationSemenCost*B529^2))+(-0.00000000108*(EquationMatureWeight*B529^2))+(0.00000015*(B529^2*B529))+(-0.000000215*(B529^2*EquationMilkPrice))+(0.00000000251*(B529^2*EquationDIMDNB))), 0)</f>
        <v>1.6129021169821554</v>
      </c>
      <c r="F529" s="55">
        <f>IF((-1.892738+(0.137703*(EquationCR))+(0.669836*(EquationHDR))+(0.0000175*(EquationRHA))+(0.000161*(EquationAFC))+(0.013845*(EquationSemenCost))+(0.000016727*(EquationMatureWeight))+(-0.015935*(LOG(EquationVetCosts)))+(0.000118*(EquationVetCosts))+(0.160623*(LOG(EquationVWP)))+(-0.003008*(EquationVWP))+(-0.000090785*(B529^2))+(0.01937*(B529))+(0.020762*(EquationMilkPrice))+(-0.019043*(EquationFeedPrice))+(0.00001449*(EquationReplacementPrice))+(0.175818*(EquationCullCost))+(-0.000295*(EquationDIMDNB))+(0.000002704*(EquationCR*B529^2))+(-0.000001916*(EquationHDR*B529^2))+(-0.000000000127*(EquationRHA*B529^2))+(-0.0000000903*(EquationSemenCost*B529^2))+(-0.000000000771*(EquationMatureWeight*B529^2))+(0.000000137*(B529^2*B529))+(-0.00000257*(B529^2*EquationCullCost)))&gt;0, (-1.892738+(0.137703*(EquationCR))+(0.669836*(EquationHDR))+(0.0000175*(EquationRHA))+(0.000161*(EquationAFC))+(0.013845*(EquationSemenCost))+(0.000016727*(EquationMatureWeight))+(-0.015935*(LOG(EquationVetCosts)))+(0.000118*(EquationVetCosts))+(0.160623*(LOG(EquationVWP)))+(-0.003008*(EquationVWP))+(-0.000090785*(B529^2))+(0.01937*(B529))+(0.020762*(EquationMilkPrice))+(-0.019043*(EquationFeedPrice))+(0.00001449*(EquationReplacementPrice))+(0.175818*(EquationCullCost))+(-0.000295*(EquationDIMDNB))+(0.000002704*(EquationCR*B529^2))+(-0.000001916*(EquationHDR*B529^2))+(-0.000000000127*(EquationRHA*B529^2))+(-0.0000000903*(EquationSemenCost*B529^2))+(-0.000000000771*(EquationMatureWeight*B529^2))+(0.000000137*(B529^2*B529))+(-0.00000257*(B529^2*EquationCullCost))), 0)</f>
        <v>1.4201164481155026</v>
      </c>
      <c r="G529" s="56">
        <f>IF((-1.860553+(0.112009*(EquationCR))+(0.5932*(EquationHDR))+(0.000015682*(EquationRHA))+(0.000842*(EquationAFC))+(0.013148*(EquationSemenCost))+(0.000054807*(EquationMatureWeight))+(-0.025351*(LOG(EquationVetCosts)))+(0.0000512*(EquationVetCosts))+(0.087616*(LOG(EquationVWP)))+(-0.00202*(EquationVWP))+(-0.000084247*(B529^2))+(0.018329*(B529))+(0.018516*(EquationMilkPrice))+(0.0064*(EquationFeedPrice))+(0.000011343*(EquationReplacementPrice))+(0.013031*(EquationCullCost))+(-0.000245*(EquationDIMDNB))+(0.000002399*(EquationCR*B529^2))+(-0.000001548*(EquationHDR*B529^2))+(-0.000000000112*(EquationRHA*B529^2))+(-0.0000000853*(EquationSemenCost*B529^2))+(-0.000000000948*(EquationMatureWeight*B529^2))+(0.000000302*(LOG(EquationVetCosts)*B529^2))+(-0.00000000421*(EquationVWP*B529^2))+(0.000000126*(B529^2*B529))+(-0.000000254*(B529^2*EquationFeedPrice)))&gt;0, (-1.860553+(0.112009*(EquationCR))+(0.5932*(EquationHDR))+(0.000015682*(EquationRHA))+(0.000842*(EquationAFC))+(0.013148*(EquationSemenCost))+(0.000054807*(EquationMatureWeight))+(-0.025351*(LOG(EquationVetCosts)))+(0.0000512*(EquationVetCosts))+(0.087616*(LOG(EquationVWP)))+(-0.00202*(EquationVWP))+(-0.000084247*(B529^2))+(0.018329*(B529))+(0.018516*(EquationMilkPrice))+(0.0064*(EquationFeedPrice))+(0.000011343*(EquationReplacementPrice))+(0.013031*(EquationCullCost))+(-0.000245*(EquationDIMDNB))+(0.000002399*(EquationCR*B529^2))+(-0.000001548*(EquationHDR*B529^2))+(-0.000000000112*(EquationRHA*B529^2))+(-0.0000000853*(EquationSemenCost*B529^2))+(-0.000000000948*(EquationMatureWeight*B529^2))+(0.000000302*(LOG(EquationVetCosts)*B529^2))+(-0.00000000421*(EquationVWP*B529^2))+(0.000000126*(B529^2*B529))+(-0.000000254*(B529^2*EquationFeedPrice))), 0)</f>
        <v>1.264371019051294</v>
      </c>
    </row>
    <row r="530" spans="2:7" x14ac:dyDescent="0.2">
      <c r="B530" s="42">
        <v>487</v>
      </c>
      <c r="C530" s="55">
        <f t="shared" si="7"/>
        <v>0.20064737378457193</v>
      </c>
      <c r="D530" s="55">
        <f>IF((-1.870102+(0.51187*(EquationCR))+(1.033374*(EquationHDR))+(0.000011344*(EquationRHA))+(-0.000138*(EquationAFC))+(0.01358*(EquationSemenCost))+(-0.000072752*(EquationMatureWeight))+(-0.046035*(LOG(EquationVetCosts)))+(0.000451*(EquationVetCosts))+(0.512031*(LOG(EquationVWP)))+(-0.006352*(EquationVWP))+(-0.000079212*(B530^2))+(0.015118*(B530))+(0.022341*(EquationMilkPrice))+(-0.022641*(EquationFeedPrice))+(0.000247*(EquationReplacementPrice))+(-0.184557*(EquationCullCost))+(-0.000542*(EquationDIMDNB))+(-0.000004986*(EquationHDR*B530^2))+(-0.000000000147*(EquationRHA*B530^2))+(-0.0000000903*(EquationSemenCost*B530^2))+(-0.000000000856*(EquationMatureWeight*B530^2))+(0.000000134*(B530^2*B530))+(-0.000000149*(B530^2*EquationMilkPrice))+(0.00000000264*(B530^2*EquationDIMDNB)))&gt;0, (-1.870102+(0.51187*(EquationCR))+(1.033374*(EquationHDR))+(0.000011344*(EquationRHA))+(-0.000138*(EquationAFC))+(0.01358*(EquationSemenCost))+(-0.000072752*(EquationMatureWeight))+(-0.046035*(LOG(EquationVetCosts)))+(0.000451*(EquationVetCosts))+(0.512031*(LOG(EquationVWP)))+(-0.006352*(EquationVWP))+(-0.000079212*(B530^2))+(0.015118*(B530))+(0.022341*(EquationMilkPrice))+(-0.022641*(EquationFeedPrice))+(0.000247*(EquationReplacementPrice))+(-0.184557*(EquationCullCost))+(-0.000542*(EquationDIMDNB))+(-0.000004986*(EquationHDR*B530^2))+(-0.000000000147*(EquationRHA*B530^2))+(-0.0000000903*(EquationSemenCost*B530^2))+(-0.000000000856*(EquationMatureWeight*B530^2))+(0.000000134*(B530^2*B530))+(-0.000000149*(B530^2*EquationMilkPrice))+(0.00000000264*(B530^2*EquationDIMDNB))), 0)</f>
        <v>1.5542398716737784</v>
      </c>
      <c r="E530" s="55">
        <f>IF((-2.51389+(0.253043*(EquationCR))+(0.791564*(EquationHDR))+(0.000017482*(EquationRHA))+(0.000958*(EquationAFC))+(0.014823*(EquationSemenCost))+(0.00003361*(EquationMatureWeight))+(0.044008*(LOG(EquationVetCosts)))+(-0.000161*(EquationVetCosts))+(0.375409*(LOG(EquationVWP)))+(-0.004875*(EquationVWP))+(-0.000095702*(B530^2))+(0.02001*(B530))+(0.039073*(EquationMilkPrice))+(-0.018836*(EquationFeedPrice))+(0.000102*(EquationReplacementPrice))+(-0.124297*(EquationCullCost))+(-0.000511*(EquationDIMDNB))+(0.00000253*(EquationCR*B530^2))+(-0.000002589*(EquationHDR*B530^2))+(-0.000000000136*(EquationRHA*B530^2))+(-0.0000001*(EquationSemenCost*B530^2))+(-0.00000000108*(EquationMatureWeight*B530^2))+(0.00000015*(B530^2*B530))+(-0.000000215*(B530^2*EquationMilkPrice))+(0.00000000251*(B530^2*EquationDIMDNB)))&gt;0, (-2.51389+(0.253043*(EquationCR))+(0.791564*(EquationHDR))+(0.000017482*(EquationRHA))+(0.000958*(EquationAFC))+(0.014823*(EquationSemenCost))+(0.00003361*(EquationMatureWeight))+(0.044008*(LOG(EquationVetCosts)))+(-0.000161*(EquationVetCosts))+(0.375409*(LOG(EquationVWP)))+(-0.004875*(EquationVWP))+(-0.000095702*(B530^2))+(0.02001*(B530))+(0.039073*(EquationMilkPrice))+(-0.018836*(EquationFeedPrice))+(0.000102*(EquationReplacementPrice))+(-0.124297*(EquationCullCost))+(-0.000511*(EquationDIMDNB))+(0.00000253*(EquationCR*B530^2))+(-0.000002589*(EquationHDR*B530^2))+(-0.000000000136*(EquationRHA*B530^2))+(-0.0000001*(EquationSemenCost*B530^2))+(-0.00000000108*(EquationMatureWeight*B530^2))+(0.00000015*(B530^2*B530))+(-0.000000215*(B530^2*EquationMilkPrice))+(0.00000000251*(B530^2*EquationDIMDNB))), 0)</f>
        <v>1.6365720939821577</v>
      </c>
      <c r="F530" s="55">
        <f>IF((-1.892738+(0.137703*(EquationCR))+(0.669836*(EquationHDR))+(0.0000175*(EquationRHA))+(0.000161*(EquationAFC))+(0.013845*(EquationSemenCost))+(0.000016727*(EquationMatureWeight))+(-0.015935*(LOG(EquationVetCosts)))+(0.000118*(EquationVetCosts))+(0.160623*(LOG(EquationVWP)))+(-0.003008*(EquationVWP))+(-0.000090785*(B530^2))+(0.01937*(B530))+(0.020762*(EquationMilkPrice))+(-0.019043*(EquationFeedPrice))+(0.00001449*(EquationReplacementPrice))+(0.175818*(EquationCullCost))+(-0.000295*(EquationDIMDNB))+(0.000002704*(EquationCR*B530^2))+(-0.000001916*(EquationHDR*B530^2))+(-0.000000000127*(EquationRHA*B530^2))+(-0.0000000903*(EquationSemenCost*B530^2))+(-0.000000000771*(EquationMatureWeight*B530^2))+(0.000000137*(B530^2*B530))+(-0.00000257*(B530^2*EquationCullCost)))&gt;0, (-1.892738+(0.137703*(EquationCR))+(0.669836*(EquationHDR))+(0.0000175*(EquationRHA))+(0.000161*(EquationAFC))+(0.013845*(EquationSemenCost))+(0.000016727*(EquationMatureWeight))+(-0.015935*(LOG(EquationVetCosts)))+(0.000118*(EquationVetCosts))+(0.160623*(LOG(EquationVWP)))+(-0.003008*(EquationVWP))+(-0.000090785*(B530^2))+(0.01937*(B530))+(0.020762*(EquationMilkPrice))+(-0.019043*(EquationFeedPrice))+(0.00001449*(EquationReplacementPrice))+(0.175818*(EquationCullCost))+(-0.000295*(EquationDIMDNB))+(0.000002704*(EquationCR*B530^2))+(-0.000001916*(EquationHDR*B530^2))+(-0.000000000127*(EquationRHA*B530^2))+(-0.0000000903*(EquationSemenCost*B530^2))+(-0.000000000771*(EquationMatureWeight*B530^2))+(0.000000137*(B530^2*B530))+(-0.00000257*(B530^2*EquationCullCost))), 0)</f>
        <v>1.4409399011155077</v>
      </c>
      <c r="G530" s="56">
        <f>IF((-1.860553+(0.112009*(EquationCR))+(0.5932*(EquationHDR))+(0.000015682*(EquationRHA))+(0.000842*(EquationAFC))+(0.013148*(EquationSemenCost))+(0.000054807*(EquationMatureWeight))+(-0.025351*(LOG(EquationVetCosts)))+(0.0000512*(EquationVetCosts))+(0.087616*(LOG(EquationVWP)))+(-0.00202*(EquationVWP))+(-0.000084247*(B530^2))+(0.018329*(B530))+(0.018516*(EquationMilkPrice))+(0.0064*(EquationFeedPrice))+(0.000011343*(EquationReplacementPrice))+(0.013031*(EquationCullCost))+(-0.000245*(EquationDIMDNB))+(0.000002399*(EquationCR*B530^2))+(-0.000001548*(EquationHDR*B530^2))+(-0.000000000112*(EquationRHA*B530^2))+(-0.0000000853*(EquationSemenCost*B530^2))+(-0.000000000948*(EquationMatureWeight*B530^2))+(0.000000302*(LOG(EquationVetCosts)*B530^2))+(-0.00000000421*(EquationVWP*B530^2))+(0.000000126*(B530^2*B530))+(-0.000000254*(B530^2*EquationFeedPrice)))&gt;0, (-1.860553+(0.112009*(EquationCR))+(0.5932*(EquationHDR))+(0.000015682*(EquationRHA))+(0.000842*(EquationAFC))+(0.013148*(EquationSemenCost))+(0.000054807*(EquationMatureWeight))+(-0.025351*(LOG(EquationVetCosts)))+(0.0000512*(EquationVetCosts))+(0.087616*(LOG(EquationVWP)))+(-0.00202*(EquationVWP))+(-0.000084247*(B530^2))+(0.018329*(B530))+(0.018516*(EquationMilkPrice))+(0.0064*(EquationFeedPrice))+(0.000011343*(EquationReplacementPrice))+(0.013031*(EquationCullCost))+(-0.000245*(EquationDIMDNB))+(0.000002399*(EquationCR*B530^2))+(-0.000001548*(EquationHDR*B530^2))+(-0.000000000112*(EquationRHA*B530^2))+(-0.0000000853*(EquationSemenCost*B530^2))+(-0.000000000948*(EquationMatureWeight*B530^2))+(0.000000302*(LOG(EquationVetCosts)*B530^2))+(-0.00000000421*(EquationVWP*B530^2))+(0.000000126*(B530^2*B530))+(-0.000000254*(B530^2*EquationFeedPrice))), 0)</f>
        <v>1.283090419783613</v>
      </c>
    </row>
    <row r="531" spans="2:7" x14ac:dyDescent="0.2">
      <c r="B531" s="42">
        <v>488</v>
      </c>
      <c r="C531" s="55">
        <f t="shared" si="7"/>
        <v>0.20290611340639586</v>
      </c>
      <c r="D531" s="55">
        <f>IF((-1.870102+(0.51187*(EquationCR))+(1.033374*(EquationHDR))+(0.000011344*(EquationRHA))+(-0.000138*(EquationAFC))+(0.01358*(EquationSemenCost))+(-0.000072752*(EquationMatureWeight))+(-0.046035*(LOG(EquationVetCosts)))+(0.000451*(EquationVetCosts))+(0.512031*(LOG(EquationVWP)))+(-0.006352*(EquationVWP))+(-0.000079212*(B531^2))+(0.015118*(B531))+(0.022341*(EquationMilkPrice))+(-0.022641*(EquationFeedPrice))+(0.000247*(EquationReplacementPrice))+(-0.184557*(EquationCullCost))+(-0.000542*(EquationDIMDNB))+(-0.000004986*(EquationHDR*B531^2))+(-0.000000000147*(EquationRHA*B531^2))+(-0.0000000903*(EquationSemenCost*B531^2))+(-0.000000000856*(EquationMatureWeight*B531^2))+(0.000000134*(B531^2*B531))+(-0.000000149*(B531^2*EquationMilkPrice))+(0.00000000264*(B531^2*EquationDIMDNB)))&gt;0, (-1.870102+(0.51187*(EquationCR))+(1.033374*(EquationHDR))+(0.000011344*(EquationRHA))+(-0.000138*(EquationAFC))+(0.01358*(EquationSemenCost))+(-0.000072752*(EquationMatureWeight))+(-0.046035*(LOG(EquationVetCosts)))+(0.000451*(EquationVetCosts))+(0.512031*(LOG(EquationVWP)))+(-0.006352*(EquationVWP))+(-0.000079212*(B531^2))+(0.015118*(B531))+(0.022341*(EquationMilkPrice))+(-0.022641*(EquationFeedPrice))+(0.000247*(EquationReplacementPrice))+(-0.184557*(EquationCullCost))+(-0.000542*(EquationDIMDNB))+(-0.000004986*(EquationHDR*B531^2))+(-0.000000000147*(EquationRHA*B531^2))+(-0.0000000903*(EquationSemenCost*B531^2))+(-0.000000000856*(EquationMatureWeight*B531^2))+(0.000000134*(B531^2*B531))+(-0.000000149*(B531^2*EquationMilkPrice))+(0.00000000264*(B531^2*EquationDIMDNB))), 0)</f>
        <v>1.5772221576737764</v>
      </c>
      <c r="E531" s="55">
        <f>IF((-2.51389+(0.253043*(EquationCR))+(0.791564*(EquationHDR))+(0.000017482*(EquationRHA))+(0.000958*(EquationAFC))+(0.014823*(EquationSemenCost))+(0.00003361*(EquationMatureWeight))+(0.044008*(LOG(EquationVetCosts)))+(-0.000161*(EquationVetCosts))+(0.375409*(LOG(EquationVWP)))+(-0.004875*(EquationVWP))+(-0.000095702*(B531^2))+(0.02001*(B531))+(0.039073*(EquationMilkPrice))+(-0.018836*(EquationFeedPrice))+(0.000102*(EquationReplacementPrice))+(-0.124297*(EquationCullCost))+(-0.000511*(EquationDIMDNB))+(0.00000253*(EquationCR*B531^2))+(-0.000002589*(EquationHDR*B531^2))+(-0.000000000136*(EquationRHA*B531^2))+(-0.0000001*(EquationSemenCost*B531^2))+(-0.00000000108*(EquationMatureWeight*B531^2))+(0.00000015*(B531^2*B531))+(-0.000000215*(B531^2*EquationMilkPrice))+(0.00000000251*(B531^2*EquationDIMDNB)))&gt;0, (-2.51389+(0.253043*(EquationCR))+(0.791564*(EquationHDR))+(0.000017482*(EquationRHA))+(0.000958*(EquationAFC))+(0.014823*(EquationSemenCost))+(0.00003361*(EquationMatureWeight))+(0.044008*(LOG(EquationVetCosts)))+(-0.000161*(EquationVetCosts))+(0.375409*(LOG(EquationVWP)))+(-0.004875*(EquationVWP))+(-0.000095702*(B531^2))+(0.02001*(B531))+(0.039073*(EquationMilkPrice))+(-0.018836*(EquationFeedPrice))+(0.000102*(EquationReplacementPrice))+(-0.124297*(EquationCullCost))+(-0.000511*(EquationDIMDNB))+(0.00000253*(EquationCR*B531^2))+(-0.000002589*(EquationHDR*B531^2))+(-0.000000000136*(EquationRHA*B531^2))+(-0.0000001*(EquationSemenCost*B531^2))+(-0.00000000108*(EquationMatureWeight*B531^2))+(0.00000015*(B531^2*B531))+(-0.000000215*(B531^2*EquationMilkPrice))+(0.00000000251*(B531^2*EquationDIMDNB))), 0)</f>
        <v>1.6604689689821581</v>
      </c>
      <c r="F531" s="55">
        <f>IF((-1.892738+(0.137703*(EquationCR))+(0.669836*(EquationHDR))+(0.0000175*(EquationRHA))+(0.000161*(EquationAFC))+(0.013845*(EquationSemenCost))+(0.000016727*(EquationMatureWeight))+(-0.015935*(LOG(EquationVetCosts)))+(0.000118*(EquationVetCosts))+(0.160623*(LOG(EquationVWP)))+(-0.003008*(EquationVWP))+(-0.000090785*(B531^2))+(0.01937*(B531))+(0.020762*(EquationMilkPrice))+(-0.019043*(EquationFeedPrice))+(0.00001449*(EquationReplacementPrice))+(0.175818*(EquationCullCost))+(-0.000295*(EquationDIMDNB))+(0.000002704*(EquationCR*B531^2))+(-0.000001916*(EquationHDR*B531^2))+(-0.000000000127*(EquationRHA*B531^2))+(-0.0000000903*(EquationSemenCost*B531^2))+(-0.000000000771*(EquationMatureWeight*B531^2))+(0.000000137*(B531^2*B531))+(-0.00000257*(B531^2*EquationCullCost)))&gt;0, (-1.892738+(0.137703*(EquationCR))+(0.669836*(EquationHDR))+(0.0000175*(EquationRHA))+(0.000161*(EquationAFC))+(0.013845*(EquationSemenCost))+(0.000016727*(EquationMatureWeight))+(-0.015935*(LOG(EquationVetCosts)))+(0.000118*(EquationVetCosts))+(0.160623*(LOG(EquationVWP)))+(-0.003008*(EquationVWP))+(-0.000090785*(B531^2))+(0.01937*(B531))+(0.020762*(EquationMilkPrice))+(-0.019043*(EquationFeedPrice))+(0.00001449*(EquationReplacementPrice))+(0.175818*(EquationCullCost))+(-0.000295*(EquationDIMDNB))+(0.000002704*(EquationCR*B531^2))+(-0.000001916*(EquationHDR*B531^2))+(-0.000000000127*(EquationRHA*B531^2))+(-0.0000000903*(EquationSemenCost*B531^2))+(-0.000000000771*(EquationMatureWeight*B531^2))+(0.000000137*(B531^2*B531))+(-0.00000257*(B531^2*EquationCullCost))), 0)</f>
        <v>1.4619667041155049</v>
      </c>
      <c r="G531" s="56">
        <f>IF((-1.860553+(0.112009*(EquationCR))+(0.5932*(EquationHDR))+(0.000015682*(EquationRHA))+(0.000842*(EquationAFC))+(0.013148*(EquationSemenCost))+(0.000054807*(EquationMatureWeight))+(-0.025351*(LOG(EquationVetCosts)))+(0.0000512*(EquationVetCosts))+(0.087616*(LOG(EquationVWP)))+(-0.00202*(EquationVWP))+(-0.000084247*(B531^2))+(0.018329*(B531))+(0.018516*(EquationMilkPrice))+(0.0064*(EquationFeedPrice))+(0.000011343*(EquationReplacementPrice))+(0.013031*(EquationCullCost))+(-0.000245*(EquationDIMDNB))+(0.000002399*(EquationCR*B531^2))+(-0.000001548*(EquationHDR*B531^2))+(-0.000000000112*(EquationRHA*B531^2))+(-0.0000000853*(EquationSemenCost*B531^2))+(-0.000000000948*(EquationMatureWeight*B531^2))+(0.000000302*(LOG(EquationVetCosts)*B531^2))+(-0.00000000421*(EquationVWP*B531^2))+(0.000000126*(B531^2*B531))+(-0.000000254*(B531^2*EquationFeedPrice)))&gt;0, (-1.860553+(0.112009*(EquationCR))+(0.5932*(EquationHDR))+(0.000015682*(EquationRHA))+(0.000842*(EquationAFC))+(0.013148*(EquationSemenCost))+(0.000054807*(EquationMatureWeight))+(-0.025351*(LOG(EquationVetCosts)))+(0.0000512*(EquationVetCosts))+(0.087616*(LOG(EquationVWP)))+(-0.00202*(EquationVWP))+(-0.000084247*(B531^2))+(0.018329*(B531))+(0.018516*(EquationMilkPrice))+(0.0064*(EquationFeedPrice))+(0.000011343*(EquationReplacementPrice))+(0.013031*(EquationCullCost))+(-0.000245*(EquationDIMDNB))+(0.000002399*(EquationCR*B531^2))+(-0.000001548*(EquationHDR*B531^2))+(-0.000000000112*(EquationRHA*B531^2))+(-0.0000000853*(EquationSemenCost*B531^2))+(-0.000000000948*(EquationMatureWeight*B531^2))+(0.000000302*(LOG(EquationVetCosts)*B531^2))+(-0.00000000421*(EquationVWP*B531^2))+(0.000000126*(B531^2*B531))+(-0.000000254*(B531^2*EquationFeedPrice))), 0)</f>
        <v>1.3019948979192888</v>
      </c>
    </row>
    <row r="532" spans="2:7" x14ac:dyDescent="0.2">
      <c r="B532" s="42">
        <v>489</v>
      </c>
      <c r="C532" s="55">
        <f t="shared" si="7"/>
        <v>0.20522562390620863</v>
      </c>
      <c r="D532" s="55">
        <f>IF((-1.870102+(0.51187*(EquationCR))+(1.033374*(EquationHDR))+(0.000011344*(EquationRHA))+(-0.000138*(EquationAFC))+(0.01358*(EquationSemenCost))+(-0.000072752*(EquationMatureWeight))+(-0.046035*(LOG(EquationVetCosts)))+(0.000451*(EquationVetCosts))+(0.512031*(LOG(EquationVWP)))+(-0.006352*(EquationVWP))+(-0.000079212*(B532^2))+(0.015118*(B532))+(0.022341*(EquationMilkPrice))+(-0.022641*(EquationFeedPrice))+(0.000247*(EquationReplacementPrice))+(-0.184557*(EquationCullCost))+(-0.000542*(EquationDIMDNB))+(-0.000004986*(EquationHDR*B532^2))+(-0.000000000147*(EquationRHA*B532^2))+(-0.0000000903*(EquationSemenCost*B532^2))+(-0.000000000856*(EquationMatureWeight*B532^2))+(0.000000134*(B532^2*B532))+(-0.000000149*(B532^2*EquationMilkPrice))+(0.00000000264*(B532^2*EquationDIMDNB)))&gt;0, (-1.870102+(0.51187*(EquationCR))+(1.033374*(EquationHDR))+(0.000011344*(EquationRHA))+(-0.000138*(EquationAFC))+(0.01358*(EquationSemenCost))+(-0.000072752*(EquationMatureWeight))+(-0.046035*(LOG(EquationVetCosts)))+(0.000451*(EquationVetCosts))+(0.512031*(LOG(EquationVWP)))+(-0.006352*(EquationVWP))+(-0.000079212*(B532^2))+(0.015118*(B532))+(0.022341*(EquationMilkPrice))+(-0.022641*(EquationFeedPrice))+(0.000247*(EquationReplacementPrice))+(-0.184557*(EquationCullCost))+(-0.000542*(EquationDIMDNB))+(-0.000004986*(EquationHDR*B532^2))+(-0.000000000147*(EquationRHA*B532^2))+(-0.0000000903*(EquationSemenCost*B532^2))+(-0.000000000856*(EquationMatureWeight*B532^2))+(0.000000134*(B532^2*B532))+(-0.000000149*(B532^2*EquationMilkPrice))+(0.00000000264*(B532^2*EquationDIMDNB))), 0)</f>
        <v>1.6004169524737772</v>
      </c>
      <c r="E532" s="55">
        <f>IF((-2.51389+(0.253043*(EquationCR))+(0.791564*(EquationHDR))+(0.000017482*(EquationRHA))+(0.000958*(EquationAFC))+(0.014823*(EquationSemenCost))+(0.00003361*(EquationMatureWeight))+(0.044008*(LOG(EquationVetCosts)))+(-0.000161*(EquationVetCosts))+(0.375409*(LOG(EquationVWP)))+(-0.004875*(EquationVWP))+(-0.000095702*(B532^2))+(0.02001*(B532))+(0.039073*(EquationMilkPrice))+(-0.018836*(EquationFeedPrice))+(0.000102*(EquationReplacementPrice))+(-0.124297*(EquationCullCost))+(-0.000511*(EquationDIMDNB))+(0.00000253*(EquationCR*B532^2))+(-0.000002589*(EquationHDR*B532^2))+(-0.000000000136*(EquationRHA*B532^2))+(-0.0000001*(EquationSemenCost*B532^2))+(-0.00000000108*(EquationMatureWeight*B532^2))+(0.00000015*(B532^2*B532))+(-0.000000215*(B532^2*EquationMilkPrice))+(0.00000000251*(B532^2*EquationDIMDNB)))&gt;0, (-2.51389+(0.253043*(EquationCR))+(0.791564*(EquationHDR))+(0.000017482*(EquationRHA))+(0.000958*(EquationAFC))+(0.014823*(EquationSemenCost))+(0.00003361*(EquationMatureWeight))+(0.044008*(LOG(EquationVetCosts)))+(-0.000161*(EquationVetCosts))+(0.375409*(LOG(EquationVWP)))+(-0.004875*(EquationVWP))+(-0.000095702*(B532^2))+(0.02001*(B532))+(0.039073*(EquationMilkPrice))+(-0.018836*(EquationFeedPrice))+(0.000102*(EquationReplacementPrice))+(-0.124297*(EquationCullCost))+(-0.000511*(EquationDIMDNB))+(0.00000253*(EquationCR*B532^2))+(-0.000002589*(EquationHDR*B532^2))+(-0.000000000136*(EquationRHA*B532^2))+(-0.0000001*(EquationSemenCost*B532^2))+(-0.00000000108*(EquationMatureWeight*B532^2))+(0.00000015*(B532^2*B532))+(-0.000000215*(B532^2*EquationMilkPrice))+(0.00000000251*(B532^2*EquationDIMDNB))), 0)</f>
        <v>1.6845936419821566</v>
      </c>
      <c r="F532" s="55">
        <f>IF((-1.892738+(0.137703*(EquationCR))+(0.669836*(EquationHDR))+(0.0000175*(EquationRHA))+(0.000161*(EquationAFC))+(0.013845*(EquationSemenCost))+(0.000016727*(EquationMatureWeight))+(-0.015935*(LOG(EquationVetCosts)))+(0.000118*(EquationVetCosts))+(0.160623*(LOG(EquationVWP)))+(-0.003008*(EquationVWP))+(-0.000090785*(B532^2))+(0.01937*(B532))+(0.020762*(EquationMilkPrice))+(-0.019043*(EquationFeedPrice))+(0.00001449*(EquationReplacementPrice))+(0.175818*(EquationCullCost))+(-0.000295*(EquationDIMDNB))+(0.000002704*(EquationCR*B532^2))+(-0.000001916*(EquationHDR*B532^2))+(-0.000000000127*(EquationRHA*B532^2))+(-0.0000000903*(EquationSemenCost*B532^2))+(-0.000000000771*(EquationMatureWeight*B532^2))+(0.000000137*(B532^2*B532))+(-0.00000257*(B532^2*EquationCullCost)))&gt;0, (-1.892738+(0.137703*(EquationCR))+(0.669836*(EquationHDR))+(0.0000175*(EquationRHA))+(0.000161*(EquationAFC))+(0.013845*(EquationSemenCost))+(0.000016727*(EquationMatureWeight))+(-0.015935*(LOG(EquationVetCosts)))+(0.000118*(EquationVetCosts))+(0.160623*(LOG(EquationVWP)))+(-0.003008*(EquationVWP))+(-0.000090785*(B532^2))+(0.01937*(B532))+(0.020762*(EquationMilkPrice))+(-0.019043*(EquationFeedPrice))+(0.00001449*(EquationReplacementPrice))+(0.175818*(EquationCullCost))+(-0.000295*(EquationDIMDNB))+(0.000002704*(EquationCR*B532^2))+(-0.000001916*(EquationHDR*B532^2))+(-0.000000000127*(EquationRHA*B532^2))+(-0.0000000903*(EquationSemenCost*B532^2))+(-0.000000000771*(EquationMatureWeight*B532^2))+(0.000000137*(B532^2*B532))+(-0.00000257*(B532^2*EquationCullCost))), 0)</f>
        <v>1.4831976791155026</v>
      </c>
      <c r="G532" s="56">
        <f>IF((-1.860553+(0.112009*(EquationCR))+(0.5932*(EquationHDR))+(0.000015682*(EquationRHA))+(0.000842*(EquationAFC))+(0.013148*(EquationSemenCost))+(0.000054807*(EquationMatureWeight))+(-0.025351*(LOG(EquationVetCosts)))+(0.0000512*(EquationVetCosts))+(0.087616*(LOG(EquationVWP)))+(-0.00202*(EquationVWP))+(-0.000084247*(B532^2))+(0.018329*(B532))+(0.018516*(EquationMilkPrice))+(0.0064*(EquationFeedPrice))+(0.000011343*(EquationReplacementPrice))+(0.013031*(EquationCullCost))+(-0.000245*(EquationDIMDNB))+(0.000002399*(EquationCR*B532^2))+(-0.000001548*(EquationHDR*B532^2))+(-0.000000000112*(EquationRHA*B532^2))+(-0.0000000853*(EquationSemenCost*B532^2))+(-0.000000000948*(EquationMatureWeight*B532^2))+(0.000000302*(LOG(EquationVetCosts)*B532^2))+(-0.00000000421*(EquationVWP*B532^2))+(0.000000126*(B532^2*B532))+(-0.000000254*(B532^2*EquationFeedPrice)))&gt;0, (-1.860553+(0.112009*(EquationCR))+(0.5932*(EquationHDR))+(0.000015682*(EquationRHA))+(0.000842*(EquationAFC))+(0.013148*(EquationSemenCost))+(0.000054807*(EquationMatureWeight))+(-0.025351*(LOG(EquationVetCosts)))+(0.0000512*(EquationVetCosts))+(0.087616*(LOG(EquationVWP)))+(-0.00202*(EquationVWP))+(-0.000084247*(B532^2))+(0.018329*(B532))+(0.018516*(EquationMilkPrice))+(0.0064*(EquationFeedPrice))+(0.000011343*(EquationReplacementPrice))+(0.013031*(EquationCullCost))+(-0.000245*(EquationDIMDNB))+(0.000002399*(EquationCR*B532^2))+(-0.000001548*(EquationHDR*B532^2))+(-0.000000000112*(EquationRHA*B532^2))+(-0.0000000853*(EquationSemenCost*B532^2))+(-0.000000000948*(EquationMatureWeight*B532^2))+(0.000000302*(LOG(EquationVetCosts)*B532^2))+(-0.00000000421*(EquationVWP*B532^2))+(0.000000126*(B532^2*B532))+(-0.000000254*(B532^2*EquationFeedPrice))), 0)</f>
        <v>1.3210852094583183</v>
      </c>
    </row>
    <row r="533" spans="2:7" x14ac:dyDescent="0.2">
      <c r="B533" s="42">
        <v>490</v>
      </c>
      <c r="C533" s="55">
        <f t="shared" si="7"/>
        <v>0.20760627368401907</v>
      </c>
      <c r="D533" s="55">
        <f>IF((-1.870102+(0.51187*(EquationCR))+(1.033374*(EquationHDR))+(0.000011344*(EquationRHA))+(-0.000138*(EquationAFC))+(0.01358*(EquationSemenCost))+(-0.000072752*(EquationMatureWeight))+(-0.046035*(LOG(EquationVetCosts)))+(0.000451*(EquationVetCosts))+(0.512031*(LOG(EquationVWP)))+(-0.006352*(EquationVWP))+(-0.000079212*(B533^2))+(0.015118*(B533))+(0.022341*(EquationMilkPrice))+(-0.022641*(EquationFeedPrice))+(0.000247*(EquationReplacementPrice))+(-0.184557*(EquationCullCost))+(-0.000542*(EquationDIMDNB))+(-0.000004986*(EquationHDR*B533^2))+(-0.000000000147*(EquationRHA*B533^2))+(-0.0000000903*(EquationSemenCost*B533^2))+(-0.000000000856*(EquationMatureWeight*B533^2))+(0.000000134*(B533^2*B533))+(-0.000000149*(B533^2*EquationMilkPrice))+(0.00000000264*(B533^2*EquationDIMDNB)))&gt;0, (-1.870102+(0.51187*(EquationCR))+(1.033374*(EquationHDR))+(0.000011344*(EquationRHA))+(-0.000138*(EquationAFC))+(0.01358*(EquationSemenCost))+(-0.000072752*(EquationMatureWeight))+(-0.046035*(LOG(EquationVetCosts)))+(0.000451*(EquationVetCosts))+(0.512031*(LOG(EquationVWP)))+(-0.006352*(EquationVWP))+(-0.000079212*(B533^2))+(0.015118*(B533))+(0.022341*(EquationMilkPrice))+(-0.022641*(EquationFeedPrice))+(0.000247*(EquationReplacementPrice))+(-0.184557*(EquationCullCost))+(-0.000542*(EquationDIMDNB))+(-0.000004986*(EquationHDR*B533^2))+(-0.000000000147*(EquationRHA*B533^2))+(-0.0000000903*(EquationSemenCost*B533^2))+(-0.000000000856*(EquationMatureWeight*B533^2))+(0.000000134*(B533^2*B533))+(-0.000000149*(B533^2*EquationMilkPrice))+(0.00000000264*(B533^2*EquationDIMDNB))), 0)</f>
        <v>1.6238250600737794</v>
      </c>
      <c r="E533" s="55">
        <f>IF((-2.51389+(0.253043*(EquationCR))+(0.791564*(EquationHDR))+(0.000017482*(EquationRHA))+(0.000958*(EquationAFC))+(0.014823*(EquationSemenCost))+(0.00003361*(EquationMatureWeight))+(0.044008*(LOG(EquationVetCosts)))+(-0.000161*(EquationVetCosts))+(0.375409*(LOG(EquationVWP)))+(-0.004875*(EquationVWP))+(-0.000095702*(B533^2))+(0.02001*(B533))+(0.039073*(EquationMilkPrice))+(-0.018836*(EquationFeedPrice))+(0.000102*(EquationReplacementPrice))+(-0.124297*(EquationCullCost))+(-0.000511*(EquationDIMDNB))+(0.00000253*(EquationCR*B533^2))+(-0.000002589*(EquationHDR*B533^2))+(-0.000000000136*(EquationRHA*B533^2))+(-0.0000001*(EquationSemenCost*B533^2))+(-0.00000000108*(EquationMatureWeight*B533^2))+(0.00000015*(B533^2*B533))+(-0.000000215*(B533^2*EquationMilkPrice))+(0.00000000251*(B533^2*EquationDIMDNB)))&gt;0, (-2.51389+(0.253043*(EquationCR))+(0.791564*(EquationHDR))+(0.000017482*(EquationRHA))+(0.000958*(EquationAFC))+(0.014823*(EquationSemenCost))+(0.00003361*(EquationMatureWeight))+(0.044008*(LOG(EquationVetCosts)))+(-0.000161*(EquationVetCosts))+(0.375409*(LOG(EquationVWP)))+(-0.004875*(EquationVWP))+(-0.000095702*(B533^2))+(0.02001*(B533))+(0.039073*(EquationMilkPrice))+(-0.018836*(EquationFeedPrice))+(0.000102*(EquationReplacementPrice))+(-0.124297*(EquationCullCost))+(-0.000511*(EquationDIMDNB))+(0.00000253*(EquationCR*B533^2))+(-0.000002589*(EquationHDR*B533^2))+(-0.000000000136*(EquationRHA*B533^2))+(-0.0000001*(EquationSemenCost*B533^2))+(-0.00000000108*(EquationMatureWeight*B533^2))+(0.00000015*(B533^2*B533))+(-0.000000215*(B533^2*EquationMilkPrice))+(0.00000000251*(B533^2*EquationDIMDNB))), 0)</f>
        <v>1.7089470129821549</v>
      </c>
      <c r="F533" s="55">
        <f>IF((-1.892738+(0.137703*(EquationCR))+(0.669836*(EquationHDR))+(0.0000175*(EquationRHA))+(0.000161*(EquationAFC))+(0.013845*(EquationSemenCost))+(0.000016727*(EquationMatureWeight))+(-0.015935*(LOG(EquationVetCosts)))+(0.000118*(EquationVetCosts))+(0.160623*(LOG(EquationVWP)))+(-0.003008*(EquationVWP))+(-0.000090785*(B533^2))+(0.01937*(B533))+(0.020762*(EquationMilkPrice))+(-0.019043*(EquationFeedPrice))+(0.00001449*(EquationReplacementPrice))+(0.175818*(EquationCullCost))+(-0.000295*(EquationDIMDNB))+(0.000002704*(EquationCR*B533^2))+(-0.000001916*(EquationHDR*B533^2))+(-0.000000000127*(EquationRHA*B533^2))+(-0.0000000903*(EquationSemenCost*B533^2))+(-0.000000000771*(EquationMatureWeight*B533^2))+(0.000000137*(B533^2*B533))+(-0.00000257*(B533^2*EquationCullCost)))&gt;0, (-1.892738+(0.137703*(EquationCR))+(0.669836*(EquationHDR))+(0.0000175*(EquationRHA))+(0.000161*(EquationAFC))+(0.013845*(EquationSemenCost))+(0.000016727*(EquationMatureWeight))+(-0.015935*(LOG(EquationVetCosts)))+(0.000118*(EquationVetCosts))+(0.160623*(LOG(EquationVWP)))+(-0.003008*(EquationVWP))+(-0.000090785*(B533^2))+(0.01937*(B533))+(0.020762*(EquationMilkPrice))+(-0.019043*(EquationFeedPrice))+(0.00001449*(EquationReplacementPrice))+(0.175818*(EquationCullCost))+(-0.000295*(EquationDIMDNB))+(0.000002704*(EquationCR*B533^2))+(-0.000001916*(EquationHDR*B533^2))+(-0.000000000127*(EquationRHA*B533^2))+(-0.0000000903*(EquationSemenCost*B533^2))+(-0.000000000771*(EquationMatureWeight*B533^2))+(0.000000137*(B533^2*B533))+(-0.00000257*(B533^2*EquationCullCost))), 0)</f>
        <v>1.5046336481155058</v>
      </c>
      <c r="G533" s="56">
        <f>IF((-1.860553+(0.112009*(EquationCR))+(0.5932*(EquationHDR))+(0.000015682*(EquationRHA))+(0.000842*(EquationAFC))+(0.013148*(EquationSemenCost))+(0.000054807*(EquationMatureWeight))+(-0.025351*(LOG(EquationVetCosts)))+(0.0000512*(EquationVetCosts))+(0.087616*(LOG(EquationVWP)))+(-0.00202*(EquationVWP))+(-0.000084247*(B533^2))+(0.018329*(B533))+(0.018516*(EquationMilkPrice))+(0.0064*(EquationFeedPrice))+(0.000011343*(EquationReplacementPrice))+(0.013031*(EquationCullCost))+(-0.000245*(EquationDIMDNB))+(0.000002399*(EquationCR*B533^2))+(-0.000001548*(EquationHDR*B533^2))+(-0.000000000112*(EquationRHA*B533^2))+(-0.0000000853*(EquationSemenCost*B533^2))+(-0.000000000948*(EquationMatureWeight*B533^2))+(0.000000302*(LOG(EquationVetCosts)*B533^2))+(-0.00000000421*(EquationVWP*B533^2))+(0.000000126*(B533^2*B533))+(-0.000000254*(B533^2*EquationFeedPrice)))&gt;0, (-1.860553+(0.112009*(EquationCR))+(0.5932*(EquationHDR))+(0.000015682*(EquationRHA))+(0.000842*(EquationAFC))+(0.013148*(EquationSemenCost))+(0.000054807*(EquationMatureWeight))+(-0.025351*(LOG(EquationVetCosts)))+(0.0000512*(EquationVetCosts))+(0.087616*(LOG(EquationVWP)))+(-0.00202*(EquationVWP))+(-0.000084247*(B533^2))+(0.018329*(B533))+(0.018516*(EquationMilkPrice))+(0.0064*(EquationFeedPrice))+(0.000011343*(EquationReplacementPrice))+(0.013031*(EquationCullCost))+(-0.000245*(EquationDIMDNB))+(0.000002399*(EquationCR*B533^2))+(-0.000001548*(EquationHDR*B533^2))+(-0.000000000112*(EquationRHA*B533^2))+(-0.0000000853*(EquationSemenCost*B533^2))+(-0.000000000948*(EquationMatureWeight*B533^2))+(0.000000302*(LOG(EquationVetCosts)*B533^2))+(-0.00000000421*(EquationVWP*B533^2))+(0.000000126*(B533^2*B533))+(-0.000000254*(B533^2*EquationFeedPrice))), 0)</f>
        <v>1.3403621104007066</v>
      </c>
    </row>
    <row r="534" spans="2:7" x14ac:dyDescent="0.2">
      <c r="B534" s="42">
        <v>491</v>
      </c>
      <c r="C534" s="55">
        <f t="shared" si="7"/>
        <v>0.21004843113982113</v>
      </c>
      <c r="D534" s="55">
        <f>IF((-1.870102+(0.51187*(EquationCR))+(1.033374*(EquationHDR))+(0.000011344*(EquationRHA))+(-0.000138*(EquationAFC))+(0.01358*(EquationSemenCost))+(-0.000072752*(EquationMatureWeight))+(-0.046035*(LOG(EquationVetCosts)))+(0.000451*(EquationVetCosts))+(0.512031*(LOG(EquationVWP)))+(-0.006352*(EquationVWP))+(-0.000079212*(B534^2))+(0.015118*(B534))+(0.022341*(EquationMilkPrice))+(-0.022641*(EquationFeedPrice))+(0.000247*(EquationReplacementPrice))+(-0.184557*(EquationCullCost))+(-0.000542*(EquationDIMDNB))+(-0.000004986*(EquationHDR*B534^2))+(-0.000000000147*(EquationRHA*B534^2))+(-0.0000000903*(EquationSemenCost*B534^2))+(-0.000000000856*(EquationMatureWeight*B534^2))+(0.000000134*(B534^2*B534))+(-0.000000149*(B534^2*EquationMilkPrice))+(0.00000000264*(B534^2*EquationDIMDNB)))&gt;0, (-1.870102+(0.51187*(EquationCR))+(1.033374*(EquationHDR))+(0.000011344*(EquationRHA))+(-0.000138*(EquationAFC))+(0.01358*(EquationSemenCost))+(-0.000072752*(EquationMatureWeight))+(-0.046035*(LOG(EquationVetCosts)))+(0.000451*(EquationVetCosts))+(0.512031*(LOG(EquationVWP)))+(-0.006352*(EquationVWP))+(-0.000079212*(B534^2))+(0.015118*(B534))+(0.022341*(EquationMilkPrice))+(-0.022641*(EquationFeedPrice))+(0.000247*(EquationReplacementPrice))+(-0.184557*(EquationCullCost))+(-0.000542*(EquationDIMDNB))+(-0.000004986*(EquationHDR*B534^2))+(-0.000000000147*(EquationRHA*B534^2))+(-0.0000000903*(EquationSemenCost*B534^2))+(-0.000000000856*(EquationMatureWeight*B534^2))+(0.000000134*(B534^2*B534))+(-0.000000149*(B534^2*EquationMilkPrice))+(0.00000000264*(B534^2*EquationDIMDNB))), 0)</f>
        <v>1.6474472844737749</v>
      </c>
      <c r="E534" s="55">
        <f>IF((-2.51389+(0.253043*(EquationCR))+(0.791564*(EquationHDR))+(0.000017482*(EquationRHA))+(0.000958*(EquationAFC))+(0.014823*(EquationSemenCost))+(0.00003361*(EquationMatureWeight))+(0.044008*(LOG(EquationVetCosts)))+(-0.000161*(EquationVetCosts))+(0.375409*(LOG(EquationVWP)))+(-0.004875*(EquationVWP))+(-0.000095702*(B534^2))+(0.02001*(B534))+(0.039073*(EquationMilkPrice))+(-0.018836*(EquationFeedPrice))+(0.000102*(EquationReplacementPrice))+(-0.124297*(EquationCullCost))+(-0.000511*(EquationDIMDNB))+(0.00000253*(EquationCR*B534^2))+(-0.000002589*(EquationHDR*B534^2))+(-0.000000000136*(EquationRHA*B534^2))+(-0.0000001*(EquationSemenCost*B534^2))+(-0.00000000108*(EquationMatureWeight*B534^2))+(0.00000015*(B534^2*B534))+(-0.000000215*(B534^2*EquationMilkPrice))+(0.00000000251*(B534^2*EquationDIMDNB)))&gt;0, (-2.51389+(0.253043*(EquationCR))+(0.791564*(EquationHDR))+(0.000017482*(EquationRHA))+(0.000958*(EquationAFC))+(0.014823*(EquationSemenCost))+(0.00003361*(EquationMatureWeight))+(0.044008*(LOG(EquationVetCosts)))+(-0.000161*(EquationVetCosts))+(0.375409*(LOG(EquationVWP)))+(-0.004875*(EquationVWP))+(-0.000095702*(B534^2))+(0.02001*(B534))+(0.039073*(EquationMilkPrice))+(-0.018836*(EquationFeedPrice))+(0.000102*(EquationReplacementPrice))+(-0.124297*(EquationCullCost))+(-0.000511*(EquationDIMDNB))+(0.00000253*(EquationCR*B534^2))+(-0.000002589*(EquationHDR*B534^2))+(-0.000000000136*(EquationRHA*B534^2))+(-0.0000001*(EquationSemenCost*B534^2))+(-0.00000000108*(EquationMatureWeight*B534^2))+(0.00000015*(B534^2*B534))+(-0.000000215*(B534^2*EquationMilkPrice))+(0.00000000251*(B534^2*EquationDIMDNB))), 0)</f>
        <v>1.7335299819821544</v>
      </c>
      <c r="F534" s="55">
        <f>IF((-1.892738+(0.137703*(EquationCR))+(0.669836*(EquationHDR))+(0.0000175*(EquationRHA))+(0.000161*(EquationAFC))+(0.013845*(EquationSemenCost))+(0.000016727*(EquationMatureWeight))+(-0.015935*(LOG(EquationVetCosts)))+(0.000118*(EquationVetCosts))+(0.160623*(LOG(EquationVWP)))+(-0.003008*(EquationVWP))+(-0.000090785*(B534^2))+(0.01937*(B534))+(0.020762*(EquationMilkPrice))+(-0.019043*(EquationFeedPrice))+(0.00001449*(EquationReplacementPrice))+(0.175818*(EquationCullCost))+(-0.000295*(EquationDIMDNB))+(0.000002704*(EquationCR*B534^2))+(-0.000001916*(EquationHDR*B534^2))+(-0.000000000127*(EquationRHA*B534^2))+(-0.0000000903*(EquationSemenCost*B534^2))+(-0.000000000771*(EquationMatureWeight*B534^2))+(0.000000137*(B534^2*B534))+(-0.00000257*(B534^2*EquationCullCost)))&gt;0, (-1.892738+(0.137703*(EquationCR))+(0.669836*(EquationHDR))+(0.0000175*(EquationRHA))+(0.000161*(EquationAFC))+(0.013845*(EquationSemenCost))+(0.000016727*(EquationMatureWeight))+(-0.015935*(LOG(EquationVetCosts)))+(0.000118*(EquationVetCosts))+(0.160623*(LOG(EquationVWP)))+(-0.003008*(EquationVWP))+(-0.000090785*(B534^2))+(0.01937*(B534))+(0.020762*(EquationMilkPrice))+(-0.019043*(EquationFeedPrice))+(0.00001449*(EquationReplacementPrice))+(0.175818*(EquationCullCost))+(-0.000295*(EquationDIMDNB))+(0.000002704*(EquationCR*B534^2))+(-0.000001916*(EquationHDR*B534^2))+(-0.000000000127*(EquationRHA*B534^2))+(-0.0000000903*(EquationSemenCost*B534^2))+(-0.000000000771*(EquationMatureWeight*B534^2))+(0.000000137*(B534^2*B534))+(-0.00000257*(B534^2*EquationCullCost))), 0)</f>
        <v>1.5262754331155071</v>
      </c>
      <c r="G534" s="56">
        <f>IF((-1.860553+(0.112009*(EquationCR))+(0.5932*(EquationHDR))+(0.000015682*(EquationRHA))+(0.000842*(EquationAFC))+(0.013148*(EquationSemenCost))+(0.000054807*(EquationMatureWeight))+(-0.025351*(LOG(EquationVetCosts)))+(0.0000512*(EquationVetCosts))+(0.087616*(LOG(EquationVWP)))+(-0.00202*(EquationVWP))+(-0.000084247*(B534^2))+(0.018329*(B534))+(0.018516*(EquationMilkPrice))+(0.0064*(EquationFeedPrice))+(0.000011343*(EquationReplacementPrice))+(0.013031*(EquationCullCost))+(-0.000245*(EquationDIMDNB))+(0.000002399*(EquationCR*B534^2))+(-0.000001548*(EquationHDR*B534^2))+(-0.000000000112*(EquationRHA*B534^2))+(-0.0000000853*(EquationSemenCost*B534^2))+(-0.000000000948*(EquationMatureWeight*B534^2))+(0.000000302*(LOG(EquationVetCosts)*B534^2))+(-0.00000000421*(EquationVWP*B534^2))+(0.000000126*(B534^2*B534))+(-0.000000254*(B534^2*EquationFeedPrice)))&gt;0, (-1.860553+(0.112009*(EquationCR))+(0.5932*(EquationHDR))+(0.000015682*(EquationRHA))+(0.000842*(EquationAFC))+(0.013148*(EquationSemenCost))+(0.000054807*(EquationMatureWeight))+(-0.025351*(LOG(EquationVetCosts)))+(0.0000512*(EquationVetCosts))+(0.087616*(LOG(EquationVWP)))+(-0.00202*(EquationVWP))+(-0.000084247*(B534^2))+(0.018329*(B534))+(0.018516*(EquationMilkPrice))+(0.0064*(EquationFeedPrice))+(0.000011343*(EquationReplacementPrice))+(0.013031*(EquationCullCost))+(-0.000245*(EquationDIMDNB))+(0.000002399*(EquationCR*B534^2))+(-0.000001548*(EquationHDR*B534^2))+(-0.000000000112*(EquationRHA*B534^2))+(-0.0000000853*(EquationSemenCost*B534^2))+(-0.000000000948*(EquationMatureWeight*B534^2))+(0.000000302*(LOG(EquationVetCosts)*B534^2))+(-0.00000000421*(EquationVWP*B534^2))+(0.000000126*(B534^2*B534))+(-0.000000254*(B534^2*EquationFeedPrice))), 0)</f>
        <v>1.3598263567464475</v>
      </c>
    </row>
    <row r="535" spans="2:7" x14ac:dyDescent="0.2">
      <c r="B535" s="42">
        <v>492</v>
      </c>
      <c r="C535" s="55">
        <f t="shared" si="7"/>
        <v>0.21255246467361605</v>
      </c>
      <c r="D535" s="55">
        <f>IF((-1.870102+(0.51187*(EquationCR))+(1.033374*(EquationHDR))+(0.000011344*(EquationRHA))+(-0.000138*(EquationAFC))+(0.01358*(EquationSemenCost))+(-0.000072752*(EquationMatureWeight))+(-0.046035*(LOG(EquationVetCosts)))+(0.000451*(EquationVetCosts))+(0.512031*(LOG(EquationVWP)))+(-0.006352*(EquationVWP))+(-0.000079212*(B535^2))+(0.015118*(B535))+(0.022341*(EquationMilkPrice))+(-0.022641*(EquationFeedPrice))+(0.000247*(EquationReplacementPrice))+(-0.184557*(EquationCullCost))+(-0.000542*(EquationDIMDNB))+(-0.000004986*(EquationHDR*B535^2))+(-0.000000000147*(EquationRHA*B535^2))+(-0.0000000903*(EquationSemenCost*B535^2))+(-0.000000000856*(EquationMatureWeight*B535^2))+(0.000000134*(B535^2*B535))+(-0.000000149*(B535^2*EquationMilkPrice))+(0.00000000264*(B535^2*EquationDIMDNB)))&gt;0, (-1.870102+(0.51187*(EquationCR))+(1.033374*(EquationHDR))+(0.000011344*(EquationRHA))+(-0.000138*(EquationAFC))+(0.01358*(EquationSemenCost))+(-0.000072752*(EquationMatureWeight))+(-0.046035*(LOG(EquationVetCosts)))+(0.000451*(EquationVetCosts))+(0.512031*(LOG(EquationVWP)))+(-0.006352*(EquationVWP))+(-0.000079212*(B535^2))+(0.015118*(B535))+(0.022341*(EquationMilkPrice))+(-0.022641*(EquationFeedPrice))+(0.000247*(EquationReplacementPrice))+(-0.184557*(EquationCullCost))+(-0.000542*(EquationDIMDNB))+(-0.000004986*(EquationHDR*B535^2))+(-0.000000000147*(EquationRHA*B535^2))+(-0.0000000903*(EquationSemenCost*B535^2))+(-0.000000000856*(EquationMatureWeight*B535^2))+(0.000000134*(B535^2*B535))+(-0.000000149*(B535^2*EquationMilkPrice))+(0.00000000264*(B535^2*EquationDIMDNB))), 0)</f>
        <v>1.6712844296737752</v>
      </c>
      <c r="E535" s="55">
        <f>IF((-2.51389+(0.253043*(EquationCR))+(0.791564*(EquationHDR))+(0.000017482*(EquationRHA))+(0.000958*(EquationAFC))+(0.014823*(EquationSemenCost))+(0.00003361*(EquationMatureWeight))+(0.044008*(LOG(EquationVetCosts)))+(-0.000161*(EquationVetCosts))+(0.375409*(LOG(EquationVWP)))+(-0.004875*(EquationVWP))+(-0.000095702*(B535^2))+(0.02001*(B535))+(0.039073*(EquationMilkPrice))+(-0.018836*(EquationFeedPrice))+(0.000102*(EquationReplacementPrice))+(-0.124297*(EquationCullCost))+(-0.000511*(EquationDIMDNB))+(0.00000253*(EquationCR*B535^2))+(-0.000002589*(EquationHDR*B535^2))+(-0.000000000136*(EquationRHA*B535^2))+(-0.0000001*(EquationSemenCost*B535^2))+(-0.00000000108*(EquationMatureWeight*B535^2))+(0.00000015*(B535^2*B535))+(-0.000000215*(B535^2*EquationMilkPrice))+(0.00000000251*(B535^2*EquationDIMDNB)))&gt;0, (-2.51389+(0.253043*(EquationCR))+(0.791564*(EquationHDR))+(0.000017482*(EquationRHA))+(0.000958*(EquationAFC))+(0.014823*(EquationSemenCost))+(0.00003361*(EquationMatureWeight))+(0.044008*(LOG(EquationVetCosts)))+(-0.000161*(EquationVetCosts))+(0.375409*(LOG(EquationVWP)))+(-0.004875*(EquationVWP))+(-0.000095702*(B535^2))+(0.02001*(B535))+(0.039073*(EquationMilkPrice))+(-0.018836*(EquationFeedPrice))+(0.000102*(EquationReplacementPrice))+(-0.124297*(EquationCullCost))+(-0.000511*(EquationDIMDNB))+(0.00000253*(EquationCR*B535^2))+(-0.000002589*(EquationHDR*B535^2))+(-0.000000000136*(EquationRHA*B535^2))+(-0.0000001*(EquationSemenCost*B535^2))+(-0.00000000108*(EquationMatureWeight*B535^2))+(0.00000015*(B535^2*B535))+(-0.000000215*(B535^2*EquationMilkPrice))+(0.00000000251*(B535^2*EquationDIMDNB))), 0)</f>
        <v>1.758343448982155</v>
      </c>
      <c r="F535" s="55">
        <f>IF((-1.892738+(0.137703*(EquationCR))+(0.669836*(EquationHDR))+(0.0000175*(EquationRHA))+(0.000161*(EquationAFC))+(0.013845*(EquationSemenCost))+(0.000016727*(EquationMatureWeight))+(-0.015935*(LOG(EquationVetCosts)))+(0.000118*(EquationVetCosts))+(0.160623*(LOG(EquationVWP)))+(-0.003008*(EquationVWP))+(-0.000090785*(B535^2))+(0.01937*(B535))+(0.020762*(EquationMilkPrice))+(-0.019043*(EquationFeedPrice))+(0.00001449*(EquationReplacementPrice))+(0.175818*(EquationCullCost))+(-0.000295*(EquationDIMDNB))+(0.000002704*(EquationCR*B535^2))+(-0.000001916*(EquationHDR*B535^2))+(-0.000000000127*(EquationRHA*B535^2))+(-0.0000000903*(EquationSemenCost*B535^2))+(-0.000000000771*(EquationMatureWeight*B535^2))+(0.000000137*(B535^2*B535))+(-0.00000257*(B535^2*EquationCullCost)))&gt;0, (-1.892738+(0.137703*(EquationCR))+(0.669836*(EquationHDR))+(0.0000175*(EquationRHA))+(0.000161*(EquationAFC))+(0.013845*(EquationSemenCost))+(0.000016727*(EquationMatureWeight))+(-0.015935*(LOG(EquationVetCosts)))+(0.000118*(EquationVetCosts))+(0.160623*(LOG(EquationVWP)))+(-0.003008*(EquationVWP))+(-0.000090785*(B535^2))+(0.01937*(B535))+(0.020762*(EquationMilkPrice))+(-0.019043*(EquationFeedPrice))+(0.00001449*(EquationReplacementPrice))+(0.175818*(EquationCullCost))+(-0.000295*(EquationDIMDNB))+(0.000002704*(EquationCR*B535^2))+(-0.000001916*(EquationHDR*B535^2))+(-0.000000000127*(EquationRHA*B535^2))+(-0.0000000903*(EquationSemenCost*B535^2))+(-0.000000000771*(EquationMatureWeight*B535^2))+(0.000000137*(B535^2*B535))+(-0.00000257*(B535^2*EquationCullCost))), 0)</f>
        <v>1.5481238561155077</v>
      </c>
      <c r="G535" s="56">
        <f>IF((-1.860553+(0.112009*(EquationCR))+(0.5932*(EquationHDR))+(0.000015682*(EquationRHA))+(0.000842*(EquationAFC))+(0.013148*(EquationSemenCost))+(0.000054807*(EquationMatureWeight))+(-0.025351*(LOG(EquationVetCosts)))+(0.0000512*(EquationVetCosts))+(0.087616*(LOG(EquationVWP)))+(-0.00202*(EquationVWP))+(-0.000084247*(B535^2))+(0.018329*(B535))+(0.018516*(EquationMilkPrice))+(0.0064*(EquationFeedPrice))+(0.000011343*(EquationReplacementPrice))+(0.013031*(EquationCullCost))+(-0.000245*(EquationDIMDNB))+(0.000002399*(EquationCR*B535^2))+(-0.000001548*(EquationHDR*B535^2))+(-0.000000000112*(EquationRHA*B535^2))+(-0.0000000853*(EquationSemenCost*B535^2))+(-0.000000000948*(EquationMatureWeight*B535^2))+(0.000000302*(LOG(EquationVetCosts)*B535^2))+(-0.00000000421*(EquationVWP*B535^2))+(0.000000126*(B535^2*B535))+(-0.000000254*(B535^2*EquationFeedPrice)))&gt;0, (-1.860553+(0.112009*(EquationCR))+(0.5932*(EquationHDR))+(0.000015682*(EquationRHA))+(0.000842*(EquationAFC))+(0.013148*(EquationSemenCost))+(0.000054807*(EquationMatureWeight))+(-0.025351*(LOG(EquationVetCosts)))+(0.0000512*(EquationVetCosts))+(0.087616*(LOG(EquationVWP)))+(-0.00202*(EquationVWP))+(-0.000084247*(B535^2))+(0.018329*(B535))+(0.018516*(EquationMilkPrice))+(0.0064*(EquationFeedPrice))+(0.000011343*(EquationReplacementPrice))+(0.013031*(EquationCullCost))+(-0.000245*(EquationDIMDNB))+(0.000002399*(EquationCR*B535^2))+(-0.000001548*(EquationHDR*B535^2))+(-0.000000000112*(EquationRHA*B535^2))+(-0.0000000853*(EquationSemenCost*B535^2))+(-0.000000000948*(EquationMatureWeight*B535^2))+(0.000000302*(LOG(EquationVetCosts)*B535^2))+(-0.00000000421*(EquationVWP*B535^2))+(0.000000126*(B535^2*B535))+(-0.000000254*(B535^2*EquationFeedPrice))), 0)</f>
        <v>1.3794787044955448</v>
      </c>
    </row>
    <row r="536" spans="2:7" x14ac:dyDescent="0.2">
      <c r="B536" s="42">
        <v>493</v>
      </c>
      <c r="C536" s="55">
        <f t="shared" si="7"/>
        <v>0.21511874268540676</v>
      </c>
      <c r="D536" s="55">
        <f>IF((-1.870102+(0.51187*(EquationCR))+(1.033374*(EquationHDR))+(0.000011344*(EquationRHA))+(-0.000138*(EquationAFC))+(0.01358*(EquationSemenCost))+(-0.000072752*(EquationMatureWeight))+(-0.046035*(LOG(EquationVetCosts)))+(0.000451*(EquationVetCosts))+(0.512031*(LOG(EquationVWP)))+(-0.006352*(EquationVWP))+(-0.000079212*(B536^2))+(0.015118*(B536))+(0.022341*(EquationMilkPrice))+(-0.022641*(EquationFeedPrice))+(0.000247*(EquationReplacementPrice))+(-0.184557*(EquationCullCost))+(-0.000542*(EquationDIMDNB))+(-0.000004986*(EquationHDR*B536^2))+(-0.000000000147*(EquationRHA*B536^2))+(-0.0000000903*(EquationSemenCost*B536^2))+(-0.000000000856*(EquationMatureWeight*B536^2))+(0.000000134*(B536^2*B536))+(-0.000000149*(B536^2*EquationMilkPrice))+(0.00000000264*(B536^2*EquationDIMDNB)))&gt;0, (-1.870102+(0.51187*(EquationCR))+(1.033374*(EquationHDR))+(0.000011344*(EquationRHA))+(-0.000138*(EquationAFC))+(0.01358*(EquationSemenCost))+(-0.000072752*(EquationMatureWeight))+(-0.046035*(LOG(EquationVetCosts)))+(0.000451*(EquationVetCosts))+(0.512031*(LOG(EquationVWP)))+(-0.006352*(EquationVWP))+(-0.000079212*(B536^2))+(0.015118*(B536))+(0.022341*(EquationMilkPrice))+(-0.022641*(EquationFeedPrice))+(0.000247*(EquationReplacementPrice))+(-0.184557*(EquationCullCost))+(-0.000542*(EquationDIMDNB))+(-0.000004986*(EquationHDR*B536^2))+(-0.000000000147*(EquationRHA*B536^2))+(-0.0000000903*(EquationSemenCost*B536^2))+(-0.000000000856*(EquationMatureWeight*B536^2))+(0.000000134*(B536^2*B536))+(-0.000000149*(B536^2*EquationMilkPrice))+(0.00000000264*(B536^2*EquationDIMDNB))), 0)</f>
        <v>1.6953372996737777</v>
      </c>
      <c r="E536" s="55">
        <f>IF((-2.51389+(0.253043*(EquationCR))+(0.791564*(EquationHDR))+(0.000017482*(EquationRHA))+(0.000958*(EquationAFC))+(0.014823*(EquationSemenCost))+(0.00003361*(EquationMatureWeight))+(0.044008*(LOG(EquationVetCosts)))+(-0.000161*(EquationVetCosts))+(0.375409*(LOG(EquationVWP)))+(-0.004875*(EquationVWP))+(-0.000095702*(B536^2))+(0.02001*(B536))+(0.039073*(EquationMilkPrice))+(-0.018836*(EquationFeedPrice))+(0.000102*(EquationReplacementPrice))+(-0.124297*(EquationCullCost))+(-0.000511*(EquationDIMDNB))+(0.00000253*(EquationCR*B536^2))+(-0.000002589*(EquationHDR*B536^2))+(-0.000000000136*(EquationRHA*B536^2))+(-0.0000001*(EquationSemenCost*B536^2))+(-0.00000000108*(EquationMatureWeight*B536^2))+(0.00000015*(B536^2*B536))+(-0.000000215*(B536^2*EquationMilkPrice))+(0.00000000251*(B536^2*EquationDIMDNB)))&gt;0, (-2.51389+(0.253043*(EquationCR))+(0.791564*(EquationHDR))+(0.000017482*(EquationRHA))+(0.000958*(EquationAFC))+(0.014823*(EquationSemenCost))+(0.00003361*(EquationMatureWeight))+(0.044008*(LOG(EquationVetCosts)))+(-0.000161*(EquationVetCosts))+(0.375409*(LOG(EquationVWP)))+(-0.004875*(EquationVWP))+(-0.000095702*(B536^2))+(0.02001*(B536))+(0.039073*(EquationMilkPrice))+(-0.018836*(EquationFeedPrice))+(0.000102*(EquationReplacementPrice))+(-0.124297*(EquationCullCost))+(-0.000511*(EquationDIMDNB))+(0.00000253*(EquationCR*B536^2))+(-0.000002589*(EquationHDR*B536^2))+(-0.000000000136*(EquationRHA*B536^2))+(-0.0000001*(EquationSemenCost*B536^2))+(-0.00000000108*(EquationMatureWeight*B536^2))+(0.00000015*(B536^2*B536))+(-0.000000215*(B536^2*EquationMilkPrice))+(0.00000000251*(B536^2*EquationDIMDNB))), 0)</f>
        <v>1.7833883139821534</v>
      </c>
      <c r="F536" s="55">
        <f>IF((-1.892738+(0.137703*(EquationCR))+(0.669836*(EquationHDR))+(0.0000175*(EquationRHA))+(0.000161*(EquationAFC))+(0.013845*(EquationSemenCost))+(0.000016727*(EquationMatureWeight))+(-0.015935*(LOG(EquationVetCosts)))+(0.000118*(EquationVetCosts))+(0.160623*(LOG(EquationVWP)))+(-0.003008*(EquationVWP))+(-0.000090785*(B536^2))+(0.01937*(B536))+(0.020762*(EquationMilkPrice))+(-0.019043*(EquationFeedPrice))+(0.00001449*(EquationReplacementPrice))+(0.175818*(EquationCullCost))+(-0.000295*(EquationDIMDNB))+(0.000002704*(EquationCR*B536^2))+(-0.000001916*(EquationHDR*B536^2))+(-0.000000000127*(EquationRHA*B536^2))+(-0.0000000903*(EquationSemenCost*B536^2))+(-0.000000000771*(EquationMatureWeight*B536^2))+(0.000000137*(B536^2*B536))+(-0.00000257*(B536^2*EquationCullCost)))&gt;0, (-1.892738+(0.137703*(EquationCR))+(0.669836*(EquationHDR))+(0.0000175*(EquationRHA))+(0.000161*(EquationAFC))+(0.013845*(EquationSemenCost))+(0.000016727*(EquationMatureWeight))+(-0.015935*(LOG(EquationVetCosts)))+(0.000118*(EquationVetCosts))+(0.160623*(LOG(EquationVWP)))+(-0.003008*(EquationVWP))+(-0.000090785*(B536^2))+(0.01937*(B536))+(0.020762*(EquationMilkPrice))+(-0.019043*(EquationFeedPrice))+(0.00001449*(EquationReplacementPrice))+(0.175818*(EquationCullCost))+(-0.000295*(EquationDIMDNB))+(0.000002704*(EquationCR*B536^2))+(-0.000001916*(EquationHDR*B536^2))+(-0.000000000127*(EquationRHA*B536^2))+(-0.0000000903*(EquationSemenCost*B536^2))+(-0.000000000771*(EquationMatureWeight*B536^2))+(0.000000137*(B536^2*B536))+(-0.00000257*(B536^2*EquationCullCost))), 0)</f>
        <v>1.570179739115511</v>
      </c>
      <c r="G536" s="56">
        <f>IF((-1.860553+(0.112009*(EquationCR))+(0.5932*(EquationHDR))+(0.000015682*(EquationRHA))+(0.000842*(EquationAFC))+(0.013148*(EquationSemenCost))+(0.000054807*(EquationMatureWeight))+(-0.025351*(LOG(EquationVetCosts)))+(0.0000512*(EquationVetCosts))+(0.087616*(LOG(EquationVWP)))+(-0.00202*(EquationVWP))+(-0.000084247*(B536^2))+(0.018329*(B536))+(0.018516*(EquationMilkPrice))+(0.0064*(EquationFeedPrice))+(0.000011343*(EquationReplacementPrice))+(0.013031*(EquationCullCost))+(-0.000245*(EquationDIMDNB))+(0.000002399*(EquationCR*B536^2))+(-0.000001548*(EquationHDR*B536^2))+(-0.000000000112*(EquationRHA*B536^2))+(-0.0000000853*(EquationSemenCost*B536^2))+(-0.000000000948*(EquationMatureWeight*B536^2))+(0.000000302*(LOG(EquationVetCosts)*B536^2))+(-0.00000000421*(EquationVWP*B536^2))+(0.000000126*(B536^2*B536))+(-0.000000254*(B536^2*EquationFeedPrice)))&gt;0, (-1.860553+(0.112009*(EquationCR))+(0.5932*(EquationHDR))+(0.000015682*(EquationRHA))+(0.000842*(EquationAFC))+(0.013148*(EquationSemenCost))+(0.000054807*(EquationMatureWeight))+(-0.025351*(LOG(EquationVetCosts)))+(0.0000512*(EquationVetCosts))+(0.087616*(LOG(EquationVWP)))+(-0.00202*(EquationVWP))+(-0.000084247*(B536^2))+(0.018329*(B536))+(0.018516*(EquationMilkPrice))+(0.0064*(EquationFeedPrice))+(0.000011343*(EquationReplacementPrice))+(0.013031*(EquationCullCost))+(-0.000245*(EquationDIMDNB))+(0.000002399*(EquationCR*B536^2))+(-0.000001548*(EquationHDR*B536^2))+(-0.000000000112*(EquationRHA*B536^2))+(-0.0000000853*(EquationSemenCost*B536^2))+(-0.000000000948*(EquationMatureWeight*B536^2))+(0.000000302*(LOG(EquationVetCosts)*B536^2))+(-0.00000000421*(EquationVWP*B536^2))+(0.000000126*(B536^2*B536))+(-0.000000254*(B536^2*EquationFeedPrice))), 0)</f>
        <v>1.3993199096479971</v>
      </c>
    </row>
    <row r="537" spans="2:7" x14ac:dyDescent="0.2">
      <c r="B537" s="42">
        <v>494</v>
      </c>
      <c r="C537" s="55">
        <f t="shared" si="7"/>
        <v>0.21774763357518778</v>
      </c>
      <c r="D537" s="55">
        <f>IF((-1.870102+(0.51187*(EquationCR))+(1.033374*(EquationHDR))+(0.000011344*(EquationRHA))+(-0.000138*(EquationAFC))+(0.01358*(EquationSemenCost))+(-0.000072752*(EquationMatureWeight))+(-0.046035*(LOG(EquationVetCosts)))+(0.000451*(EquationVetCosts))+(0.512031*(LOG(EquationVWP)))+(-0.006352*(EquationVWP))+(-0.000079212*(B537^2))+(0.015118*(B537))+(0.022341*(EquationMilkPrice))+(-0.022641*(EquationFeedPrice))+(0.000247*(EquationReplacementPrice))+(-0.184557*(EquationCullCost))+(-0.000542*(EquationDIMDNB))+(-0.000004986*(EquationHDR*B537^2))+(-0.000000000147*(EquationRHA*B537^2))+(-0.0000000903*(EquationSemenCost*B537^2))+(-0.000000000856*(EquationMatureWeight*B537^2))+(0.000000134*(B537^2*B537))+(-0.000000149*(B537^2*EquationMilkPrice))+(0.00000000264*(B537^2*EquationDIMDNB)))&gt;0, (-1.870102+(0.51187*(EquationCR))+(1.033374*(EquationHDR))+(0.000011344*(EquationRHA))+(-0.000138*(EquationAFC))+(0.01358*(EquationSemenCost))+(-0.000072752*(EquationMatureWeight))+(-0.046035*(LOG(EquationVetCosts)))+(0.000451*(EquationVetCosts))+(0.512031*(LOG(EquationVWP)))+(-0.006352*(EquationVWP))+(-0.000079212*(B537^2))+(0.015118*(B537))+(0.022341*(EquationMilkPrice))+(-0.022641*(EquationFeedPrice))+(0.000247*(EquationReplacementPrice))+(-0.184557*(EquationCullCost))+(-0.000542*(EquationDIMDNB))+(-0.000004986*(EquationHDR*B537^2))+(-0.000000000147*(EquationRHA*B537^2))+(-0.0000000903*(EquationSemenCost*B537^2))+(-0.000000000856*(EquationMatureWeight*B537^2))+(0.000000134*(B537^2*B537))+(-0.000000149*(B537^2*EquationMilkPrice))+(0.00000000264*(B537^2*EquationDIMDNB))), 0)</f>
        <v>1.7196066984737777</v>
      </c>
      <c r="E537" s="55">
        <f>IF((-2.51389+(0.253043*(EquationCR))+(0.791564*(EquationHDR))+(0.000017482*(EquationRHA))+(0.000958*(EquationAFC))+(0.014823*(EquationSemenCost))+(0.00003361*(EquationMatureWeight))+(0.044008*(LOG(EquationVetCosts)))+(-0.000161*(EquationVetCosts))+(0.375409*(LOG(EquationVWP)))+(-0.004875*(EquationVWP))+(-0.000095702*(B537^2))+(0.02001*(B537))+(0.039073*(EquationMilkPrice))+(-0.018836*(EquationFeedPrice))+(0.000102*(EquationReplacementPrice))+(-0.124297*(EquationCullCost))+(-0.000511*(EquationDIMDNB))+(0.00000253*(EquationCR*B537^2))+(-0.000002589*(EquationHDR*B537^2))+(-0.000000000136*(EquationRHA*B537^2))+(-0.0000001*(EquationSemenCost*B537^2))+(-0.00000000108*(EquationMatureWeight*B537^2))+(0.00000015*(B537^2*B537))+(-0.000000215*(B537^2*EquationMilkPrice))+(0.00000000251*(B537^2*EquationDIMDNB)))&gt;0, (-2.51389+(0.253043*(EquationCR))+(0.791564*(EquationHDR))+(0.000017482*(EquationRHA))+(0.000958*(EquationAFC))+(0.014823*(EquationSemenCost))+(0.00003361*(EquationMatureWeight))+(0.044008*(LOG(EquationVetCosts)))+(-0.000161*(EquationVetCosts))+(0.375409*(LOG(EquationVWP)))+(-0.004875*(EquationVWP))+(-0.000095702*(B537^2))+(0.02001*(B537))+(0.039073*(EquationMilkPrice))+(-0.018836*(EquationFeedPrice))+(0.000102*(EquationReplacementPrice))+(-0.124297*(EquationCullCost))+(-0.000511*(EquationDIMDNB))+(0.00000253*(EquationCR*B537^2))+(-0.000002589*(EquationHDR*B537^2))+(-0.000000000136*(EquationRHA*B537^2))+(-0.0000001*(EquationSemenCost*B537^2))+(-0.00000000108*(EquationMatureWeight*B537^2))+(0.00000015*(B537^2*B537))+(-0.000000215*(B537^2*EquationMilkPrice))+(0.00000000251*(B537^2*EquationDIMDNB))), 0)</f>
        <v>1.808665476982158</v>
      </c>
      <c r="F537" s="55">
        <f>IF((-1.892738+(0.137703*(EquationCR))+(0.669836*(EquationHDR))+(0.0000175*(EquationRHA))+(0.000161*(EquationAFC))+(0.013845*(EquationSemenCost))+(0.000016727*(EquationMatureWeight))+(-0.015935*(LOG(EquationVetCosts)))+(0.000118*(EquationVetCosts))+(0.160623*(LOG(EquationVWP)))+(-0.003008*(EquationVWP))+(-0.000090785*(B537^2))+(0.01937*(B537))+(0.020762*(EquationMilkPrice))+(-0.019043*(EquationFeedPrice))+(0.00001449*(EquationReplacementPrice))+(0.175818*(EquationCullCost))+(-0.000295*(EquationDIMDNB))+(0.000002704*(EquationCR*B537^2))+(-0.000001916*(EquationHDR*B537^2))+(-0.000000000127*(EquationRHA*B537^2))+(-0.0000000903*(EquationSemenCost*B537^2))+(-0.000000000771*(EquationMatureWeight*B537^2))+(0.000000137*(B537^2*B537))+(-0.00000257*(B537^2*EquationCullCost)))&gt;0, (-1.892738+(0.137703*(EquationCR))+(0.669836*(EquationHDR))+(0.0000175*(EquationRHA))+(0.000161*(EquationAFC))+(0.013845*(EquationSemenCost))+(0.000016727*(EquationMatureWeight))+(-0.015935*(LOG(EquationVetCosts)))+(0.000118*(EquationVetCosts))+(0.160623*(LOG(EquationVWP)))+(-0.003008*(EquationVWP))+(-0.000090785*(B537^2))+(0.01937*(B537))+(0.020762*(EquationMilkPrice))+(-0.019043*(EquationFeedPrice))+(0.00001449*(EquationReplacementPrice))+(0.175818*(EquationCullCost))+(-0.000295*(EquationDIMDNB))+(0.000002704*(EquationCR*B537^2))+(-0.000001916*(EquationHDR*B537^2))+(-0.000000000127*(EquationRHA*B537^2))+(-0.0000000903*(EquationSemenCost*B537^2))+(-0.000000000771*(EquationMatureWeight*B537^2))+(0.000000137*(B537^2*B537))+(-0.00000257*(B537^2*EquationCullCost))), 0)</f>
        <v>1.5924439041155041</v>
      </c>
      <c r="G537" s="56">
        <f>IF((-1.860553+(0.112009*(EquationCR))+(0.5932*(EquationHDR))+(0.000015682*(EquationRHA))+(0.000842*(EquationAFC))+(0.013148*(EquationSemenCost))+(0.000054807*(EquationMatureWeight))+(-0.025351*(LOG(EquationVetCosts)))+(0.0000512*(EquationVetCosts))+(0.087616*(LOG(EquationVWP)))+(-0.00202*(EquationVWP))+(-0.000084247*(B537^2))+(0.018329*(B537))+(0.018516*(EquationMilkPrice))+(0.0064*(EquationFeedPrice))+(0.000011343*(EquationReplacementPrice))+(0.013031*(EquationCullCost))+(-0.000245*(EquationDIMDNB))+(0.000002399*(EquationCR*B537^2))+(-0.000001548*(EquationHDR*B537^2))+(-0.000000000112*(EquationRHA*B537^2))+(-0.0000000853*(EquationSemenCost*B537^2))+(-0.000000000948*(EquationMatureWeight*B537^2))+(0.000000302*(LOG(EquationVetCosts)*B537^2))+(-0.00000000421*(EquationVWP*B537^2))+(0.000000126*(B537^2*B537))+(-0.000000254*(B537^2*EquationFeedPrice)))&gt;0, (-1.860553+(0.112009*(EquationCR))+(0.5932*(EquationHDR))+(0.000015682*(EquationRHA))+(0.000842*(EquationAFC))+(0.013148*(EquationSemenCost))+(0.000054807*(EquationMatureWeight))+(-0.025351*(LOG(EquationVetCosts)))+(0.0000512*(EquationVetCosts))+(0.087616*(LOG(EquationVWP)))+(-0.00202*(EquationVWP))+(-0.000084247*(B537^2))+(0.018329*(B537))+(0.018516*(EquationMilkPrice))+(0.0064*(EquationFeedPrice))+(0.000011343*(EquationReplacementPrice))+(0.013031*(EquationCullCost))+(-0.000245*(EquationDIMDNB))+(0.000002399*(EquationCR*B537^2))+(-0.000001548*(EquationHDR*B537^2))+(-0.000000000112*(EquationRHA*B537^2))+(-0.0000000853*(EquationSemenCost*B537^2))+(-0.000000000948*(EquationMatureWeight*B537^2))+(0.000000302*(LOG(EquationVetCosts)*B537^2))+(-0.00000000421*(EquationVWP*B537^2))+(0.000000126*(B537^2*B537))+(-0.000000254*(B537^2*EquationFeedPrice))), 0)</f>
        <v>1.4193507282038065</v>
      </c>
    </row>
    <row r="538" spans="2:7" x14ac:dyDescent="0.2">
      <c r="B538" s="42">
        <v>495</v>
      </c>
      <c r="C538" s="55">
        <f t="shared" si="7"/>
        <v>0.22043950574296561</v>
      </c>
      <c r="D538" s="55">
        <f>IF((-1.870102+(0.51187*(EquationCR))+(1.033374*(EquationHDR))+(0.000011344*(EquationRHA))+(-0.000138*(EquationAFC))+(0.01358*(EquationSemenCost))+(-0.000072752*(EquationMatureWeight))+(-0.046035*(LOG(EquationVetCosts)))+(0.000451*(EquationVetCosts))+(0.512031*(LOG(EquationVWP)))+(-0.006352*(EquationVWP))+(-0.000079212*(B538^2))+(0.015118*(B538))+(0.022341*(EquationMilkPrice))+(-0.022641*(EquationFeedPrice))+(0.000247*(EquationReplacementPrice))+(-0.184557*(EquationCullCost))+(-0.000542*(EquationDIMDNB))+(-0.000004986*(EquationHDR*B538^2))+(-0.000000000147*(EquationRHA*B538^2))+(-0.0000000903*(EquationSemenCost*B538^2))+(-0.000000000856*(EquationMatureWeight*B538^2))+(0.000000134*(B538^2*B538))+(-0.000000149*(B538^2*EquationMilkPrice))+(0.00000000264*(B538^2*EquationDIMDNB)))&gt;0, (-1.870102+(0.51187*(EquationCR))+(1.033374*(EquationHDR))+(0.000011344*(EquationRHA))+(-0.000138*(EquationAFC))+(0.01358*(EquationSemenCost))+(-0.000072752*(EquationMatureWeight))+(-0.046035*(LOG(EquationVetCosts)))+(0.000451*(EquationVetCosts))+(0.512031*(LOG(EquationVWP)))+(-0.006352*(EquationVWP))+(-0.000079212*(B538^2))+(0.015118*(B538))+(0.022341*(EquationMilkPrice))+(-0.022641*(EquationFeedPrice))+(0.000247*(EquationReplacementPrice))+(-0.184557*(EquationCullCost))+(-0.000542*(EquationDIMDNB))+(-0.000004986*(EquationHDR*B538^2))+(-0.000000000147*(EquationRHA*B538^2))+(-0.0000000903*(EquationSemenCost*B538^2))+(-0.000000000856*(EquationMatureWeight*B538^2))+(0.000000134*(B538^2*B538))+(-0.000000149*(B538^2*EquationMilkPrice))+(0.00000000264*(B538^2*EquationDIMDNB))), 0)</f>
        <v>1.744093430073778</v>
      </c>
      <c r="E538" s="55">
        <f>IF((-2.51389+(0.253043*(EquationCR))+(0.791564*(EquationHDR))+(0.000017482*(EquationRHA))+(0.000958*(EquationAFC))+(0.014823*(EquationSemenCost))+(0.00003361*(EquationMatureWeight))+(0.044008*(LOG(EquationVetCosts)))+(-0.000161*(EquationVetCosts))+(0.375409*(LOG(EquationVWP)))+(-0.004875*(EquationVWP))+(-0.000095702*(B538^2))+(0.02001*(B538))+(0.039073*(EquationMilkPrice))+(-0.018836*(EquationFeedPrice))+(0.000102*(EquationReplacementPrice))+(-0.124297*(EquationCullCost))+(-0.000511*(EquationDIMDNB))+(0.00000253*(EquationCR*B538^2))+(-0.000002589*(EquationHDR*B538^2))+(-0.000000000136*(EquationRHA*B538^2))+(-0.0000001*(EquationSemenCost*B538^2))+(-0.00000000108*(EquationMatureWeight*B538^2))+(0.00000015*(B538^2*B538))+(-0.000000215*(B538^2*EquationMilkPrice))+(0.00000000251*(B538^2*EquationDIMDNB)))&gt;0, (-2.51389+(0.253043*(EquationCR))+(0.791564*(EquationHDR))+(0.000017482*(EquationRHA))+(0.000958*(EquationAFC))+(0.014823*(EquationSemenCost))+(0.00003361*(EquationMatureWeight))+(0.044008*(LOG(EquationVetCosts)))+(-0.000161*(EquationVetCosts))+(0.375409*(LOG(EquationVWP)))+(-0.004875*(EquationVWP))+(-0.000095702*(B538^2))+(0.02001*(B538))+(0.039073*(EquationMilkPrice))+(-0.018836*(EquationFeedPrice))+(0.000102*(EquationReplacementPrice))+(-0.124297*(EquationCullCost))+(-0.000511*(EquationDIMDNB))+(0.00000253*(EquationCR*B538^2))+(-0.000002589*(EquationHDR*B538^2))+(-0.000000000136*(EquationRHA*B538^2))+(-0.0000001*(EquationSemenCost*B538^2))+(-0.00000000108*(EquationMatureWeight*B538^2))+(0.00000015*(B538^2*B538))+(-0.000000215*(B538^2*EquationMilkPrice))+(0.00000000251*(B538^2*EquationDIMDNB))), 0)</f>
        <v>1.8341758379821598</v>
      </c>
      <c r="F538" s="55">
        <f>IF((-1.892738+(0.137703*(EquationCR))+(0.669836*(EquationHDR))+(0.0000175*(EquationRHA))+(0.000161*(EquationAFC))+(0.013845*(EquationSemenCost))+(0.000016727*(EquationMatureWeight))+(-0.015935*(LOG(EquationVetCosts)))+(0.000118*(EquationVetCosts))+(0.160623*(LOG(EquationVWP)))+(-0.003008*(EquationVWP))+(-0.000090785*(B538^2))+(0.01937*(B538))+(0.020762*(EquationMilkPrice))+(-0.019043*(EquationFeedPrice))+(0.00001449*(EquationReplacementPrice))+(0.175818*(EquationCullCost))+(-0.000295*(EquationDIMDNB))+(0.000002704*(EquationCR*B538^2))+(-0.000001916*(EquationHDR*B538^2))+(-0.000000000127*(EquationRHA*B538^2))+(-0.0000000903*(EquationSemenCost*B538^2))+(-0.000000000771*(EquationMatureWeight*B538^2))+(0.000000137*(B538^2*B538))+(-0.00000257*(B538^2*EquationCullCost)))&gt;0, (-1.892738+(0.137703*(EquationCR))+(0.669836*(EquationHDR))+(0.0000175*(EquationRHA))+(0.000161*(EquationAFC))+(0.013845*(EquationSemenCost))+(0.000016727*(EquationMatureWeight))+(-0.015935*(LOG(EquationVetCosts)))+(0.000118*(EquationVetCosts))+(0.160623*(LOG(EquationVWP)))+(-0.003008*(EquationVWP))+(-0.000090785*(B538^2))+(0.01937*(B538))+(0.020762*(EquationMilkPrice))+(-0.019043*(EquationFeedPrice))+(0.00001449*(EquationReplacementPrice))+(0.175818*(EquationCullCost))+(-0.000295*(EquationDIMDNB))+(0.000002704*(EquationCR*B538^2))+(-0.000001916*(EquationHDR*B538^2))+(-0.000000000127*(EquationRHA*B538^2))+(-0.0000000903*(EquationSemenCost*B538^2))+(-0.000000000771*(EquationMatureWeight*B538^2))+(0.000000137*(B538^2*B538))+(-0.00000257*(B538^2*EquationCullCost))), 0)</f>
        <v>1.6149171731155025</v>
      </c>
      <c r="G538" s="56">
        <f>IF((-1.860553+(0.112009*(EquationCR))+(0.5932*(EquationHDR))+(0.000015682*(EquationRHA))+(0.000842*(EquationAFC))+(0.013148*(EquationSemenCost))+(0.000054807*(EquationMatureWeight))+(-0.025351*(LOG(EquationVetCosts)))+(0.0000512*(EquationVetCosts))+(0.087616*(LOG(EquationVWP)))+(-0.00202*(EquationVWP))+(-0.000084247*(B538^2))+(0.018329*(B538))+(0.018516*(EquationMilkPrice))+(0.0064*(EquationFeedPrice))+(0.000011343*(EquationReplacementPrice))+(0.013031*(EquationCullCost))+(-0.000245*(EquationDIMDNB))+(0.000002399*(EquationCR*B538^2))+(-0.000001548*(EquationHDR*B538^2))+(-0.000000000112*(EquationRHA*B538^2))+(-0.0000000853*(EquationSemenCost*B538^2))+(-0.000000000948*(EquationMatureWeight*B538^2))+(0.000000302*(LOG(EquationVetCosts)*B538^2))+(-0.00000000421*(EquationVWP*B538^2))+(0.000000126*(B538^2*B538))+(-0.000000254*(B538^2*EquationFeedPrice)))&gt;0, (-1.860553+(0.112009*(EquationCR))+(0.5932*(EquationHDR))+(0.000015682*(EquationRHA))+(0.000842*(EquationAFC))+(0.013148*(EquationSemenCost))+(0.000054807*(EquationMatureWeight))+(-0.025351*(LOG(EquationVetCosts)))+(0.0000512*(EquationVetCosts))+(0.087616*(LOG(EquationVWP)))+(-0.00202*(EquationVWP))+(-0.000084247*(B538^2))+(0.018329*(B538))+(0.018516*(EquationMilkPrice))+(0.0064*(EquationFeedPrice))+(0.000011343*(EquationReplacementPrice))+(0.013031*(EquationCullCost))+(-0.000245*(EquationDIMDNB))+(0.000002399*(EquationCR*B538^2))+(-0.000001548*(EquationHDR*B538^2))+(-0.000000000112*(EquationRHA*B538^2))+(-0.0000000853*(EquationSemenCost*B538^2))+(-0.000000000948*(EquationMatureWeight*B538^2))+(0.000000302*(LOG(EquationVetCosts)*B538^2))+(-0.00000000421*(EquationVWP*B538^2))+(0.000000126*(B538^2*B538))+(-0.000000254*(B538^2*EquationFeedPrice))), 0)</f>
        <v>1.4395719161629681</v>
      </c>
    </row>
    <row r="539" spans="2:7" x14ac:dyDescent="0.2">
      <c r="B539" s="42">
        <v>496</v>
      </c>
      <c r="C539" s="55">
        <f t="shared" si="7"/>
        <v>0.22319472758873299</v>
      </c>
      <c r="D539" s="55">
        <f>IF((-1.870102+(0.51187*(EquationCR))+(1.033374*(EquationHDR))+(0.000011344*(EquationRHA))+(-0.000138*(EquationAFC))+(0.01358*(EquationSemenCost))+(-0.000072752*(EquationMatureWeight))+(-0.046035*(LOG(EquationVetCosts)))+(0.000451*(EquationVetCosts))+(0.512031*(LOG(EquationVWP)))+(-0.006352*(EquationVWP))+(-0.000079212*(B539^2))+(0.015118*(B539))+(0.022341*(EquationMilkPrice))+(-0.022641*(EquationFeedPrice))+(0.000247*(EquationReplacementPrice))+(-0.184557*(EquationCullCost))+(-0.000542*(EquationDIMDNB))+(-0.000004986*(EquationHDR*B539^2))+(-0.000000000147*(EquationRHA*B539^2))+(-0.0000000903*(EquationSemenCost*B539^2))+(-0.000000000856*(EquationMatureWeight*B539^2))+(0.000000134*(B539^2*B539))+(-0.000000149*(B539^2*EquationMilkPrice))+(0.00000000264*(B539^2*EquationDIMDNB)))&gt;0, (-1.870102+(0.51187*(EquationCR))+(1.033374*(EquationHDR))+(0.000011344*(EquationRHA))+(-0.000138*(EquationAFC))+(0.01358*(EquationSemenCost))+(-0.000072752*(EquationMatureWeight))+(-0.046035*(LOG(EquationVetCosts)))+(0.000451*(EquationVetCosts))+(0.512031*(LOG(EquationVWP)))+(-0.006352*(EquationVWP))+(-0.000079212*(B539^2))+(0.015118*(B539))+(0.022341*(EquationMilkPrice))+(-0.022641*(EquationFeedPrice))+(0.000247*(EquationReplacementPrice))+(-0.184557*(EquationCullCost))+(-0.000542*(EquationDIMDNB))+(-0.000004986*(EquationHDR*B539^2))+(-0.000000000147*(EquationRHA*B539^2))+(-0.0000000903*(EquationSemenCost*B539^2))+(-0.000000000856*(EquationMatureWeight*B539^2))+(0.000000134*(B539^2*B539))+(-0.000000149*(B539^2*EquationMilkPrice))+(0.00000000264*(B539^2*EquationDIMDNB))), 0)</f>
        <v>1.7687982984737789</v>
      </c>
      <c r="E539" s="55">
        <f>IF((-2.51389+(0.253043*(EquationCR))+(0.791564*(EquationHDR))+(0.000017482*(EquationRHA))+(0.000958*(EquationAFC))+(0.014823*(EquationSemenCost))+(0.00003361*(EquationMatureWeight))+(0.044008*(LOG(EquationVetCosts)))+(-0.000161*(EquationVetCosts))+(0.375409*(LOG(EquationVWP)))+(-0.004875*(EquationVWP))+(-0.000095702*(B539^2))+(0.02001*(B539))+(0.039073*(EquationMilkPrice))+(-0.018836*(EquationFeedPrice))+(0.000102*(EquationReplacementPrice))+(-0.124297*(EquationCullCost))+(-0.000511*(EquationDIMDNB))+(0.00000253*(EquationCR*B539^2))+(-0.000002589*(EquationHDR*B539^2))+(-0.000000000136*(EquationRHA*B539^2))+(-0.0000001*(EquationSemenCost*B539^2))+(-0.00000000108*(EquationMatureWeight*B539^2))+(0.00000015*(B539^2*B539))+(-0.000000215*(B539^2*EquationMilkPrice))+(0.00000000251*(B539^2*EquationDIMDNB)))&gt;0, (-2.51389+(0.253043*(EquationCR))+(0.791564*(EquationHDR))+(0.000017482*(EquationRHA))+(0.000958*(EquationAFC))+(0.014823*(EquationSemenCost))+(0.00003361*(EquationMatureWeight))+(0.044008*(LOG(EquationVetCosts)))+(-0.000161*(EquationVetCosts))+(0.375409*(LOG(EquationVWP)))+(-0.004875*(EquationVWP))+(-0.000095702*(B539^2))+(0.02001*(B539))+(0.039073*(EquationMilkPrice))+(-0.018836*(EquationFeedPrice))+(0.000102*(EquationReplacementPrice))+(-0.124297*(EquationCullCost))+(-0.000511*(EquationDIMDNB))+(0.00000253*(EquationCR*B539^2))+(-0.000002589*(EquationHDR*B539^2))+(-0.000000000136*(EquationRHA*B539^2))+(-0.0000001*(EquationSemenCost*B539^2))+(-0.00000000108*(EquationMatureWeight*B539^2))+(0.00000015*(B539^2*B539))+(-0.000000215*(B539^2*EquationMilkPrice))+(0.00000000251*(B539^2*EquationDIMDNB))), 0)</f>
        <v>1.8599202969821587</v>
      </c>
      <c r="F539" s="55">
        <f>IF((-1.892738+(0.137703*(EquationCR))+(0.669836*(EquationHDR))+(0.0000175*(EquationRHA))+(0.000161*(EquationAFC))+(0.013845*(EquationSemenCost))+(0.000016727*(EquationMatureWeight))+(-0.015935*(LOG(EquationVetCosts)))+(0.000118*(EquationVetCosts))+(0.160623*(LOG(EquationVWP)))+(-0.003008*(EquationVWP))+(-0.000090785*(B539^2))+(0.01937*(B539))+(0.020762*(EquationMilkPrice))+(-0.019043*(EquationFeedPrice))+(0.00001449*(EquationReplacementPrice))+(0.175818*(EquationCullCost))+(-0.000295*(EquationDIMDNB))+(0.000002704*(EquationCR*B539^2))+(-0.000001916*(EquationHDR*B539^2))+(-0.000000000127*(EquationRHA*B539^2))+(-0.0000000903*(EquationSemenCost*B539^2))+(-0.000000000771*(EquationMatureWeight*B539^2))+(0.000000137*(B539^2*B539))+(-0.00000257*(B539^2*EquationCullCost)))&gt;0, (-1.892738+(0.137703*(EquationCR))+(0.669836*(EquationHDR))+(0.0000175*(EquationRHA))+(0.000161*(EquationAFC))+(0.013845*(EquationSemenCost))+(0.000016727*(EquationMatureWeight))+(-0.015935*(LOG(EquationVetCosts)))+(0.000118*(EquationVetCosts))+(0.160623*(LOG(EquationVWP)))+(-0.003008*(EquationVWP))+(-0.000090785*(B539^2))+(0.01937*(B539))+(0.020762*(EquationMilkPrice))+(-0.019043*(EquationFeedPrice))+(0.00001449*(EquationReplacementPrice))+(0.175818*(EquationCullCost))+(-0.000295*(EquationDIMDNB))+(0.000002704*(EquationCR*B539^2))+(-0.000001916*(EquationHDR*B539^2))+(-0.000000000127*(EquationRHA*B539^2))+(-0.0000000903*(EquationSemenCost*B539^2))+(-0.000000000771*(EquationMatureWeight*B539^2))+(0.000000137*(B539^2*B539))+(-0.00000257*(B539^2*EquationCullCost))), 0)</f>
        <v>1.6376003681155042</v>
      </c>
      <c r="G539" s="56">
        <f>IF((-1.860553+(0.112009*(EquationCR))+(0.5932*(EquationHDR))+(0.000015682*(EquationRHA))+(0.000842*(EquationAFC))+(0.013148*(EquationSemenCost))+(0.000054807*(EquationMatureWeight))+(-0.025351*(LOG(EquationVetCosts)))+(0.0000512*(EquationVetCosts))+(0.087616*(LOG(EquationVWP)))+(-0.00202*(EquationVWP))+(-0.000084247*(B539^2))+(0.018329*(B539))+(0.018516*(EquationMilkPrice))+(0.0064*(EquationFeedPrice))+(0.000011343*(EquationReplacementPrice))+(0.013031*(EquationCullCost))+(-0.000245*(EquationDIMDNB))+(0.000002399*(EquationCR*B539^2))+(-0.000001548*(EquationHDR*B539^2))+(-0.000000000112*(EquationRHA*B539^2))+(-0.0000000853*(EquationSemenCost*B539^2))+(-0.000000000948*(EquationMatureWeight*B539^2))+(0.000000302*(LOG(EquationVetCosts)*B539^2))+(-0.00000000421*(EquationVWP*B539^2))+(0.000000126*(B539^2*B539))+(-0.000000254*(B539^2*EquationFeedPrice)))&gt;0, (-1.860553+(0.112009*(EquationCR))+(0.5932*(EquationHDR))+(0.000015682*(EquationRHA))+(0.000842*(EquationAFC))+(0.013148*(EquationSemenCost))+(0.000054807*(EquationMatureWeight))+(-0.025351*(LOG(EquationVetCosts)))+(0.0000512*(EquationVetCosts))+(0.087616*(LOG(EquationVWP)))+(-0.00202*(EquationVWP))+(-0.000084247*(B539^2))+(0.018329*(B539))+(0.018516*(EquationMilkPrice))+(0.0064*(EquationFeedPrice))+(0.000011343*(EquationReplacementPrice))+(0.013031*(EquationCullCost))+(-0.000245*(EquationDIMDNB))+(0.000002399*(EquationCR*B539^2))+(-0.000001548*(EquationHDR*B539^2))+(-0.000000000112*(EquationRHA*B539^2))+(-0.0000000853*(EquationSemenCost*B539^2))+(-0.000000000948*(EquationMatureWeight*B539^2))+(0.000000302*(LOG(EquationVetCosts)*B539^2))+(-0.00000000421*(EquationVWP*B539^2))+(0.000000126*(B539^2*B539))+(-0.000000254*(B539^2*EquationFeedPrice))), 0)</f>
        <v>1.4599842295254839</v>
      </c>
    </row>
    <row r="540" spans="2:7" x14ac:dyDescent="0.2">
      <c r="B540" s="42">
        <v>497</v>
      </c>
      <c r="C540" s="55">
        <f t="shared" si="7"/>
        <v>0.22601366751249768</v>
      </c>
      <c r="D540" s="55">
        <f>IF((-1.870102+(0.51187*(EquationCR))+(1.033374*(EquationHDR))+(0.000011344*(EquationRHA))+(-0.000138*(EquationAFC))+(0.01358*(EquationSemenCost))+(-0.000072752*(EquationMatureWeight))+(-0.046035*(LOG(EquationVetCosts)))+(0.000451*(EquationVetCosts))+(0.512031*(LOG(EquationVWP)))+(-0.006352*(EquationVWP))+(-0.000079212*(B540^2))+(0.015118*(B540))+(0.022341*(EquationMilkPrice))+(-0.022641*(EquationFeedPrice))+(0.000247*(EquationReplacementPrice))+(-0.184557*(EquationCullCost))+(-0.000542*(EquationDIMDNB))+(-0.000004986*(EquationHDR*B540^2))+(-0.000000000147*(EquationRHA*B540^2))+(-0.0000000903*(EquationSemenCost*B540^2))+(-0.000000000856*(EquationMatureWeight*B540^2))+(0.000000134*(B540^2*B540))+(-0.000000149*(B540^2*EquationMilkPrice))+(0.00000000264*(B540^2*EquationDIMDNB)))&gt;0, (-1.870102+(0.51187*(EquationCR))+(1.033374*(EquationHDR))+(0.000011344*(EquationRHA))+(-0.000138*(EquationAFC))+(0.01358*(EquationSemenCost))+(-0.000072752*(EquationMatureWeight))+(-0.046035*(LOG(EquationVetCosts)))+(0.000451*(EquationVetCosts))+(0.512031*(LOG(EquationVWP)))+(-0.006352*(EquationVWP))+(-0.000079212*(B540^2))+(0.015118*(B540))+(0.022341*(EquationMilkPrice))+(-0.022641*(EquationFeedPrice))+(0.000247*(EquationReplacementPrice))+(-0.184557*(EquationCullCost))+(-0.000542*(EquationDIMDNB))+(-0.000004986*(EquationHDR*B540^2))+(-0.000000000147*(EquationRHA*B540^2))+(-0.0000000903*(EquationSemenCost*B540^2))+(-0.000000000856*(EquationMatureWeight*B540^2))+(0.000000134*(B540^2*B540))+(-0.000000149*(B540^2*EquationMilkPrice))+(0.00000000264*(B540^2*EquationDIMDNB))), 0)</f>
        <v>1.793722107673775</v>
      </c>
      <c r="E540" s="55">
        <f>IF((-2.51389+(0.253043*(EquationCR))+(0.791564*(EquationHDR))+(0.000017482*(EquationRHA))+(0.000958*(EquationAFC))+(0.014823*(EquationSemenCost))+(0.00003361*(EquationMatureWeight))+(0.044008*(LOG(EquationVetCosts)))+(-0.000161*(EquationVetCosts))+(0.375409*(LOG(EquationVWP)))+(-0.004875*(EquationVWP))+(-0.000095702*(B540^2))+(0.02001*(B540))+(0.039073*(EquationMilkPrice))+(-0.018836*(EquationFeedPrice))+(0.000102*(EquationReplacementPrice))+(-0.124297*(EquationCullCost))+(-0.000511*(EquationDIMDNB))+(0.00000253*(EquationCR*B540^2))+(-0.000002589*(EquationHDR*B540^2))+(-0.000000000136*(EquationRHA*B540^2))+(-0.0000001*(EquationSemenCost*B540^2))+(-0.00000000108*(EquationMatureWeight*B540^2))+(0.00000015*(B540^2*B540))+(-0.000000215*(B540^2*EquationMilkPrice))+(0.00000000251*(B540^2*EquationDIMDNB)))&gt;0, (-2.51389+(0.253043*(EquationCR))+(0.791564*(EquationHDR))+(0.000017482*(EquationRHA))+(0.000958*(EquationAFC))+(0.014823*(EquationSemenCost))+(0.00003361*(EquationMatureWeight))+(0.044008*(LOG(EquationVetCosts)))+(-0.000161*(EquationVetCosts))+(0.375409*(LOG(EquationVWP)))+(-0.004875*(EquationVWP))+(-0.000095702*(B540^2))+(0.02001*(B540))+(0.039073*(EquationMilkPrice))+(-0.018836*(EquationFeedPrice))+(0.000102*(EquationReplacementPrice))+(-0.124297*(EquationCullCost))+(-0.000511*(EquationDIMDNB))+(0.00000253*(EquationCR*B540^2))+(-0.000002589*(EquationHDR*B540^2))+(-0.000000000136*(EquationRHA*B540^2))+(-0.0000001*(EquationSemenCost*B540^2))+(-0.00000000108*(EquationMatureWeight*B540^2))+(0.00000015*(B540^2*B540))+(-0.000000215*(B540^2*EquationMilkPrice))+(0.00000000251*(B540^2*EquationDIMDNB))), 0)</f>
        <v>1.8858997539821578</v>
      </c>
      <c r="F540" s="55">
        <f>IF((-1.892738+(0.137703*(EquationCR))+(0.669836*(EquationHDR))+(0.0000175*(EquationRHA))+(0.000161*(EquationAFC))+(0.013845*(EquationSemenCost))+(0.000016727*(EquationMatureWeight))+(-0.015935*(LOG(EquationVetCosts)))+(0.000118*(EquationVetCosts))+(0.160623*(LOG(EquationVWP)))+(-0.003008*(EquationVWP))+(-0.000090785*(B540^2))+(0.01937*(B540))+(0.020762*(EquationMilkPrice))+(-0.019043*(EquationFeedPrice))+(0.00001449*(EquationReplacementPrice))+(0.175818*(EquationCullCost))+(-0.000295*(EquationDIMDNB))+(0.000002704*(EquationCR*B540^2))+(-0.000001916*(EquationHDR*B540^2))+(-0.000000000127*(EquationRHA*B540^2))+(-0.0000000903*(EquationSemenCost*B540^2))+(-0.000000000771*(EquationMatureWeight*B540^2))+(0.000000137*(B540^2*B540))+(-0.00000257*(B540^2*EquationCullCost)))&gt;0, (-1.892738+(0.137703*(EquationCR))+(0.669836*(EquationHDR))+(0.0000175*(EquationRHA))+(0.000161*(EquationAFC))+(0.013845*(EquationSemenCost))+(0.000016727*(EquationMatureWeight))+(-0.015935*(LOG(EquationVetCosts)))+(0.000118*(EquationVetCosts))+(0.160623*(LOG(EquationVWP)))+(-0.003008*(EquationVWP))+(-0.000090785*(B540^2))+(0.01937*(B540))+(0.020762*(EquationMilkPrice))+(-0.019043*(EquationFeedPrice))+(0.00001449*(EquationReplacementPrice))+(0.175818*(EquationCullCost))+(-0.000295*(EquationDIMDNB))+(0.000002704*(EquationCR*B540^2))+(-0.000001916*(EquationHDR*B540^2))+(-0.000000000127*(EquationRHA*B540^2))+(-0.0000000903*(EquationSemenCost*B540^2))+(-0.000000000771*(EquationMatureWeight*B540^2))+(0.000000137*(B540^2*B540))+(-0.00000257*(B540^2*EquationCullCost))), 0)</f>
        <v>1.660494311115507</v>
      </c>
      <c r="G540" s="56">
        <f>IF((-1.860553+(0.112009*(EquationCR))+(0.5932*(EquationHDR))+(0.000015682*(EquationRHA))+(0.000842*(EquationAFC))+(0.013148*(EquationSemenCost))+(0.000054807*(EquationMatureWeight))+(-0.025351*(LOG(EquationVetCosts)))+(0.0000512*(EquationVetCosts))+(0.087616*(LOG(EquationVWP)))+(-0.00202*(EquationVWP))+(-0.000084247*(B540^2))+(0.018329*(B540))+(0.018516*(EquationMilkPrice))+(0.0064*(EquationFeedPrice))+(0.000011343*(EquationReplacementPrice))+(0.013031*(EquationCullCost))+(-0.000245*(EquationDIMDNB))+(0.000002399*(EquationCR*B540^2))+(-0.000001548*(EquationHDR*B540^2))+(-0.000000000112*(EquationRHA*B540^2))+(-0.0000000853*(EquationSemenCost*B540^2))+(-0.000000000948*(EquationMatureWeight*B540^2))+(0.000000302*(LOG(EquationVetCosts)*B540^2))+(-0.00000000421*(EquationVWP*B540^2))+(0.000000126*(B540^2*B540))+(-0.000000254*(B540^2*EquationFeedPrice)))&gt;0, (-1.860553+(0.112009*(EquationCR))+(0.5932*(EquationHDR))+(0.000015682*(EquationRHA))+(0.000842*(EquationAFC))+(0.013148*(EquationSemenCost))+(0.000054807*(EquationMatureWeight))+(-0.025351*(LOG(EquationVetCosts)))+(0.0000512*(EquationVetCosts))+(0.087616*(LOG(EquationVWP)))+(-0.00202*(EquationVWP))+(-0.000084247*(B540^2))+(0.018329*(B540))+(0.018516*(EquationMilkPrice))+(0.0064*(EquationFeedPrice))+(0.000011343*(EquationReplacementPrice))+(0.013031*(EquationCullCost))+(-0.000245*(EquationDIMDNB))+(0.000002399*(EquationCR*B540^2))+(-0.000001548*(EquationHDR*B540^2))+(-0.000000000112*(EquationRHA*B540^2))+(-0.0000000853*(EquationSemenCost*B540^2))+(-0.000000000948*(EquationMatureWeight*B540^2))+(0.000000302*(LOG(EquationVetCosts)*B540^2))+(-0.00000000421*(EquationVWP*B540^2))+(0.000000126*(B540^2*B540))+(-0.000000254*(B540^2*EquationFeedPrice))), 0)</f>
        <v>1.4805884242913581</v>
      </c>
    </row>
    <row r="541" spans="2:7" x14ac:dyDescent="0.2">
      <c r="B541" s="42">
        <v>498</v>
      </c>
      <c r="C541" s="55">
        <f t="shared" si="7"/>
        <v>0.22889669391425427</v>
      </c>
      <c r="D541" s="55">
        <f>IF((-1.870102+(0.51187*(EquationCR))+(1.033374*(EquationHDR))+(0.000011344*(EquationRHA))+(-0.000138*(EquationAFC))+(0.01358*(EquationSemenCost))+(-0.000072752*(EquationMatureWeight))+(-0.046035*(LOG(EquationVetCosts)))+(0.000451*(EquationVetCosts))+(0.512031*(LOG(EquationVWP)))+(-0.006352*(EquationVWP))+(-0.000079212*(B541^2))+(0.015118*(B541))+(0.022341*(EquationMilkPrice))+(-0.022641*(EquationFeedPrice))+(0.000247*(EquationReplacementPrice))+(-0.184557*(EquationCullCost))+(-0.000542*(EquationDIMDNB))+(-0.000004986*(EquationHDR*B541^2))+(-0.000000000147*(EquationRHA*B541^2))+(-0.0000000903*(EquationSemenCost*B541^2))+(-0.000000000856*(EquationMatureWeight*B541^2))+(0.000000134*(B541^2*B541))+(-0.000000149*(B541^2*EquationMilkPrice))+(0.00000000264*(B541^2*EquationDIMDNB)))&gt;0, (-1.870102+(0.51187*(EquationCR))+(1.033374*(EquationHDR))+(0.000011344*(EquationRHA))+(-0.000138*(EquationAFC))+(0.01358*(EquationSemenCost))+(-0.000072752*(EquationMatureWeight))+(-0.046035*(LOG(EquationVetCosts)))+(0.000451*(EquationVetCosts))+(0.512031*(LOG(EquationVWP)))+(-0.006352*(EquationVWP))+(-0.000079212*(B541^2))+(0.015118*(B541))+(0.022341*(EquationMilkPrice))+(-0.022641*(EquationFeedPrice))+(0.000247*(EquationReplacementPrice))+(-0.184557*(EquationCullCost))+(-0.000542*(EquationDIMDNB))+(-0.000004986*(EquationHDR*B541^2))+(-0.000000000147*(EquationRHA*B541^2))+(-0.0000000903*(EquationSemenCost*B541^2))+(-0.000000000856*(EquationMatureWeight*B541^2))+(0.000000134*(B541^2*B541))+(-0.000000149*(B541^2*EquationMilkPrice))+(0.00000000264*(B541^2*EquationDIMDNB))), 0)</f>
        <v>1.8188656616737751</v>
      </c>
      <c r="E541" s="55">
        <f>IF((-2.51389+(0.253043*(EquationCR))+(0.791564*(EquationHDR))+(0.000017482*(EquationRHA))+(0.000958*(EquationAFC))+(0.014823*(EquationSemenCost))+(0.00003361*(EquationMatureWeight))+(0.044008*(LOG(EquationVetCosts)))+(-0.000161*(EquationVetCosts))+(0.375409*(LOG(EquationVWP)))+(-0.004875*(EquationVWP))+(-0.000095702*(B541^2))+(0.02001*(B541))+(0.039073*(EquationMilkPrice))+(-0.018836*(EquationFeedPrice))+(0.000102*(EquationReplacementPrice))+(-0.124297*(EquationCullCost))+(-0.000511*(EquationDIMDNB))+(0.00000253*(EquationCR*B541^2))+(-0.000002589*(EquationHDR*B541^2))+(-0.000000000136*(EquationRHA*B541^2))+(-0.0000001*(EquationSemenCost*B541^2))+(-0.00000000108*(EquationMatureWeight*B541^2))+(0.00000015*(B541^2*B541))+(-0.000000215*(B541^2*EquationMilkPrice))+(0.00000000251*(B541^2*EquationDIMDNB)))&gt;0, (-2.51389+(0.253043*(EquationCR))+(0.791564*(EquationHDR))+(0.000017482*(EquationRHA))+(0.000958*(EquationAFC))+(0.014823*(EquationSemenCost))+(0.00003361*(EquationMatureWeight))+(0.044008*(LOG(EquationVetCosts)))+(-0.000161*(EquationVetCosts))+(0.375409*(LOG(EquationVWP)))+(-0.004875*(EquationVWP))+(-0.000095702*(B541^2))+(0.02001*(B541))+(0.039073*(EquationMilkPrice))+(-0.018836*(EquationFeedPrice))+(0.000102*(EquationReplacementPrice))+(-0.124297*(EquationCullCost))+(-0.000511*(EquationDIMDNB))+(0.00000253*(EquationCR*B541^2))+(-0.000002589*(EquationHDR*B541^2))+(-0.000000000136*(EquationRHA*B541^2))+(-0.0000001*(EquationSemenCost*B541^2))+(-0.00000000108*(EquationMatureWeight*B541^2))+(0.00000015*(B541^2*B541))+(-0.000000215*(B541^2*EquationMilkPrice))+(0.00000000251*(B541^2*EquationDIMDNB))), 0)</f>
        <v>1.9121151089821598</v>
      </c>
      <c r="F541" s="55">
        <f>IF((-1.892738+(0.137703*(EquationCR))+(0.669836*(EquationHDR))+(0.0000175*(EquationRHA))+(0.000161*(EquationAFC))+(0.013845*(EquationSemenCost))+(0.000016727*(EquationMatureWeight))+(-0.015935*(LOG(EquationVetCosts)))+(0.000118*(EquationVetCosts))+(0.160623*(LOG(EquationVWP)))+(-0.003008*(EquationVWP))+(-0.000090785*(B541^2))+(0.01937*(B541))+(0.020762*(EquationMilkPrice))+(-0.019043*(EquationFeedPrice))+(0.00001449*(EquationReplacementPrice))+(0.175818*(EquationCullCost))+(-0.000295*(EquationDIMDNB))+(0.000002704*(EquationCR*B541^2))+(-0.000001916*(EquationHDR*B541^2))+(-0.000000000127*(EquationRHA*B541^2))+(-0.0000000903*(EquationSemenCost*B541^2))+(-0.000000000771*(EquationMatureWeight*B541^2))+(0.000000137*(B541^2*B541))+(-0.00000257*(B541^2*EquationCullCost)))&gt;0, (-1.892738+(0.137703*(EquationCR))+(0.669836*(EquationHDR))+(0.0000175*(EquationRHA))+(0.000161*(EquationAFC))+(0.013845*(EquationSemenCost))+(0.000016727*(EquationMatureWeight))+(-0.015935*(LOG(EquationVetCosts)))+(0.000118*(EquationVetCosts))+(0.160623*(LOG(EquationVWP)))+(-0.003008*(EquationVWP))+(-0.000090785*(B541^2))+(0.01937*(B541))+(0.020762*(EquationMilkPrice))+(-0.019043*(EquationFeedPrice))+(0.00001449*(EquationReplacementPrice))+(0.175818*(EquationCullCost))+(-0.000295*(EquationDIMDNB))+(0.000002704*(EquationCR*B541^2))+(-0.000001916*(EquationHDR*B541^2))+(-0.000000000127*(EquationRHA*B541^2))+(-0.0000000903*(EquationSemenCost*B541^2))+(-0.000000000771*(EquationMatureWeight*B541^2))+(0.000000137*(B541^2*B541))+(-0.00000257*(B541^2*EquationCullCost))), 0)</f>
        <v>1.6835998241155035</v>
      </c>
      <c r="G541" s="56">
        <f>IF((-1.860553+(0.112009*(EquationCR))+(0.5932*(EquationHDR))+(0.000015682*(EquationRHA))+(0.000842*(EquationAFC))+(0.013148*(EquationSemenCost))+(0.000054807*(EquationMatureWeight))+(-0.025351*(LOG(EquationVetCosts)))+(0.0000512*(EquationVetCosts))+(0.087616*(LOG(EquationVWP)))+(-0.00202*(EquationVWP))+(-0.000084247*(B541^2))+(0.018329*(B541))+(0.018516*(EquationMilkPrice))+(0.0064*(EquationFeedPrice))+(0.000011343*(EquationReplacementPrice))+(0.013031*(EquationCullCost))+(-0.000245*(EquationDIMDNB))+(0.000002399*(EquationCR*B541^2))+(-0.000001548*(EquationHDR*B541^2))+(-0.000000000112*(EquationRHA*B541^2))+(-0.0000000853*(EquationSemenCost*B541^2))+(-0.000000000948*(EquationMatureWeight*B541^2))+(0.000000302*(LOG(EquationVetCosts)*B541^2))+(-0.00000000421*(EquationVWP*B541^2))+(0.000000126*(B541^2*B541))+(-0.000000254*(B541^2*EquationFeedPrice)))&gt;0, (-1.860553+(0.112009*(EquationCR))+(0.5932*(EquationHDR))+(0.000015682*(EquationRHA))+(0.000842*(EquationAFC))+(0.013148*(EquationSemenCost))+(0.000054807*(EquationMatureWeight))+(-0.025351*(LOG(EquationVetCosts)))+(0.0000512*(EquationVetCosts))+(0.087616*(LOG(EquationVWP)))+(-0.00202*(EquationVWP))+(-0.000084247*(B541^2))+(0.018329*(B541))+(0.018516*(EquationMilkPrice))+(0.0064*(EquationFeedPrice))+(0.000011343*(EquationReplacementPrice))+(0.013031*(EquationCullCost))+(-0.000245*(EquationDIMDNB))+(0.000002399*(EquationCR*B541^2))+(-0.000001548*(EquationHDR*B541^2))+(-0.000000000112*(EquationRHA*B541^2))+(-0.0000000853*(EquationSemenCost*B541^2))+(-0.000000000948*(EquationMatureWeight*B541^2))+(0.000000302*(LOG(EquationVetCosts)*B541^2))+(-0.00000000421*(EquationVWP*B541^2))+(0.000000126*(B541^2*B541))+(-0.000000254*(B541^2*EquationFeedPrice))), 0)</f>
        <v>1.5013852564605856</v>
      </c>
    </row>
    <row r="542" spans="2:7" x14ac:dyDescent="0.2">
      <c r="B542" s="42">
        <v>499</v>
      </c>
      <c r="C542" s="55">
        <f t="shared" si="7"/>
        <v>0.23184417519400352</v>
      </c>
      <c r="D542" s="55">
        <f>IF((-1.870102+(0.51187*(EquationCR))+(1.033374*(EquationHDR))+(0.000011344*(EquationRHA))+(-0.000138*(EquationAFC))+(0.01358*(EquationSemenCost))+(-0.000072752*(EquationMatureWeight))+(-0.046035*(LOG(EquationVetCosts)))+(0.000451*(EquationVetCosts))+(0.512031*(LOG(EquationVWP)))+(-0.006352*(EquationVWP))+(-0.000079212*(B542^2))+(0.015118*(B542))+(0.022341*(EquationMilkPrice))+(-0.022641*(EquationFeedPrice))+(0.000247*(EquationReplacementPrice))+(-0.184557*(EquationCullCost))+(-0.000542*(EquationDIMDNB))+(-0.000004986*(EquationHDR*B542^2))+(-0.000000000147*(EquationRHA*B542^2))+(-0.0000000903*(EquationSemenCost*B542^2))+(-0.000000000856*(EquationMatureWeight*B542^2))+(0.000000134*(B542^2*B542))+(-0.000000149*(B542^2*EquationMilkPrice))+(0.00000000264*(B542^2*EquationDIMDNB)))&gt;0, (-1.870102+(0.51187*(EquationCR))+(1.033374*(EquationHDR))+(0.000011344*(EquationRHA))+(-0.000138*(EquationAFC))+(0.01358*(EquationSemenCost))+(-0.000072752*(EquationMatureWeight))+(-0.046035*(LOG(EquationVetCosts)))+(0.000451*(EquationVetCosts))+(0.512031*(LOG(EquationVWP)))+(-0.006352*(EquationVWP))+(-0.000079212*(B542^2))+(0.015118*(B542))+(0.022341*(EquationMilkPrice))+(-0.022641*(EquationFeedPrice))+(0.000247*(EquationReplacementPrice))+(-0.184557*(EquationCullCost))+(-0.000542*(EquationDIMDNB))+(-0.000004986*(EquationHDR*B542^2))+(-0.000000000147*(EquationRHA*B542^2))+(-0.0000000903*(EquationSemenCost*B542^2))+(-0.000000000856*(EquationMatureWeight*B542^2))+(0.000000134*(B542^2*B542))+(-0.000000149*(B542^2*EquationMilkPrice))+(0.00000000264*(B542^2*EquationDIMDNB))), 0)</f>
        <v>1.8442297644737786</v>
      </c>
      <c r="E542" s="55">
        <f>IF((-2.51389+(0.253043*(EquationCR))+(0.791564*(EquationHDR))+(0.000017482*(EquationRHA))+(0.000958*(EquationAFC))+(0.014823*(EquationSemenCost))+(0.00003361*(EquationMatureWeight))+(0.044008*(LOG(EquationVetCosts)))+(-0.000161*(EquationVetCosts))+(0.375409*(LOG(EquationVWP)))+(-0.004875*(EquationVWP))+(-0.000095702*(B542^2))+(0.02001*(B542))+(0.039073*(EquationMilkPrice))+(-0.018836*(EquationFeedPrice))+(0.000102*(EquationReplacementPrice))+(-0.124297*(EquationCullCost))+(-0.000511*(EquationDIMDNB))+(0.00000253*(EquationCR*B542^2))+(-0.000002589*(EquationHDR*B542^2))+(-0.000000000136*(EquationRHA*B542^2))+(-0.0000001*(EquationSemenCost*B542^2))+(-0.00000000108*(EquationMatureWeight*B542^2))+(0.00000015*(B542^2*B542))+(-0.000000215*(B542^2*EquationMilkPrice))+(0.00000000251*(B542^2*EquationDIMDNB)))&gt;0, (-2.51389+(0.253043*(EquationCR))+(0.791564*(EquationHDR))+(0.000017482*(EquationRHA))+(0.000958*(EquationAFC))+(0.014823*(EquationSemenCost))+(0.00003361*(EquationMatureWeight))+(0.044008*(LOG(EquationVetCosts)))+(-0.000161*(EquationVetCosts))+(0.375409*(LOG(EquationVWP)))+(-0.004875*(EquationVWP))+(-0.000095702*(B542^2))+(0.02001*(B542))+(0.039073*(EquationMilkPrice))+(-0.018836*(EquationFeedPrice))+(0.000102*(EquationReplacementPrice))+(-0.124297*(EquationCullCost))+(-0.000511*(EquationDIMDNB))+(0.00000253*(EquationCR*B542^2))+(-0.000002589*(EquationHDR*B542^2))+(-0.000000000136*(EquationRHA*B542^2))+(-0.0000001*(EquationSemenCost*B542^2))+(-0.00000000108*(EquationMatureWeight*B542^2))+(0.00000015*(B542^2*B542))+(-0.000000215*(B542^2*EquationMilkPrice))+(0.00000000251*(B542^2*EquationDIMDNB))), 0)</f>
        <v>1.9385672619821559</v>
      </c>
      <c r="F542" s="55">
        <f>IF((-1.892738+(0.137703*(EquationCR))+(0.669836*(EquationHDR))+(0.0000175*(EquationRHA))+(0.000161*(EquationAFC))+(0.013845*(EquationSemenCost))+(0.000016727*(EquationMatureWeight))+(-0.015935*(LOG(EquationVetCosts)))+(0.000118*(EquationVetCosts))+(0.160623*(LOG(EquationVWP)))+(-0.003008*(EquationVWP))+(-0.000090785*(B542^2))+(0.01937*(B542))+(0.020762*(EquationMilkPrice))+(-0.019043*(EquationFeedPrice))+(0.00001449*(EquationReplacementPrice))+(0.175818*(EquationCullCost))+(-0.000295*(EquationDIMDNB))+(0.000002704*(EquationCR*B542^2))+(-0.000001916*(EquationHDR*B542^2))+(-0.000000000127*(EquationRHA*B542^2))+(-0.0000000903*(EquationSemenCost*B542^2))+(-0.000000000771*(EquationMatureWeight*B542^2))+(0.000000137*(B542^2*B542))+(-0.00000257*(B542^2*EquationCullCost)))&gt;0, (-1.892738+(0.137703*(EquationCR))+(0.669836*(EquationHDR))+(0.0000175*(EquationRHA))+(0.000161*(EquationAFC))+(0.013845*(EquationSemenCost))+(0.000016727*(EquationMatureWeight))+(-0.015935*(LOG(EquationVetCosts)))+(0.000118*(EquationVetCosts))+(0.160623*(LOG(EquationVWP)))+(-0.003008*(EquationVWP))+(-0.000090785*(B542^2))+(0.01937*(B542))+(0.020762*(EquationMilkPrice))+(-0.019043*(EquationFeedPrice))+(0.00001449*(EquationReplacementPrice))+(0.175818*(EquationCullCost))+(-0.000295*(EquationDIMDNB))+(0.000002704*(EquationCR*B542^2))+(-0.000001916*(EquationHDR*B542^2))+(-0.000000000127*(EquationRHA*B542^2))+(-0.0000000903*(EquationSemenCost*B542^2))+(-0.000000000771*(EquationMatureWeight*B542^2))+(0.000000137*(B542^2*B542))+(-0.00000257*(B542^2*EquationCullCost))), 0)</f>
        <v>1.7069177291155038</v>
      </c>
      <c r="G542" s="56">
        <f>IF((-1.860553+(0.112009*(EquationCR))+(0.5932*(EquationHDR))+(0.000015682*(EquationRHA))+(0.000842*(EquationAFC))+(0.013148*(EquationSemenCost))+(0.000054807*(EquationMatureWeight))+(-0.025351*(LOG(EquationVetCosts)))+(0.0000512*(EquationVetCosts))+(0.087616*(LOG(EquationVWP)))+(-0.00202*(EquationVWP))+(-0.000084247*(B542^2))+(0.018329*(B542))+(0.018516*(EquationMilkPrice))+(0.0064*(EquationFeedPrice))+(0.000011343*(EquationReplacementPrice))+(0.013031*(EquationCullCost))+(-0.000245*(EquationDIMDNB))+(0.000002399*(EquationCR*B542^2))+(-0.000001548*(EquationHDR*B542^2))+(-0.000000000112*(EquationRHA*B542^2))+(-0.0000000853*(EquationSemenCost*B542^2))+(-0.000000000948*(EquationMatureWeight*B542^2))+(0.000000302*(LOG(EquationVetCosts)*B542^2))+(-0.00000000421*(EquationVWP*B542^2))+(0.000000126*(B542^2*B542))+(-0.000000254*(B542^2*EquationFeedPrice)))&gt;0, (-1.860553+(0.112009*(EquationCR))+(0.5932*(EquationHDR))+(0.000015682*(EquationRHA))+(0.000842*(EquationAFC))+(0.013148*(EquationSemenCost))+(0.000054807*(EquationMatureWeight))+(-0.025351*(LOG(EquationVetCosts)))+(0.0000512*(EquationVetCosts))+(0.087616*(LOG(EquationVWP)))+(-0.00202*(EquationVWP))+(-0.000084247*(B542^2))+(0.018329*(B542))+(0.018516*(EquationMilkPrice))+(0.0064*(EquationFeedPrice))+(0.000011343*(EquationReplacementPrice))+(0.013031*(EquationCullCost))+(-0.000245*(EquationDIMDNB))+(0.000002399*(EquationCR*B542^2))+(-0.000001548*(EquationHDR*B542^2))+(-0.000000000112*(EquationRHA*B542^2))+(-0.0000000853*(EquationSemenCost*B542^2))+(-0.000000000948*(EquationMatureWeight*B542^2))+(0.000000302*(LOG(EquationVetCosts)*B542^2))+(-0.00000000421*(EquationVWP*B542^2))+(0.000000126*(B542^2*B542))+(-0.000000254*(B542^2*EquationFeedPrice))), 0)</f>
        <v>1.522375482033167</v>
      </c>
    </row>
    <row r="543" spans="2:7" x14ac:dyDescent="0.2">
      <c r="B543" s="42">
        <v>500</v>
      </c>
      <c r="C543" s="55">
        <f t="shared" si="7"/>
        <v>0.23485647975174873</v>
      </c>
      <c r="D543" s="55">
        <f>IF((-1.870102+(0.51187*(EquationCR))+(1.033374*(EquationHDR))+(0.000011344*(EquationRHA))+(-0.000138*(EquationAFC))+(0.01358*(EquationSemenCost))+(-0.000072752*(EquationMatureWeight))+(-0.046035*(LOG(EquationVetCosts)))+(0.000451*(EquationVetCosts))+(0.512031*(LOG(EquationVWP)))+(-0.006352*(EquationVWP))+(-0.000079212*(B543^2))+(0.015118*(B543))+(0.022341*(EquationMilkPrice))+(-0.022641*(EquationFeedPrice))+(0.000247*(EquationReplacementPrice))+(-0.184557*(EquationCullCost))+(-0.000542*(EquationDIMDNB))+(-0.000004986*(EquationHDR*B543^2))+(-0.000000000147*(EquationRHA*B543^2))+(-0.0000000903*(EquationSemenCost*B543^2))+(-0.000000000856*(EquationMatureWeight*B543^2))+(0.000000134*(B543^2*B543))+(-0.000000149*(B543^2*EquationMilkPrice))+(0.00000000264*(B543^2*EquationDIMDNB)))&gt;0, (-1.870102+(0.51187*(EquationCR))+(1.033374*(EquationHDR))+(0.000011344*(EquationRHA))+(-0.000138*(EquationAFC))+(0.01358*(EquationSemenCost))+(-0.000072752*(EquationMatureWeight))+(-0.046035*(LOG(EquationVetCosts)))+(0.000451*(EquationVetCosts))+(0.512031*(LOG(EquationVWP)))+(-0.006352*(EquationVWP))+(-0.000079212*(B543^2))+(0.015118*(B543))+(0.022341*(EquationMilkPrice))+(-0.022641*(EquationFeedPrice))+(0.000247*(EquationReplacementPrice))+(-0.184557*(EquationCullCost))+(-0.000542*(EquationDIMDNB))+(-0.000004986*(EquationHDR*B543^2))+(-0.000000000147*(EquationRHA*B543^2))+(-0.0000000903*(EquationSemenCost*B543^2))+(-0.000000000856*(EquationMatureWeight*B543^2))+(0.000000134*(B543^2*B543))+(-0.000000149*(B543^2*EquationMilkPrice))+(0.00000000264*(B543^2*EquationDIMDNB))), 0)</f>
        <v>1.8698152200737754</v>
      </c>
      <c r="E543" s="55">
        <f>IF((-2.51389+(0.253043*(EquationCR))+(0.791564*(EquationHDR))+(0.000017482*(EquationRHA))+(0.000958*(EquationAFC))+(0.014823*(EquationSemenCost))+(0.00003361*(EquationMatureWeight))+(0.044008*(LOG(EquationVetCosts)))+(-0.000161*(EquationVetCosts))+(0.375409*(LOG(EquationVWP)))+(-0.004875*(EquationVWP))+(-0.000095702*(B543^2))+(0.02001*(B543))+(0.039073*(EquationMilkPrice))+(-0.018836*(EquationFeedPrice))+(0.000102*(EquationReplacementPrice))+(-0.124297*(EquationCullCost))+(-0.000511*(EquationDIMDNB))+(0.00000253*(EquationCR*B543^2))+(-0.000002589*(EquationHDR*B543^2))+(-0.000000000136*(EquationRHA*B543^2))+(-0.0000001*(EquationSemenCost*B543^2))+(-0.00000000108*(EquationMatureWeight*B543^2))+(0.00000015*(B543^2*B543))+(-0.000000215*(B543^2*EquationMilkPrice))+(0.00000000251*(B543^2*EquationDIMDNB)))&gt;0, (-2.51389+(0.253043*(EquationCR))+(0.791564*(EquationHDR))+(0.000017482*(EquationRHA))+(0.000958*(EquationAFC))+(0.014823*(EquationSemenCost))+(0.00003361*(EquationMatureWeight))+(0.044008*(LOG(EquationVetCosts)))+(-0.000161*(EquationVetCosts))+(0.375409*(LOG(EquationVWP)))+(-0.004875*(EquationVWP))+(-0.000095702*(B543^2))+(0.02001*(B543))+(0.039073*(EquationMilkPrice))+(-0.018836*(EquationFeedPrice))+(0.000102*(EquationReplacementPrice))+(-0.124297*(EquationCullCost))+(-0.000511*(EquationDIMDNB))+(0.00000253*(EquationCR*B543^2))+(-0.000002589*(EquationHDR*B543^2))+(-0.000000000136*(EquationRHA*B543^2))+(-0.0000001*(EquationSemenCost*B543^2))+(-0.00000000108*(EquationMatureWeight*B543^2))+(0.00000015*(B543^2*B543))+(-0.000000215*(B543^2*EquationMilkPrice))+(0.00000000251*(B543^2*EquationDIMDNB))), 0)</f>
        <v>1.9652571129821579</v>
      </c>
      <c r="F543" s="55">
        <f>IF((-1.892738+(0.137703*(EquationCR))+(0.669836*(EquationHDR))+(0.0000175*(EquationRHA))+(0.000161*(EquationAFC))+(0.013845*(EquationSemenCost))+(0.000016727*(EquationMatureWeight))+(-0.015935*(LOG(EquationVetCosts)))+(0.000118*(EquationVetCosts))+(0.160623*(LOG(EquationVWP)))+(-0.003008*(EquationVWP))+(-0.000090785*(B543^2))+(0.01937*(B543))+(0.020762*(EquationMilkPrice))+(-0.019043*(EquationFeedPrice))+(0.00001449*(EquationReplacementPrice))+(0.175818*(EquationCullCost))+(-0.000295*(EquationDIMDNB))+(0.000002704*(EquationCR*B543^2))+(-0.000001916*(EquationHDR*B543^2))+(-0.000000000127*(EquationRHA*B543^2))+(-0.0000000903*(EquationSemenCost*B543^2))+(-0.000000000771*(EquationMatureWeight*B543^2))+(0.000000137*(B543^2*B543))+(-0.00000257*(B543^2*EquationCullCost)))&gt;0, (-1.892738+(0.137703*(EquationCR))+(0.669836*(EquationHDR))+(0.0000175*(EquationRHA))+(0.000161*(EquationAFC))+(0.013845*(EquationSemenCost))+(0.000016727*(EquationMatureWeight))+(-0.015935*(LOG(EquationVetCosts)))+(0.000118*(EquationVetCosts))+(0.160623*(LOG(EquationVWP)))+(-0.003008*(EquationVWP))+(-0.000090785*(B543^2))+(0.01937*(B543))+(0.020762*(EquationMilkPrice))+(-0.019043*(EquationFeedPrice))+(0.00001449*(EquationReplacementPrice))+(0.175818*(EquationCullCost))+(-0.000295*(EquationDIMDNB))+(0.000002704*(EquationCR*B543^2))+(-0.000001916*(EquationHDR*B543^2))+(-0.000000000127*(EquationRHA*B543^2))+(-0.0000000903*(EquationSemenCost*B543^2))+(-0.000000000771*(EquationMatureWeight*B543^2))+(0.000000137*(B543^2*B543))+(-0.00000257*(B543^2*EquationCullCost))), 0)</f>
        <v>1.730448848115504</v>
      </c>
      <c r="G543" s="56">
        <f>IF((-1.860553+(0.112009*(EquationCR))+(0.5932*(EquationHDR))+(0.000015682*(EquationRHA))+(0.000842*(EquationAFC))+(0.013148*(EquationSemenCost))+(0.000054807*(EquationMatureWeight))+(-0.025351*(LOG(EquationVetCosts)))+(0.0000512*(EquationVetCosts))+(0.087616*(LOG(EquationVWP)))+(-0.00202*(EquationVWP))+(-0.000084247*(B543^2))+(0.018329*(B543))+(0.018516*(EquationMilkPrice))+(0.0064*(EquationFeedPrice))+(0.000011343*(EquationReplacementPrice))+(0.013031*(EquationCullCost))+(-0.000245*(EquationDIMDNB))+(0.000002399*(EquationCR*B543^2))+(-0.000001548*(EquationHDR*B543^2))+(-0.000000000112*(EquationRHA*B543^2))+(-0.0000000853*(EquationSemenCost*B543^2))+(-0.000000000948*(EquationMatureWeight*B543^2))+(0.000000302*(LOG(EquationVetCosts)*B543^2))+(-0.00000000421*(EquationVWP*B543^2))+(0.000000126*(B543^2*B543))+(-0.000000254*(B543^2*EquationFeedPrice)))&gt;0, (-1.860553+(0.112009*(EquationCR))+(0.5932*(EquationHDR))+(0.000015682*(EquationRHA))+(0.000842*(EquationAFC))+(0.013148*(EquationSemenCost))+(0.000054807*(EquationMatureWeight))+(-0.025351*(LOG(EquationVetCosts)))+(0.0000512*(EquationVetCosts))+(0.087616*(LOG(EquationVWP)))+(-0.00202*(EquationVWP))+(-0.000084247*(B543^2))+(0.018329*(B543))+(0.018516*(EquationMilkPrice))+(0.0064*(EquationFeedPrice))+(0.000011343*(EquationReplacementPrice))+(0.013031*(EquationCullCost))+(-0.000245*(EquationDIMDNB))+(0.000002399*(EquationCR*B543^2))+(-0.000001548*(EquationHDR*B543^2))+(-0.000000000112*(EquationRHA*B543^2))+(-0.0000000853*(EquationSemenCost*B543^2))+(-0.000000000948*(EquationMatureWeight*B543^2))+(0.000000302*(LOG(EquationVetCosts)*B543^2))+(-0.00000000421*(EquationVWP*B543^2))+(0.000000126*(B543^2*B543))+(-0.000000254*(B543^2*EquationFeedPrice))), 0)</f>
        <v>1.5435598570091025</v>
      </c>
    </row>
    <row r="544" spans="2:7" x14ac:dyDescent="0.2">
      <c r="B544" s="42">
        <v>501</v>
      </c>
      <c r="C544" s="55">
        <f t="shared" si="7"/>
        <v>0.23793397598748711</v>
      </c>
      <c r="D544" s="55">
        <f>IF((-1.870102+(0.51187*(EquationCR))+(1.033374*(EquationHDR))+(0.000011344*(EquationRHA))+(-0.000138*(EquationAFC))+(0.01358*(EquationSemenCost))+(-0.000072752*(EquationMatureWeight))+(-0.046035*(LOG(EquationVetCosts)))+(0.000451*(EquationVetCosts))+(0.512031*(LOG(EquationVWP)))+(-0.006352*(EquationVWP))+(-0.000079212*(B544^2))+(0.015118*(B544))+(0.022341*(EquationMilkPrice))+(-0.022641*(EquationFeedPrice))+(0.000247*(EquationReplacementPrice))+(-0.184557*(EquationCullCost))+(-0.000542*(EquationDIMDNB))+(-0.000004986*(EquationHDR*B544^2))+(-0.000000000147*(EquationRHA*B544^2))+(-0.0000000903*(EquationSemenCost*B544^2))+(-0.000000000856*(EquationMatureWeight*B544^2))+(0.000000134*(B544^2*B544))+(-0.000000149*(B544^2*EquationMilkPrice))+(0.00000000264*(B544^2*EquationDIMDNB)))&gt;0, (-1.870102+(0.51187*(EquationCR))+(1.033374*(EquationHDR))+(0.000011344*(EquationRHA))+(-0.000138*(EquationAFC))+(0.01358*(EquationSemenCost))+(-0.000072752*(EquationMatureWeight))+(-0.046035*(LOG(EquationVetCosts)))+(0.000451*(EquationVetCosts))+(0.512031*(LOG(EquationVWP)))+(-0.006352*(EquationVWP))+(-0.000079212*(B544^2))+(0.015118*(B544))+(0.022341*(EquationMilkPrice))+(-0.022641*(EquationFeedPrice))+(0.000247*(EquationReplacementPrice))+(-0.184557*(EquationCullCost))+(-0.000542*(EquationDIMDNB))+(-0.000004986*(EquationHDR*B544^2))+(-0.000000000147*(EquationRHA*B544^2))+(-0.0000000903*(EquationSemenCost*B544^2))+(-0.000000000856*(EquationMatureWeight*B544^2))+(0.000000134*(B544^2*B544))+(-0.000000149*(B544^2*EquationMilkPrice))+(0.00000000264*(B544^2*EquationDIMDNB))), 0)</f>
        <v>1.8956228324737774</v>
      </c>
      <c r="E544" s="55">
        <f>IF((-2.51389+(0.253043*(EquationCR))+(0.791564*(EquationHDR))+(0.000017482*(EquationRHA))+(0.000958*(EquationAFC))+(0.014823*(EquationSemenCost))+(0.00003361*(EquationMatureWeight))+(0.044008*(LOG(EquationVetCosts)))+(-0.000161*(EquationVetCosts))+(0.375409*(LOG(EquationVWP)))+(-0.004875*(EquationVWP))+(-0.000095702*(B544^2))+(0.02001*(B544))+(0.039073*(EquationMilkPrice))+(-0.018836*(EquationFeedPrice))+(0.000102*(EquationReplacementPrice))+(-0.124297*(EquationCullCost))+(-0.000511*(EquationDIMDNB))+(0.00000253*(EquationCR*B544^2))+(-0.000002589*(EquationHDR*B544^2))+(-0.000000000136*(EquationRHA*B544^2))+(-0.0000001*(EquationSemenCost*B544^2))+(-0.00000000108*(EquationMatureWeight*B544^2))+(0.00000015*(B544^2*B544))+(-0.000000215*(B544^2*EquationMilkPrice))+(0.00000000251*(B544^2*EquationDIMDNB)))&gt;0, (-2.51389+(0.253043*(EquationCR))+(0.791564*(EquationHDR))+(0.000017482*(EquationRHA))+(0.000958*(EquationAFC))+(0.014823*(EquationSemenCost))+(0.00003361*(EquationMatureWeight))+(0.044008*(LOG(EquationVetCosts)))+(-0.000161*(EquationVetCosts))+(0.375409*(LOG(EquationVWP)))+(-0.004875*(EquationVWP))+(-0.000095702*(B544^2))+(0.02001*(B544))+(0.039073*(EquationMilkPrice))+(-0.018836*(EquationFeedPrice))+(0.000102*(EquationReplacementPrice))+(-0.124297*(EquationCullCost))+(-0.000511*(EquationDIMDNB))+(0.00000253*(EquationCR*B544^2))+(-0.000002589*(EquationHDR*B544^2))+(-0.000000000136*(EquationRHA*B544^2))+(-0.0000001*(EquationSemenCost*B544^2))+(-0.00000000108*(EquationMatureWeight*B544^2))+(0.00000015*(B544^2*B544))+(-0.000000215*(B544^2*EquationMilkPrice))+(0.00000000251*(B544^2*EquationDIMDNB))), 0)</f>
        <v>1.992185561982156</v>
      </c>
      <c r="F544" s="55">
        <f>IF((-1.892738+(0.137703*(EquationCR))+(0.669836*(EquationHDR))+(0.0000175*(EquationRHA))+(0.000161*(EquationAFC))+(0.013845*(EquationSemenCost))+(0.000016727*(EquationMatureWeight))+(-0.015935*(LOG(EquationVetCosts)))+(0.000118*(EquationVetCosts))+(0.160623*(LOG(EquationVWP)))+(-0.003008*(EquationVWP))+(-0.000090785*(B544^2))+(0.01937*(B544))+(0.020762*(EquationMilkPrice))+(-0.019043*(EquationFeedPrice))+(0.00001449*(EquationReplacementPrice))+(0.175818*(EquationCullCost))+(-0.000295*(EquationDIMDNB))+(0.000002704*(EquationCR*B544^2))+(-0.000001916*(EquationHDR*B544^2))+(-0.000000000127*(EquationRHA*B544^2))+(-0.0000000903*(EquationSemenCost*B544^2))+(-0.000000000771*(EquationMatureWeight*B544^2))+(0.000000137*(B544^2*B544))+(-0.00000257*(B544^2*EquationCullCost)))&gt;0, (-1.892738+(0.137703*(EquationCR))+(0.669836*(EquationHDR))+(0.0000175*(EquationRHA))+(0.000161*(EquationAFC))+(0.013845*(EquationSemenCost))+(0.000016727*(EquationMatureWeight))+(-0.015935*(LOG(EquationVetCosts)))+(0.000118*(EquationVetCosts))+(0.160623*(LOG(EquationVWP)))+(-0.003008*(EquationVWP))+(-0.000090785*(B544^2))+(0.01937*(B544))+(0.020762*(EquationMilkPrice))+(-0.019043*(EquationFeedPrice))+(0.00001449*(EquationReplacementPrice))+(0.175818*(EquationCullCost))+(-0.000295*(EquationDIMDNB))+(0.000002704*(EquationCR*B544^2))+(-0.000001916*(EquationHDR*B544^2))+(-0.000000000127*(EquationRHA*B544^2))+(-0.0000000903*(EquationSemenCost*B544^2))+(-0.000000000771*(EquationMatureWeight*B544^2))+(0.000000137*(B544^2*B544))+(-0.00000257*(B544^2*EquationCullCost))), 0)</f>
        <v>1.7541940031155077</v>
      </c>
      <c r="G544" s="56">
        <f>IF((-1.860553+(0.112009*(EquationCR))+(0.5932*(EquationHDR))+(0.000015682*(EquationRHA))+(0.000842*(EquationAFC))+(0.013148*(EquationSemenCost))+(0.000054807*(EquationMatureWeight))+(-0.025351*(LOG(EquationVetCosts)))+(0.0000512*(EquationVetCosts))+(0.087616*(LOG(EquationVWP)))+(-0.00202*(EquationVWP))+(-0.000084247*(B544^2))+(0.018329*(B544))+(0.018516*(EquationMilkPrice))+(0.0064*(EquationFeedPrice))+(0.000011343*(EquationReplacementPrice))+(0.013031*(EquationCullCost))+(-0.000245*(EquationDIMDNB))+(0.000002399*(EquationCR*B544^2))+(-0.000001548*(EquationHDR*B544^2))+(-0.000000000112*(EquationRHA*B544^2))+(-0.0000000853*(EquationSemenCost*B544^2))+(-0.000000000948*(EquationMatureWeight*B544^2))+(0.000000302*(LOG(EquationVetCosts)*B544^2))+(-0.00000000421*(EquationVWP*B544^2))+(0.000000126*(B544^2*B544))+(-0.000000254*(B544^2*EquationFeedPrice)))&gt;0, (-1.860553+(0.112009*(EquationCR))+(0.5932*(EquationHDR))+(0.000015682*(EquationRHA))+(0.000842*(EquationAFC))+(0.013148*(EquationSemenCost))+(0.000054807*(EquationMatureWeight))+(-0.025351*(LOG(EquationVetCosts)))+(0.0000512*(EquationVetCosts))+(0.087616*(LOG(EquationVWP)))+(-0.00202*(EquationVWP))+(-0.000084247*(B544^2))+(0.018329*(B544))+(0.018516*(EquationMilkPrice))+(0.0064*(EquationFeedPrice))+(0.000011343*(EquationReplacementPrice))+(0.013031*(EquationCullCost))+(-0.000245*(EquationDIMDNB))+(0.000002399*(EquationCR*B544^2))+(-0.000001548*(EquationHDR*B544^2))+(-0.000000000112*(EquationRHA*B544^2))+(-0.0000000853*(EquationSemenCost*B544^2))+(-0.000000000948*(EquationMatureWeight*B544^2))+(0.000000302*(LOG(EquationVetCosts)*B544^2))+(-0.00000000421*(EquationVWP*B544^2))+(0.000000126*(B544^2*B544))+(-0.000000254*(B544^2*EquationFeedPrice))), 0)</f>
        <v>1.5649391373883992</v>
      </c>
    </row>
    <row r="545" spans="2:7" x14ac:dyDescent="0.2">
      <c r="B545" s="42">
        <v>502</v>
      </c>
      <c r="C545" s="55">
        <f t="shared" si="7"/>
        <v>0.24107703230121807</v>
      </c>
      <c r="D545" s="55">
        <f>IF((-1.870102+(0.51187*(EquationCR))+(1.033374*(EquationHDR))+(0.000011344*(EquationRHA))+(-0.000138*(EquationAFC))+(0.01358*(EquationSemenCost))+(-0.000072752*(EquationMatureWeight))+(-0.046035*(LOG(EquationVetCosts)))+(0.000451*(EquationVetCosts))+(0.512031*(LOG(EquationVWP)))+(-0.006352*(EquationVWP))+(-0.000079212*(B545^2))+(0.015118*(B545))+(0.022341*(EquationMilkPrice))+(-0.022641*(EquationFeedPrice))+(0.000247*(EquationReplacementPrice))+(-0.184557*(EquationCullCost))+(-0.000542*(EquationDIMDNB))+(-0.000004986*(EquationHDR*B545^2))+(-0.000000000147*(EquationRHA*B545^2))+(-0.0000000903*(EquationSemenCost*B545^2))+(-0.000000000856*(EquationMatureWeight*B545^2))+(0.000000134*(B545^2*B545))+(-0.000000149*(B545^2*EquationMilkPrice))+(0.00000000264*(B545^2*EquationDIMDNB)))&gt;0, (-1.870102+(0.51187*(EquationCR))+(1.033374*(EquationHDR))+(0.000011344*(EquationRHA))+(-0.000138*(EquationAFC))+(0.01358*(EquationSemenCost))+(-0.000072752*(EquationMatureWeight))+(-0.046035*(LOG(EquationVetCosts)))+(0.000451*(EquationVetCosts))+(0.512031*(LOG(EquationVWP)))+(-0.006352*(EquationVWP))+(-0.000079212*(B545^2))+(0.015118*(B545))+(0.022341*(EquationMilkPrice))+(-0.022641*(EquationFeedPrice))+(0.000247*(EquationReplacementPrice))+(-0.184557*(EquationCullCost))+(-0.000542*(EquationDIMDNB))+(-0.000004986*(EquationHDR*B545^2))+(-0.000000000147*(EquationRHA*B545^2))+(-0.0000000903*(EquationSemenCost*B545^2))+(-0.000000000856*(EquationMatureWeight*B545^2))+(0.000000134*(B545^2*B545))+(-0.000000149*(B545^2*EquationMilkPrice))+(0.00000000264*(B545^2*EquationDIMDNB))), 0)</f>
        <v>1.9216534056737744</v>
      </c>
      <c r="E545" s="55">
        <f>IF((-2.51389+(0.253043*(EquationCR))+(0.791564*(EquationHDR))+(0.000017482*(EquationRHA))+(0.000958*(EquationAFC))+(0.014823*(EquationSemenCost))+(0.00003361*(EquationMatureWeight))+(0.044008*(LOG(EquationVetCosts)))+(-0.000161*(EquationVetCosts))+(0.375409*(LOG(EquationVWP)))+(-0.004875*(EquationVWP))+(-0.000095702*(B545^2))+(0.02001*(B545))+(0.039073*(EquationMilkPrice))+(-0.018836*(EquationFeedPrice))+(0.000102*(EquationReplacementPrice))+(-0.124297*(EquationCullCost))+(-0.000511*(EquationDIMDNB))+(0.00000253*(EquationCR*B545^2))+(-0.000002589*(EquationHDR*B545^2))+(-0.000000000136*(EquationRHA*B545^2))+(-0.0000001*(EquationSemenCost*B545^2))+(-0.00000000108*(EquationMatureWeight*B545^2))+(0.00000015*(B545^2*B545))+(-0.000000215*(B545^2*EquationMilkPrice))+(0.00000000251*(B545^2*EquationDIMDNB)))&gt;0, (-2.51389+(0.253043*(EquationCR))+(0.791564*(EquationHDR))+(0.000017482*(EquationRHA))+(0.000958*(EquationAFC))+(0.014823*(EquationSemenCost))+(0.00003361*(EquationMatureWeight))+(0.044008*(LOG(EquationVetCosts)))+(-0.000161*(EquationVetCosts))+(0.375409*(LOG(EquationVWP)))+(-0.004875*(EquationVWP))+(-0.000095702*(B545^2))+(0.02001*(B545))+(0.039073*(EquationMilkPrice))+(-0.018836*(EquationFeedPrice))+(0.000102*(EquationReplacementPrice))+(-0.124297*(EquationCullCost))+(-0.000511*(EquationDIMDNB))+(0.00000253*(EquationCR*B545^2))+(-0.000002589*(EquationHDR*B545^2))+(-0.000000000136*(EquationRHA*B545^2))+(-0.0000001*(EquationSemenCost*B545^2))+(-0.00000000108*(EquationMatureWeight*B545^2))+(0.00000015*(B545^2*B545))+(-0.000000215*(B545^2*EquationMilkPrice))+(0.00000000251*(B545^2*EquationDIMDNB))), 0)</f>
        <v>2.0193535089821557</v>
      </c>
      <c r="F545" s="55">
        <f>IF((-1.892738+(0.137703*(EquationCR))+(0.669836*(EquationHDR))+(0.0000175*(EquationRHA))+(0.000161*(EquationAFC))+(0.013845*(EquationSemenCost))+(0.000016727*(EquationMatureWeight))+(-0.015935*(LOG(EquationVetCosts)))+(0.000118*(EquationVetCosts))+(0.160623*(LOG(EquationVWP)))+(-0.003008*(EquationVWP))+(-0.000090785*(B545^2))+(0.01937*(B545))+(0.020762*(EquationMilkPrice))+(-0.019043*(EquationFeedPrice))+(0.00001449*(EquationReplacementPrice))+(0.175818*(EquationCullCost))+(-0.000295*(EquationDIMDNB))+(0.000002704*(EquationCR*B545^2))+(-0.000001916*(EquationHDR*B545^2))+(-0.000000000127*(EquationRHA*B545^2))+(-0.0000000903*(EquationSemenCost*B545^2))+(-0.000000000771*(EquationMatureWeight*B545^2))+(0.000000137*(B545^2*B545))+(-0.00000257*(B545^2*EquationCullCost)))&gt;0, (-1.892738+(0.137703*(EquationCR))+(0.669836*(EquationHDR))+(0.0000175*(EquationRHA))+(0.000161*(EquationAFC))+(0.013845*(EquationSemenCost))+(0.000016727*(EquationMatureWeight))+(-0.015935*(LOG(EquationVetCosts)))+(0.000118*(EquationVetCosts))+(0.160623*(LOG(EquationVWP)))+(-0.003008*(EquationVWP))+(-0.000090785*(B545^2))+(0.01937*(B545))+(0.020762*(EquationMilkPrice))+(-0.019043*(EquationFeedPrice))+(0.00001449*(EquationReplacementPrice))+(0.175818*(EquationCullCost))+(-0.000295*(EquationDIMDNB))+(0.000002704*(EquationCR*B545^2))+(-0.000001916*(EquationHDR*B545^2))+(-0.000000000127*(EquationRHA*B545^2))+(-0.0000000903*(EquationSemenCost*B545^2))+(-0.000000000771*(EquationMatureWeight*B545^2))+(0.000000137*(B545^2*B545))+(-0.00000257*(B545^2*EquationCullCost))), 0)</f>
        <v>1.7781540161155047</v>
      </c>
      <c r="G545" s="56">
        <f>IF((-1.860553+(0.112009*(EquationCR))+(0.5932*(EquationHDR))+(0.000015682*(EquationRHA))+(0.000842*(EquationAFC))+(0.013148*(EquationSemenCost))+(0.000054807*(EquationMatureWeight))+(-0.025351*(LOG(EquationVetCosts)))+(0.0000512*(EquationVetCosts))+(0.087616*(LOG(EquationVWP)))+(-0.00202*(EquationVWP))+(-0.000084247*(B545^2))+(0.018329*(B545))+(0.018516*(EquationMilkPrice))+(0.0064*(EquationFeedPrice))+(0.000011343*(EquationReplacementPrice))+(0.013031*(EquationCullCost))+(-0.000245*(EquationDIMDNB))+(0.000002399*(EquationCR*B545^2))+(-0.000001548*(EquationHDR*B545^2))+(-0.000000000112*(EquationRHA*B545^2))+(-0.0000000853*(EquationSemenCost*B545^2))+(-0.000000000948*(EquationMatureWeight*B545^2))+(0.000000302*(LOG(EquationVetCosts)*B545^2))+(-0.00000000421*(EquationVWP*B545^2))+(0.000000126*(B545^2*B545))+(-0.000000254*(B545^2*EquationFeedPrice)))&gt;0, (-1.860553+(0.112009*(EquationCR))+(0.5932*(EquationHDR))+(0.000015682*(EquationRHA))+(0.000842*(EquationAFC))+(0.013148*(EquationSemenCost))+(0.000054807*(EquationMatureWeight))+(-0.025351*(LOG(EquationVetCosts)))+(0.0000512*(EquationVetCosts))+(0.087616*(LOG(EquationVWP)))+(-0.00202*(EquationVWP))+(-0.000084247*(B545^2))+(0.018329*(B545))+(0.018516*(EquationMilkPrice))+(0.0064*(EquationFeedPrice))+(0.000011343*(EquationReplacementPrice))+(0.013031*(EquationCullCost))+(-0.000245*(EquationDIMDNB))+(0.000002399*(EquationCR*B545^2))+(-0.000001548*(EquationHDR*B545^2))+(-0.000000000112*(EquationRHA*B545^2))+(-0.0000000853*(EquationSemenCost*B545^2))+(-0.000000000948*(EquationMatureWeight*B545^2))+(0.000000302*(LOG(EquationVetCosts)*B545^2))+(-0.00000000421*(EquationVWP*B545^2))+(0.000000126*(B545^2*B545))+(-0.000000254*(B545^2*EquationFeedPrice))), 0)</f>
        <v>1.5865140791710455</v>
      </c>
    </row>
    <row r="546" spans="2:7" x14ac:dyDescent="0.2">
      <c r="B546" s="42">
        <v>503</v>
      </c>
      <c r="C546" s="55">
        <f t="shared" si="7"/>
        <v>0.24428601709294362</v>
      </c>
      <c r="D546" s="55">
        <f>IF((-1.870102+(0.51187*(EquationCR))+(1.033374*(EquationHDR))+(0.000011344*(EquationRHA))+(-0.000138*(EquationAFC))+(0.01358*(EquationSemenCost))+(-0.000072752*(EquationMatureWeight))+(-0.046035*(LOG(EquationVetCosts)))+(0.000451*(EquationVetCosts))+(0.512031*(LOG(EquationVWP)))+(-0.006352*(EquationVWP))+(-0.000079212*(B546^2))+(0.015118*(B546))+(0.022341*(EquationMilkPrice))+(-0.022641*(EquationFeedPrice))+(0.000247*(EquationReplacementPrice))+(-0.184557*(EquationCullCost))+(-0.000542*(EquationDIMDNB))+(-0.000004986*(EquationHDR*B546^2))+(-0.000000000147*(EquationRHA*B546^2))+(-0.0000000903*(EquationSemenCost*B546^2))+(-0.000000000856*(EquationMatureWeight*B546^2))+(0.000000134*(B546^2*B546))+(-0.000000149*(B546^2*EquationMilkPrice))+(0.00000000264*(B546^2*EquationDIMDNB)))&gt;0, (-1.870102+(0.51187*(EquationCR))+(1.033374*(EquationHDR))+(0.000011344*(EquationRHA))+(-0.000138*(EquationAFC))+(0.01358*(EquationSemenCost))+(-0.000072752*(EquationMatureWeight))+(-0.046035*(LOG(EquationVetCosts)))+(0.000451*(EquationVetCosts))+(0.512031*(LOG(EquationVWP)))+(-0.006352*(EquationVWP))+(-0.000079212*(B546^2))+(0.015118*(B546))+(0.022341*(EquationMilkPrice))+(-0.022641*(EquationFeedPrice))+(0.000247*(EquationReplacementPrice))+(-0.184557*(EquationCullCost))+(-0.000542*(EquationDIMDNB))+(-0.000004986*(EquationHDR*B546^2))+(-0.000000000147*(EquationRHA*B546^2))+(-0.0000000903*(EquationSemenCost*B546^2))+(-0.000000000856*(EquationMatureWeight*B546^2))+(0.000000134*(B546^2*B546))+(-0.000000149*(B546^2*EquationMilkPrice))+(0.00000000264*(B546^2*EquationDIMDNB))), 0)</f>
        <v>1.9479077436737759</v>
      </c>
      <c r="E546" s="55">
        <f>IF((-2.51389+(0.253043*(EquationCR))+(0.791564*(EquationHDR))+(0.000017482*(EquationRHA))+(0.000958*(EquationAFC))+(0.014823*(EquationSemenCost))+(0.00003361*(EquationMatureWeight))+(0.044008*(LOG(EquationVetCosts)))+(-0.000161*(EquationVetCosts))+(0.375409*(LOG(EquationVWP)))+(-0.004875*(EquationVWP))+(-0.000095702*(B546^2))+(0.02001*(B546))+(0.039073*(EquationMilkPrice))+(-0.018836*(EquationFeedPrice))+(0.000102*(EquationReplacementPrice))+(-0.124297*(EquationCullCost))+(-0.000511*(EquationDIMDNB))+(0.00000253*(EquationCR*B546^2))+(-0.000002589*(EquationHDR*B546^2))+(-0.000000000136*(EquationRHA*B546^2))+(-0.0000001*(EquationSemenCost*B546^2))+(-0.00000000108*(EquationMatureWeight*B546^2))+(0.00000015*(B546^2*B546))+(-0.000000215*(B546^2*EquationMilkPrice))+(0.00000000251*(B546^2*EquationDIMDNB)))&gt;0, (-2.51389+(0.253043*(EquationCR))+(0.791564*(EquationHDR))+(0.000017482*(EquationRHA))+(0.000958*(EquationAFC))+(0.014823*(EquationSemenCost))+(0.00003361*(EquationMatureWeight))+(0.044008*(LOG(EquationVetCosts)))+(-0.000161*(EquationVetCosts))+(0.375409*(LOG(EquationVWP)))+(-0.004875*(EquationVWP))+(-0.000095702*(B546^2))+(0.02001*(B546))+(0.039073*(EquationMilkPrice))+(-0.018836*(EquationFeedPrice))+(0.000102*(EquationReplacementPrice))+(-0.124297*(EquationCullCost))+(-0.000511*(EquationDIMDNB))+(0.00000253*(EquationCR*B546^2))+(-0.000002589*(EquationHDR*B546^2))+(-0.000000000136*(EquationRHA*B546^2))+(-0.0000001*(EquationSemenCost*B546^2))+(-0.00000000108*(EquationMatureWeight*B546^2))+(0.00000015*(B546^2*B546))+(-0.000000215*(B546^2*EquationMilkPrice))+(0.00000000251*(B546^2*EquationDIMDNB))), 0)</f>
        <v>2.0467618539821588</v>
      </c>
      <c r="F546" s="55">
        <f>IF((-1.892738+(0.137703*(EquationCR))+(0.669836*(EquationHDR))+(0.0000175*(EquationRHA))+(0.000161*(EquationAFC))+(0.013845*(EquationSemenCost))+(0.000016727*(EquationMatureWeight))+(-0.015935*(LOG(EquationVetCosts)))+(0.000118*(EquationVetCosts))+(0.160623*(LOG(EquationVWP)))+(-0.003008*(EquationVWP))+(-0.000090785*(B546^2))+(0.01937*(B546))+(0.020762*(EquationMilkPrice))+(-0.019043*(EquationFeedPrice))+(0.00001449*(EquationReplacementPrice))+(0.175818*(EquationCullCost))+(-0.000295*(EquationDIMDNB))+(0.000002704*(EquationCR*B546^2))+(-0.000001916*(EquationHDR*B546^2))+(-0.000000000127*(EquationRHA*B546^2))+(-0.0000000903*(EquationSemenCost*B546^2))+(-0.000000000771*(EquationMatureWeight*B546^2))+(0.000000137*(B546^2*B546))+(-0.00000257*(B546^2*EquationCullCost)))&gt;0, (-1.892738+(0.137703*(EquationCR))+(0.669836*(EquationHDR))+(0.0000175*(EquationRHA))+(0.000161*(EquationAFC))+(0.013845*(EquationSemenCost))+(0.000016727*(EquationMatureWeight))+(-0.015935*(LOG(EquationVetCosts)))+(0.000118*(EquationVetCosts))+(0.160623*(LOG(EquationVWP)))+(-0.003008*(EquationVWP))+(-0.000090785*(B546^2))+(0.01937*(B546))+(0.020762*(EquationMilkPrice))+(-0.019043*(EquationFeedPrice))+(0.00001449*(EquationReplacementPrice))+(0.175818*(EquationCullCost))+(-0.000295*(EquationDIMDNB))+(0.000002704*(EquationCR*B546^2))+(-0.000001916*(EquationHDR*B546^2))+(-0.000000000127*(EquationRHA*B546^2))+(-0.0000000903*(EquationSemenCost*B546^2))+(-0.000000000771*(EquationMatureWeight*B546^2))+(0.000000137*(B546^2*B546))+(-0.00000257*(B546^2*EquationCullCost))), 0)</f>
        <v>1.8023297091155102</v>
      </c>
      <c r="G546" s="56">
        <f>IF((-1.860553+(0.112009*(EquationCR))+(0.5932*(EquationHDR))+(0.000015682*(EquationRHA))+(0.000842*(EquationAFC))+(0.013148*(EquationSemenCost))+(0.000054807*(EquationMatureWeight))+(-0.025351*(LOG(EquationVetCosts)))+(0.0000512*(EquationVetCosts))+(0.087616*(LOG(EquationVWP)))+(-0.00202*(EquationVWP))+(-0.000084247*(B546^2))+(0.018329*(B546))+(0.018516*(EquationMilkPrice))+(0.0064*(EquationFeedPrice))+(0.000011343*(EquationReplacementPrice))+(0.013031*(EquationCullCost))+(-0.000245*(EquationDIMDNB))+(0.000002399*(EquationCR*B546^2))+(-0.000001548*(EquationHDR*B546^2))+(-0.000000000112*(EquationRHA*B546^2))+(-0.0000000853*(EquationSemenCost*B546^2))+(-0.000000000948*(EquationMatureWeight*B546^2))+(0.000000302*(LOG(EquationVetCosts)*B546^2))+(-0.00000000421*(EquationVWP*B546^2))+(0.000000126*(B546^2*B546))+(-0.000000254*(B546^2*EquationFeedPrice)))&gt;0, (-1.860553+(0.112009*(EquationCR))+(0.5932*(EquationHDR))+(0.000015682*(EquationRHA))+(0.000842*(EquationAFC))+(0.013148*(EquationSemenCost))+(0.000054807*(EquationMatureWeight))+(-0.025351*(LOG(EquationVetCosts)))+(0.0000512*(EquationVetCosts))+(0.087616*(LOG(EquationVWP)))+(-0.00202*(EquationVWP))+(-0.000084247*(B546^2))+(0.018329*(B546))+(0.018516*(EquationMilkPrice))+(0.0064*(EquationFeedPrice))+(0.000011343*(EquationReplacementPrice))+(0.013031*(EquationCullCost))+(-0.000245*(EquationDIMDNB))+(0.000002399*(EquationCR*B546^2))+(-0.000001548*(EquationHDR*B546^2))+(-0.000000000112*(EquationRHA*B546^2))+(-0.0000000853*(EquationSemenCost*B546^2))+(-0.000000000948*(EquationMatureWeight*B546^2))+(0.000000302*(LOG(EquationVetCosts)*B546^2))+(-0.00000000421*(EquationVWP*B546^2))+(0.000000126*(B546^2*B546))+(-0.000000254*(B546^2*EquationFeedPrice))), 0)</f>
        <v>1.6082854383570491</v>
      </c>
    </row>
    <row r="547" spans="2:7" x14ac:dyDescent="0.2">
      <c r="B547" s="42">
        <v>504</v>
      </c>
      <c r="C547" s="55">
        <f t="shared" si="7"/>
        <v>0.24756129876265748</v>
      </c>
      <c r="D547" s="55">
        <f>IF((-1.870102+(0.51187*(EquationCR))+(1.033374*(EquationHDR))+(0.000011344*(EquationRHA))+(-0.000138*(EquationAFC))+(0.01358*(EquationSemenCost))+(-0.000072752*(EquationMatureWeight))+(-0.046035*(LOG(EquationVetCosts)))+(0.000451*(EquationVetCosts))+(0.512031*(LOG(EquationVWP)))+(-0.006352*(EquationVWP))+(-0.000079212*(B547^2))+(0.015118*(B547))+(0.022341*(EquationMilkPrice))+(-0.022641*(EquationFeedPrice))+(0.000247*(EquationReplacementPrice))+(-0.184557*(EquationCullCost))+(-0.000542*(EquationDIMDNB))+(-0.000004986*(EquationHDR*B547^2))+(-0.000000000147*(EquationRHA*B547^2))+(-0.0000000903*(EquationSemenCost*B547^2))+(-0.000000000856*(EquationMatureWeight*B547^2))+(0.000000134*(B547^2*B547))+(-0.000000149*(B547^2*EquationMilkPrice))+(0.00000000264*(B547^2*EquationDIMDNB)))&gt;0, (-1.870102+(0.51187*(EquationCR))+(1.033374*(EquationHDR))+(0.000011344*(EquationRHA))+(-0.000138*(EquationAFC))+(0.01358*(EquationSemenCost))+(-0.000072752*(EquationMatureWeight))+(-0.046035*(LOG(EquationVetCosts)))+(0.000451*(EquationVetCosts))+(0.512031*(LOG(EquationVWP)))+(-0.006352*(EquationVWP))+(-0.000079212*(B547^2))+(0.015118*(B547))+(0.022341*(EquationMilkPrice))+(-0.022641*(EquationFeedPrice))+(0.000247*(EquationReplacementPrice))+(-0.184557*(EquationCullCost))+(-0.000542*(EquationDIMDNB))+(-0.000004986*(EquationHDR*B547^2))+(-0.000000000147*(EquationRHA*B547^2))+(-0.0000000903*(EquationSemenCost*B547^2))+(-0.000000000856*(EquationMatureWeight*B547^2))+(0.000000134*(B547^2*B547))+(-0.000000149*(B547^2*EquationMilkPrice))+(0.00000000264*(B547^2*EquationDIMDNB))), 0)</f>
        <v>1.9743866504737762</v>
      </c>
      <c r="E547" s="55">
        <f>IF((-2.51389+(0.253043*(EquationCR))+(0.791564*(EquationHDR))+(0.000017482*(EquationRHA))+(0.000958*(EquationAFC))+(0.014823*(EquationSemenCost))+(0.00003361*(EquationMatureWeight))+(0.044008*(LOG(EquationVetCosts)))+(-0.000161*(EquationVetCosts))+(0.375409*(LOG(EquationVWP)))+(-0.004875*(EquationVWP))+(-0.000095702*(B547^2))+(0.02001*(B547))+(0.039073*(EquationMilkPrice))+(-0.018836*(EquationFeedPrice))+(0.000102*(EquationReplacementPrice))+(-0.124297*(EquationCullCost))+(-0.000511*(EquationDIMDNB))+(0.00000253*(EquationCR*B547^2))+(-0.000002589*(EquationHDR*B547^2))+(-0.000000000136*(EquationRHA*B547^2))+(-0.0000001*(EquationSemenCost*B547^2))+(-0.00000000108*(EquationMatureWeight*B547^2))+(0.00000015*(B547^2*B547))+(-0.000000215*(B547^2*EquationMilkPrice))+(0.00000000251*(B547^2*EquationDIMDNB)))&gt;0, (-2.51389+(0.253043*(EquationCR))+(0.791564*(EquationHDR))+(0.000017482*(EquationRHA))+(0.000958*(EquationAFC))+(0.014823*(EquationSemenCost))+(0.00003361*(EquationMatureWeight))+(0.044008*(LOG(EquationVetCosts)))+(-0.000161*(EquationVetCosts))+(0.375409*(LOG(EquationVWP)))+(-0.004875*(EquationVWP))+(-0.000095702*(B547^2))+(0.02001*(B547))+(0.039073*(EquationMilkPrice))+(-0.018836*(EquationFeedPrice))+(0.000102*(EquationReplacementPrice))+(-0.124297*(EquationCullCost))+(-0.000511*(EquationDIMDNB))+(0.00000253*(EquationCR*B547^2))+(-0.000002589*(EquationHDR*B547^2))+(-0.000000000136*(EquationRHA*B547^2))+(-0.0000001*(EquationSemenCost*B547^2))+(-0.00000000108*(EquationMatureWeight*B547^2))+(0.00000015*(B547^2*B547))+(-0.000000215*(B547^2*EquationMilkPrice))+(0.00000000251*(B547^2*EquationDIMDNB))), 0)</f>
        <v>2.0744114969821541</v>
      </c>
      <c r="F547" s="55">
        <f>IF((-1.892738+(0.137703*(EquationCR))+(0.669836*(EquationHDR))+(0.0000175*(EquationRHA))+(0.000161*(EquationAFC))+(0.013845*(EquationSemenCost))+(0.000016727*(EquationMatureWeight))+(-0.015935*(LOG(EquationVetCosts)))+(0.000118*(EquationVetCosts))+(0.160623*(LOG(EquationVWP)))+(-0.003008*(EquationVWP))+(-0.000090785*(B547^2))+(0.01937*(B547))+(0.020762*(EquationMilkPrice))+(-0.019043*(EquationFeedPrice))+(0.00001449*(EquationReplacementPrice))+(0.175818*(EquationCullCost))+(-0.000295*(EquationDIMDNB))+(0.000002704*(EquationCR*B547^2))+(-0.000001916*(EquationHDR*B547^2))+(-0.000000000127*(EquationRHA*B547^2))+(-0.0000000903*(EquationSemenCost*B547^2))+(-0.000000000771*(EquationMatureWeight*B547^2))+(0.000000137*(B547^2*B547))+(-0.00000257*(B547^2*EquationCullCost)))&gt;0, (-1.892738+(0.137703*(EquationCR))+(0.669836*(EquationHDR))+(0.0000175*(EquationRHA))+(0.000161*(EquationAFC))+(0.013845*(EquationSemenCost))+(0.000016727*(EquationMatureWeight))+(-0.015935*(LOG(EquationVetCosts)))+(0.000118*(EquationVetCosts))+(0.160623*(LOG(EquationVWP)))+(-0.003008*(EquationVWP))+(-0.000090785*(B547^2))+(0.01937*(B547))+(0.020762*(EquationMilkPrice))+(-0.019043*(EquationFeedPrice))+(0.00001449*(EquationReplacementPrice))+(0.175818*(EquationCullCost))+(-0.000295*(EquationDIMDNB))+(0.000002704*(EquationCR*B547^2))+(-0.000001916*(EquationHDR*B547^2))+(-0.000000000127*(EquationRHA*B547^2))+(-0.0000000903*(EquationSemenCost*B547^2))+(-0.000000000771*(EquationMatureWeight*B547^2))+(0.000000137*(B547^2*B547))+(-0.00000257*(B547^2*EquationCullCost))), 0)</f>
        <v>1.8267219041155078</v>
      </c>
      <c r="G547" s="56">
        <f>IF((-1.860553+(0.112009*(EquationCR))+(0.5932*(EquationHDR))+(0.000015682*(EquationRHA))+(0.000842*(EquationAFC))+(0.013148*(EquationSemenCost))+(0.000054807*(EquationMatureWeight))+(-0.025351*(LOG(EquationVetCosts)))+(0.0000512*(EquationVetCosts))+(0.087616*(LOG(EquationVWP)))+(-0.00202*(EquationVWP))+(-0.000084247*(B547^2))+(0.018329*(B547))+(0.018516*(EquationMilkPrice))+(0.0064*(EquationFeedPrice))+(0.000011343*(EquationReplacementPrice))+(0.013031*(EquationCullCost))+(-0.000245*(EquationDIMDNB))+(0.000002399*(EquationCR*B547^2))+(-0.000001548*(EquationHDR*B547^2))+(-0.000000000112*(EquationRHA*B547^2))+(-0.0000000853*(EquationSemenCost*B547^2))+(-0.000000000948*(EquationMatureWeight*B547^2))+(0.000000302*(LOG(EquationVetCosts)*B547^2))+(-0.00000000421*(EquationVWP*B547^2))+(0.000000126*(B547^2*B547))+(-0.000000254*(B547^2*EquationFeedPrice)))&gt;0, (-1.860553+(0.112009*(EquationCR))+(0.5932*(EquationHDR))+(0.000015682*(EquationRHA))+(0.000842*(EquationAFC))+(0.013148*(EquationSemenCost))+(0.000054807*(EquationMatureWeight))+(-0.025351*(LOG(EquationVetCosts)))+(0.0000512*(EquationVetCosts))+(0.087616*(LOG(EquationVWP)))+(-0.00202*(EquationVWP))+(-0.000084247*(B547^2))+(0.018329*(B547))+(0.018516*(EquationMilkPrice))+(0.0064*(EquationFeedPrice))+(0.000011343*(EquationReplacementPrice))+(0.013031*(EquationCullCost))+(-0.000245*(EquationDIMDNB))+(0.000002399*(EquationCR*B547^2))+(-0.000001548*(EquationHDR*B547^2))+(-0.000000000112*(EquationRHA*B547^2))+(-0.0000000853*(EquationSemenCost*B547^2))+(-0.000000000948*(EquationMatureWeight*B547^2))+(0.000000302*(LOG(EquationVetCosts)*B547^2))+(-0.00000000421*(EquationVWP*B547^2))+(0.000000126*(B547^2*B547))+(-0.000000254*(B547^2*EquationFeedPrice))), 0)</f>
        <v>1.6302539709464134</v>
      </c>
    </row>
    <row r="548" spans="2:7" x14ac:dyDescent="0.2">
      <c r="B548" s="42">
        <v>505</v>
      </c>
      <c r="C548" s="55">
        <f t="shared" si="7"/>
        <v>0.25090324571037048</v>
      </c>
      <c r="D548" s="55">
        <f>IF((-1.870102+(0.51187*(EquationCR))+(1.033374*(EquationHDR))+(0.000011344*(EquationRHA))+(-0.000138*(EquationAFC))+(0.01358*(EquationSemenCost))+(-0.000072752*(EquationMatureWeight))+(-0.046035*(LOG(EquationVetCosts)))+(0.000451*(EquationVetCosts))+(0.512031*(LOG(EquationVWP)))+(-0.006352*(EquationVWP))+(-0.000079212*(B548^2))+(0.015118*(B548))+(0.022341*(EquationMilkPrice))+(-0.022641*(EquationFeedPrice))+(0.000247*(EquationReplacementPrice))+(-0.184557*(EquationCullCost))+(-0.000542*(EquationDIMDNB))+(-0.000004986*(EquationHDR*B548^2))+(-0.000000000147*(EquationRHA*B548^2))+(-0.0000000903*(EquationSemenCost*B548^2))+(-0.000000000856*(EquationMatureWeight*B548^2))+(0.000000134*(B548^2*B548))+(-0.000000149*(B548^2*EquationMilkPrice))+(0.00000000264*(B548^2*EquationDIMDNB)))&gt;0, (-1.870102+(0.51187*(EquationCR))+(1.033374*(EquationHDR))+(0.000011344*(EquationRHA))+(-0.000138*(EquationAFC))+(0.01358*(EquationSemenCost))+(-0.000072752*(EquationMatureWeight))+(-0.046035*(LOG(EquationVetCosts)))+(0.000451*(EquationVetCosts))+(0.512031*(LOG(EquationVWP)))+(-0.006352*(EquationVWP))+(-0.000079212*(B548^2))+(0.015118*(B548))+(0.022341*(EquationMilkPrice))+(-0.022641*(EquationFeedPrice))+(0.000247*(EquationReplacementPrice))+(-0.184557*(EquationCullCost))+(-0.000542*(EquationDIMDNB))+(-0.000004986*(EquationHDR*B548^2))+(-0.000000000147*(EquationRHA*B548^2))+(-0.0000000903*(EquationSemenCost*B548^2))+(-0.000000000856*(EquationMatureWeight*B548^2))+(0.000000134*(B548^2*B548))+(-0.000000149*(B548^2*EquationMilkPrice))+(0.00000000264*(B548^2*EquationDIMDNB))), 0)</f>
        <v>2.0010909300737776</v>
      </c>
      <c r="E548" s="55">
        <f>IF((-2.51389+(0.253043*(EquationCR))+(0.791564*(EquationHDR))+(0.000017482*(EquationRHA))+(0.000958*(EquationAFC))+(0.014823*(EquationSemenCost))+(0.00003361*(EquationMatureWeight))+(0.044008*(LOG(EquationVetCosts)))+(-0.000161*(EquationVetCosts))+(0.375409*(LOG(EquationVWP)))+(-0.004875*(EquationVWP))+(-0.000095702*(B548^2))+(0.02001*(B548))+(0.039073*(EquationMilkPrice))+(-0.018836*(EquationFeedPrice))+(0.000102*(EquationReplacementPrice))+(-0.124297*(EquationCullCost))+(-0.000511*(EquationDIMDNB))+(0.00000253*(EquationCR*B548^2))+(-0.000002589*(EquationHDR*B548^2))+(-0.000000000136*(EquationRHA*B548^2))+(-0.0000001*(EquationSemenCost*B548^2))+(-0.00000000108*(EquationMatureWeight*B548^2))+(0.00000015*(B548^2*B548))+(-0.000000215*(B548^2*EquationMilkPrice))+(0.00000000251*(B548^2*EquationDIMDNB)))&gt;0, (-2.51389+(0.253043*(EquationCR))+(0.791564*(EquationHDR))+(0.000017482*(EquationRHA))+(0.000958*(EquationAFC))+(0.014823*(EquationSemenCost))+(0.00003361*(EquationMatureWeight))+(0.044008*(LOG(EquationVetCosts)))+(-0.000161*(EquationVetCosts))+(0.375409*(LOG(EquationVWP)))+(-0.004875*(EquationVWP))+(-0.000095702*(B548^2))+(0.02001*(B548))+(0.039073*(EquationMilkPrice))+(-0.018836*(EquationFeedPrice))+(0.000102*(EquationReplacementPrice))+(-0.124297*(EquationCullCost))+(-0.000511*(EquationDIMDNB))+(0.00000253*(EquationCR*B548^2))+(-0.000002589*(EquationHDR*B548^2))+(-0.000000000136*(EquationRHA*B548^2))+(-0.0000001*(EquationSemenCost*B548^2))+(-0.00000000108*(EquationMatureWeight*B548^2))+(0.00000015*(B548^2*B548))+(-0.000000215*(B548^2*EquationMilkPrice))+(0.00000000251*(B548^2*EquationDIMDNB))), 0)</f>
        <v>2.1023033379821596</v>
      </c>
      <c r="F548" s="55">
        <f>IF((-1.892738+(0.137703*(EquationCR))+(0.669836*(EquationHDR))+(0.0000175*(EquationRHA))+(0.000161*(EquationAFC))+(0.013845*(EquationSemenCost))+(0.000016727*(EquationMatureWeight))+(-0.015935*(LOG(EquationVetCosts)))+(0.000118*(EquationVetCosts))+(0.160623*(LOG(EquationVWP)))+(-0.003008*(EquationVWP))+(-0.000090785*(B548^2))+(0.01937*(B548))+(0.020762*(EquationMilkPrice))+(-0.019043*(EquationFeedPrice))+(0.00001449*(EquationReplacementPrice))+(0.175818*(EquationCullCost))+(-0.000295*(EquationDIMDNB))+(0.000002704*(EquationCR*B548^2))+(-0.000001916*(EquationHDR*B548^2))+(-0.000000000127*(EquationRHA*B548^2))+(-0.0000000903*(EquationSemenCost*B548^2))+(-0.000000000771*(EquationMatureWeight*B548^2))+(0.000000137*(B548^2*B548))+(-0.00000257*(B548^2*EquationCullCost)))&gt;0, (-1.892738+(0.137703*(EquationCR))+(0.669836*(EquationHDR))+(0.0000175*(EquationRHA))+(0.000161*(EquationAFC))+(0.013845*(EquationSemenCost))+(0.000016727*(EquationMatureWeight))+(-0.015935*(LOG(EquationVetCosts)))+(0.000118*(EquationVetCosts))+(0.160623*(LOG(EquationVWP)))+(-0.003008*(EquationVWP))+(-0.000090785*(B548^2))+(0.01937*(B548))+(0.020762*(EquationMilkPrice))+(-0.019043*(EquationFeedPrice))+(0.00001449*(EquationReplacementPrice))+(0.175818*(EquationCullCost))+(-0.000295*(EquationDIMDNB))+(0.000002704*(EquationCR*B548^2))+(-0.000001916*(EquationHDR*B548^2))+(-0.000000000127*(EquationRHA*B548^2))+(-0.0000000903*(EquationSemenCost*B548^2))+(-0.000000000771*(EquationMatureWeight*B548^2))+(0.000000137*(B548^2*B548))+(-0.00000257*(B548^2*EquationCullCost))), 0)</f>
        <v>1.851331423115508</v>
      </c>
      <c r="G548" s="56">
        <f>IF((-1.860553+(0.112009*(EquationCR))+(0.5932*(EquationHDR))+(0.000015682*(EquationRHA))+(0.000842*(EquationAFC))+(0.013148*(EquationSemenCost))+(0.000054807*(EquationMatureWeight))+(-0.025351*(LOG(EquationVetCosts)))+(0.0000512*(EquationVetCosts))+(0.087616*(LOG(EquationVWP)))+(-0.00202*(EquationVWP))+(-0.000084247*(B548^2))+(0.018329*(B548))+(0.018516*(EquationMilkPrice))+(0.0064*(EquationFeedPrice))+(0.000011343*(EquationReplacementPrice))+(0.013031*(EquationCullCost))+(-0.000245*(EquationDIMDNB))+(0.000002399*(EquationCR*B548^2))+(-0.000001548*(EquationHDR*B548^2))+(-0.000000000112*(EquationRHA*B548^2))+(-0.0000000853*(EquationSemenCost*B548^2))+(-0.000000000948*(EquationMatureWeight*B548^2))+(0.000000302*(LOG(EquationVetCosts)*B548^2))+(-0.00000000421*(EquationVWP*B548^2))+(0.000000126*(B548^2*B548))+(-0.000000254*(B548^2*EquationFeedPrice)))&gt;0, (-1.860553+(0.112009*(EquationCR))+(0.5932*(EquationHDR))+(0.000015682*(EquationRHA))+(0.000842*(EquationAFC))+(0.013148*(EquationSemenCost))+(0.000054807*(EquationMatureWeight))+(-0.025351*(LOG(EquationVetCosts)))+(0.0000512*(EquationVetCosts))+(0.087616*(LOG(EquationVWP)))+(-0.00202*(EquationVWP))+(-0.000084247*(B548^2))+(0.018329*(B548))+(0.018516*(EquationMilkPrice))+(0.0064*(EquationFeedPrice))+(0.000011343*(EquationReplacementPrice))+(0.013031*(EquationCullCost))+(-0.000245*(EquationDIMDNB))+(0.000002399*(EquationCR*B548^2))+(-0.000001548*(EquationHDR*B548^2))+(-0.000000000112*(EquationRHA*B548^2))+(-0.0000000853*(EquationSemenCost*B548^2))+(-0.000000000948*(EquationMatureWeight*B548^2))+(0.000000302*(LOG(EquationVetCosts)*B548^2))+(-0.00000000421*(EquationVWP*B548^2))+(0.000000126*(B548^2*B548))+(-0.000000254*(B548^2*EquationFeedPrice))), 0)</f>
        <v>1.6524204329391265</v>
      </c>
    </row>
    <row r="549" spans="2:7" x14ac:dyDescent="0.2">
      <c r="B549" s="42">
        <v>506</v>
      </c>
      <c r="C549" s="55">
        <f t="shared" si="7"/>
        <v>0.25431222633607592</v>
      </c>
      <c r="D549" s="55">
        <f>IF((-1.870102+(0.51187*(EquationCR))+(1.033374*(EquationHDR))+(0.000011344*(EquationRHA))+(-0.000138*(EquationAFC))+(0.01358*(EquationSemenCost))+(-0.000072752*(EquationMatureWeight))+(-0.046035*(LOG(EquationVetCosts)))+(0.000451*(EquationVetCosts))+(0.512031*(LOG(EquationVWP)))+(-0.006352*(EquationVWP))+(-0.000079212*(B549^2))+(0.015118*(B549))+(0.022341*(EquationMilkPrice))+(-0.022641*(EquationFeedPrice))+(0.000247*(EquationReplacementPrice))+(-0.184557*(EquationCullCost))+(-0.000542*(EquationDIMDNB))+(-0.000004986*(EquationHDR*B549^2))+(-0.000000000147*(EquationRHA*B549^2))+(-0.0000000903*(EquationSemenCost*B549^2))+(-0.000000000856*(EquationMatureWeight*B549^2))+(0.000000134*(B549^2*B549))+(-0.000000149*(B549^2*EquationMilkPrice))+(0.00000000264*(B549^2*EquationDIMDNB)))&gt;0, (-1.870102+(0.51187*(EquationCR))+(1.033374*(EquationHDR))+(0.000011344*(EquationRHA))+(-0.000138*(EquationAFC))+(0.01358*(EquationSemenCost))+(-0.000072752*(EquationMatureWeight))+(-0.046035*(LOG(EquationVetCosts)))+(0.000451*(EquationVetCosts))+(0.512031*(LOG(EquationVWP)))+(-0.006352*(EquationVWP))+(-0.000079212*(B549^2))+(0.015118*(B549))+(0.022341*(EquationMilkPrice))+(-0.022641*(EquationFeedPrice))+(0.000247*(EquationReplacementPrice))+(-0.184557*(EquationCullCost))+(-0.000542*(EquationDIMDNB))+(-0.000004986*(EquationHDR*B549^2))+(-0.000000000147*(EquationRHA*B549^2))+(-0.0000000903*(EquationSemenCost*B549^2))+(-0.000000000856*(EquationMatureWeight*B549^2))+(0.000000134*(B549^2*B549))+(-0.000000149*(B549^2*EquationMilkPrice))+(0.00000000264*(B549^2*EquationDIMDNB))), 0)</f>
        <v>2.0280213864737768</v>
      </c>
      <c r="E549" s="55">
        <f>IF((-2.51389+(0.253043*(EquationCR))+(0.791564*(EquationHDR))+(0.000017482*(EquationRHA))+(0.000958*(EquationAFC))+(0.014823*(EquationSemenCost))+(0.00003361*(EquationMatureWeight))+(0.044008*(LOG(EquationVetCosts)))+(-0.000161*(EquationVetCosts))+(0.375409*(LOG(EquationVWP)))+(-0.004875*(EquationVWP))+(-0.000095702*(B549^2))+(0.02001*(B549))+(0.039073*(EquationMilkPrice))+(-0.018836*(EquationFeedPrice))+(0.000102*(EquationReplacementPrice))+(-0.124297*(EquationCullCost))+(-0.000511*(EquationDIMDNB))+(0.00000253*(EquationCR*B549^2))+(-0.000002589*(EquationHDR*B549^2))+(-0.000000000136*(EquationRHA*B549^2))+(-0.0000001*(EquationSemenCost*B549^2))+(-0.00000000108*(EquationMatureWeight*B549^2))+(0.00000015*(B549^2*B549))+(-0.000000215*(B549^2*EquationMilkPrice))+(0.00000000251*(B549^2*EquationDIMDNB)))&gt;0, (-2.51389+(0.253043*(EquationCR))+(0.791564*(EquationHDR))+(0.000017482*(EquationRHA))+(0.000958*(EquationAFC))+(0.014823*(EquationSemenCost))+(0.00003361*(EquationMatureWeight))+(0.044008*(LOG(EquationVetCosts)))+(-0.000161*(EquationVetCosts))+(0.375409*(LOG(EquationVWP)))+(-0.004875*(EquationVWP))+(-0.000095702*(B549^2))+(0.02001*(B549))+(0.039073*(EquationMilkPrice))+(-0.018836*(EquationFeedPrice))+(0.000102*(EquationReplacementPrice))+(-0.124297*(EquationCullCost))+(-0.000511*(EquationDIMDNB))+(0.00000253*(EquationCR*B549^2))+(-0.000002589*(EquationHDR*B549^2))+(-0.000000000136*(EquationRHA*B549^2))+(-0.0000001*(EquationSemenCost*B549^2))+(-0.00000000108*(EquationMatureWeight*B549^2))+(0.00000015*(B549^2*B549))+(-0.000000215*(B549^2*EquationMilkPrice))+(0.00000000251*(B549^2*EquationDIMDNB))), 0)</f>
        <v>2.1304382769821539</v>
      </c>
      <c r="F549" s="55">
        <f>IF((-1.892738+(0.137703*(EquationCR))+(0.669836*(EquationHDR))+(0.0000175*(EquationRHA))+(0.000161*(EquationAFC))+(0.013845*(EquationSemenCost))+(0.000016727*(EquationMatureWeight))+(-0.015935*(LOG(EquationVetCosts)))+(0.000118*(EquationVetCosts))+(0.160623*(LOG(EquationVWP)))+(-0.003008*(EquationVWP))+(-0.000090785*(B549^2))+(0.01937*(B549))+(0.020762*(EquationMilkPrice))+(-0.019043*(EquationFeedPrice))+(0.00001449*(EquationReplacementPrice))+(0.175818*(EquationCullCost))+(-0.000295*(EquationDIMDNB))+(0.000002704*(EquationCR*B549^2))+(-0.000001916*(EquationHDR*B549^2))+(-0.000000000127*(EquationRHA*B549^2))+(-0.0000000903*(EquationSemenCost*B549^2))+(-0.000000000771*(EquationMatureWeight*B549^2))+(0.000000137*(B549^2*B549))+(-0.00000257*(B549^2*EquationCullCost)))&gt;0, (-1.892738+(0.137703*(EquationCR))+(0.669836*(EquationHDR))+(0.0000175*(EquationRHA))+(0.000161*(EquationAFC))+(0.013845*(EquationSemenCost))+(0.000016727*(EquationMatureWeight))+(-0.015935*(LOG(EquationVetCosts)))+(0.000118*(EquationVetCosts))+(0.160623*(LOG(EquationVWP)))+(-0.003008*(EquationVWP))+(-0.000090785*(B549^2))+(0.01937*(B549))+(0.020762*(EquationMilkPrice))+(-0.019043*(EquationFeedPrice))+(0.00001449*(EquationReplacementPrice))+(0.175818*(EquationCullCost))+(-0.000295*(EquationDIMDNB))+(0.000002704*(EquationCR*B549^2))+(-0.000001916*(EquationHDR*B549^2))+(-0.000000000127*(EquationRHA*B549^2))+(-0.0000000903*(EquationSemenCost*B549^2))+(-0.000000000771*(EquationMatureWeight*B549^2))+(0.000000137*(B549^2*B549))+(-0.00000257*(B549^2*EquationCullCost))), 0)</f>
        <v>1.8761590881155088</v>
      </c>
      <c r="G549" s="56">
        <f>IF((-1.860553+(0.112009*(EquationCR))+(0.5932*(EquationHDR))+(0.000015682*(EquationRHA))+(0.000842*(EquationAFC))+(0.013148*(EquationSemenCost))+(0.000054807*(EquationMatureWeight))+(-0.025351*(LOG(EquationVetCosts)))+(0.0000512*(EquationVetCosts))+(0.087616*(LOG(EquationVWP)))+(-0.00202*(EquationVWP))+(-0.000084247*(B549^2))+(0.018329*(B549))+(0.018516*(EquationMilkPrice))+(0.0064*(EquationFeedPrice))+(0.000011343*(EquationReplacementPrice))+(0.013031*(EquationCullCost))+(-0.000245*(EquationDIMDNB))+(0.000002399*(EquationCR*B549^2))+(-0.000001548*(EquationHDR*B549^2))+(-0.000000000112*(EquationRHA*B549^2))+(-0.0000000853*(EquationSemenCost*B549^2))+(-0.000000000948*(EquationMatureWeight*B549^2))+(0.000000302*(LOG(EquationVetCosts)*B549^2))+(-0.00000000421*(EquationVWP*B549^2))+(0.000000126*(B549^2*B549))+(-0.000000254*(B549^2*EquationFeedPrice)))&gt;0, (-1.860553+(0.112009*(EquationCR))+(0.5932*(EquationHDR))+(0.000015682*(EquationRHA))+(0.000842*(EquationAFC))+(0.013148*(EquationSemenCost))+(0.000054807*(EquationMatureWeight))+(-0.025351*(LOG(EquationVetCosts)))+(0.0000512*(EquationVetCosts))+(0.087616*(LOG(EquationVWP)))+(-0.00202*(EquationVWP))+(-0.000084247*(B549^2))+(0.018329*(B549))+(0.018516*(EquationMilkPrice))+(0.0064*(EquationFeedPrice))+(0.000011343*(EquationReplacementPrice))+(0.013031*(EquationCullCost))+(-0.000245*(EquationDIMDNB))+(0.000002399*(EquationCR*B549^2))+(-0.000001548*(EquationHDR*B549^2))+(-0.000000000112*(EquationRHA*B549^2))+(-0.0000000853*(EquationSemenCost*B549^2))+(-0.000000000948*(EquationMatureWeight*B549^2))+(0.000000302*(LOG(EquationVetCosts)*B549^2))+(-0.00000000421*(EquationVWP*B549^2))+(0.000000126*(B549^2*B549))+(-0.000000254*(B549^2*EquationFeedPrice))), 0)</f>
        <v>1.6747855803351945</v>
      </c>
    </row>
    <row r="550" spans="2:7" x14ac:dyDescent="0.2">
      <c r="B550" s="42">
        <v>507</v>
      </c>
      <c r="C550" s="55">
        <f t="shared" si="7"/>
        <v>0.25778860903977174</v>
      </c>
      <c r="D550" s="55">
        <f>IF((-1.870102+(0.51187*(EquationCR))+(1.033374*(EquationHDR))+(0.000011344*(EquationRHA))+(-0.000138*(EquationAFC))+(0.01358*(EquationSemenCost))+(-0.000072752*(EquationMatureWeight))+(-0.046035*(LOG(EquationVetCosts)))+(0.000451*(EquationVetCosts))+(0.512031*(LOG(EquationVWP)))+(-0.006352*(EquationVWP))+(-0.000079212*(B550^2))+(0.015118*(B550))+(0.022341*(EquationMilkPrice))+(-0.022641*(EquationFeedPrice))+(0.000247*(EquationReplacementPrice))+(-0.184557*(EquationCullCost))+(-0.000542*(EquationDIMDNB))+(-0.000004986*(EquationHDR*B550^2))+(-0.000000000147*(EquationRHA*B550^2))+(-0.0000000903*(EquationSemenCost*B550^2))+(-0.000000000856*(EquationMatureWeight*B550^2))+(0.000000134*(B550^2*B550))+(-0.000000149*(B550^2*EquationMilkPrice))+(0.00000000264*(B550^2*EquationDIMDNB)))&gt;0, (-1.870102+(0.51187*(EquationCR))+(1.033374*(EquationHDR))+(0.000011344*(EquationRHA))+(-0.000138*(EquationAFC))+(0.01358*(EquationSemenCost))+(-0.000072752*(EquationMatureWeight))+(-0.046035*(LOG(EquationVetCosts)))+(0.000451*(EquationVetCosts))+(0.512031*(LOG(EquationVWP)))+(-0.006352*(EquationVWP))+(-0.000079212*(B550^2))+(0.015118*(B550))+(0.022341*(EquationMilkPrice))+(-0.022641*(EquationFeedPrice))+(0.000247*(EquationReplacementPrice))+(-0.184557*(EquationCullCost))+(-0.000542*(EquationDIMDNB))+(-0.000004986*(EquationHDR*B550^2))+(-0.000000000147*(EquationRHA*B550^2))+(-0.0000000903*(EquationSemenCost*B550^2))+(-0.000000000856*(EquationMatureWeight*B550^2))+(0.000000134*(B550^2*B550))+(-0.000000149*(B550^2*EquationMilkPrice))+(0.00000000264*(B550^2*EquationDIMDNB))), 0)</f>
        <v>2.0551788236737791</v>
      </c>
      <c r="E550" s="55">
        <f>IF((-2.51389+(0.253043*(EquationCR))+(0.791564*(EquationHDR))+(0.000017482*(EquationRHA))+(0.000958*(EquationAFC))+(0.014823*(EquationSemenCost))+(0.00003361*(EquationMatureWeight))+(0.044008*(LOG(EquationVetCosts)))+(-0.000161*(EquationVetCosts))+(0.375409*(LOG(EquationVWP)))+(-0.004875*(EquationVWP))+(-0.000095702*(B550^2))+(0.02001*(B550))+(0.039073*(EquationMilkPrice))+(-0.018836*(EquationFeedPrice))+(0.000102*(EquationReplacementPrice))+(-0.124297*(EquationCullCost))+(-0.000511*(EquationDIMDNB))+(0.00000253*(EquationCR*B550^2))+(-0.000002589*(EquationHDR*B550^2))+(-0.000000000136*(EquationRHA*B550^2))+(-0.0000001*(EquationSemenCost*B550^2))+(-0.00000000108*(EquationMatureWeight*B550^2))+(0.00000015*(B550^2*B550))+(-0.000000215*(B550^2*EquationMilkPrice))+(0.00000000251*(B550^2*EquationDIMDNB)))&gt;0, (-2.51389+(0.253043*(EquationCR))+(0.791564*(EquationHDR))+(0.000017482*(EquationRHA))+(0.000958*(EquationAFC))+(0.014823*(EquationSemenCost))+(0.00003361*(EquationMatureWeight))+(0.044008*(LOG(EquationVetCosts)))+(-0.000161*(EquationVetCosts))+(0.375409*(LOG(EquationVWP)))+(-0.004875*(EquationVWP))+(-0.000095702*(B550^2))+(0.02001*(B550))+(0.039073*(EquationMilkPrice))+(-0.018836*(EquationFeedPrice))+(0.000102*(EquationReplacementPrice))+(-0.124297*(EquationCullCost))+(-0.000511*(EquationDIMDNB))+(0.00000253*(EquationCR*B550^2))+(-0.000002589*(EquationHDR*B550^2))+(-0.000000000136*(EquationRHA*B550^2))+(-0.0000001*(EquationSemenCost*B550^2))+(-0.00000000108*(EquationMatureWeight*B550^2))+(0.00000015*(B550^2*B550))+(-0.000000215*(B550^2*EquationMilkPrice))+(0.00000000251*(B550^2*EquationDIMDNB))), 0)</f>
        <v>2.1588172139821573</v>
      </c>
      <c r="F550" s="55">
        <f>IF((-1.892738+(0.137703*(EquationCR))+(0.669836*(EquationHDR))+(0.0000175*(EquationRHA))+(0.000161*(EquationAFC))+(0.013845*(EquationSemenCost))+(0.000016727*(EquationMatureWeight))+(-0.015935*(LOG(EquationVetCosts)))+(0.000118*(EquationVetCosts))+(0.160623*(LOG(EquationVWP)))+(-0.003008*(EquationVWP))+(-0.000090785*(B550^2))+(0.01937*(B550))+(0.020762*(EquationMilkPrice))+(-0.019043*(EquationFeedPrice))+(0.00001449*(EquationReplacementPrice))+(0.175818*(EquationCullCost))+(-0.000295*(EquationDIMDNB))+(0.000002704*(EquationCR*B550^2))+(-0.000001916*(EquationHDR*B550^2))+(-0.000000000127*(EquationRHA*B550^2))+(-0.0000000903*(EquationSemenCost*B550^2))+(-0.000000000771*(EquationMatureWeight*B550^2))+(0.000000137*(B550^2*B550))+(-0.00000257*(B550^2*EquationCullCost)))&gt;0, (-1.892738+(0.137703*(EquationCR))+(0.669836*(EquationHDR))+(0.0000175*(EquationRHA))+(0.000161*(EquationAFC))+(0.013845*(EquationSemenCost))+(0.000016727*(EquationMatureWeight))+(-0.015935*(LOG(EquationVetCosts)))+(0.000118*(EquationVetCosts))+(0.160623*(LOG(EquationVWP)))+(-0.003008*(EquationVWP))+(-0.000090785*(B550^2))+(0.01937*(B550))+(0.020762*(EquationMilkPrice))+(-0.019043*(EquationFeedPrice))+(0.00001449*(EquationReplacementPrice))+(0.175818*(EquationCullCost))+(-0.000295*(EquationDIMDNB))+(0.000002704*(EquationCR*B550^2))+(-0.000001916*(EquationHDR*B550^2))+(-0.000000000127*(EquationRHA*B550^2))+(-0.0000000903*(EquationSemenCost*B550^2))+(-0.000000000771*(EquationMatureWeight*B550^2))+(0.000000137*(B550^2*B550))+(-0.00000257*(B550^2*EquationCullCost))), 0)</f>
        <v>1.9012057211155091</v>
      </c>
      <c r="G550" s="56">
        <f>IF((-1.860553+(0.112009*(EquationCR))+(0.5932*(EquationHDR))+(0.000015682*(EquationRHA))+(0.000842*(EquationAFC))+(0.013148*(EquationSemenCost))+(0.000054807*(EquationMatureWeight))+(-0.025351*(LOG(EquationVetCosts)))+(0.0000512*(EquationVetCosts))+(0.087616*(LOG(EquationVWP)))+(-0.00202*(EquationVWP))+(-0.000084247*(B550^2))+(0.018329*(B550))+(0.018516*(EquationMilkPrice))+(0.0064*(EquationFeedPrice))+(0.000011343*(EquationReplacementPrice))+(0.013031*(EquationCullCost))+(-0.000245*(EquationDIMDNB))+(0.000002399*(EquationCR*B550^2))+(-0.000001548*(EquationHDR*B550^2))+(-0.000000000112*(EquationRHA*B550^2))+(-0.0000000853*(EquationSemenCost*B550^2))+(-0.000000000948*(EquationMatureWeight*B550^2))+(0.000000302*(LOG(EquationVetCosts)*B550^2))+(-0.00000000421*(EquationVWP*B550^2))+(0.000000126*(B550^2*B550))+(-0.000000254*(B550^2*EquationFeedPrice)))&gt;0, (-1.860553+(0.112009*(EquationCR))+(0.5932*(EquationHDR))+(0.000015682*(EquationRHA))+(0.000842*(EquationAFC))+(0.013148*(EquationSemenCost))+(0.000054807*(EquationMatureWeight))+(-0.025351*(LOG(EquationVetCosts)))+(0.0000512*(EquationVetCosts))+(0.087616*(LOG(EquationVWP)))+(-0.00202*(EquationVWP))+(-0.000084247*(B550^2))+(0.018329*(B550))+(0.018516*(EquationMilkPrice))+(0.0064*(EquationFeedPrice))+(0.000011343*(EquationReplacementPrice))+(0.013031*(EquationCullCost))+(-0.000245*(EquationDIMDNB))+(0.000002399*(EquationCR*B550^2))+(-0.000001548*(EquationHDR*B550^2))+(-0.000000000112*(EquationRHA*B550^2))+(-0.0000000853*(EquationSemenCost*B550^2))+(-0.000000000948*(EquationMatureWeight*B550^2))+(0.000000302*(LOG(EquationVetCosts)*B550^2))+(-0.00000000421*(EquationVWP*B550^2))+(0.000000126*(B550^2*B550))+(-0.000000254*(B550^2*EquationFeedPrice))), 0)</f>
        <v>1.6973501691346171</v>
      </c>
    </row>
    <row r="551" spans="2:7" x14ac:dyDescent="0.2">
      <c r="B551" s="42">
        <v>508</v>
      </c>
      <c r="C551" s="55">
        <f t="shared" si="7"/>
        <v>0.26133276222146407</v>
      </c>
      <c r="D551" s="55">
        <f>IF((-1.870102+(0.51187*(EquationCR))+(1.033374*(EquationHDR))+(0.000011344*(EquationRHA))+(-0.000138*(EquationAFC))+(0.01358*(EquationSemenCost))+(-0.000072752*(EquationMatureWeight))+(-0.046035*(LOG(EquationVetCosts)))+(0.000451*(EquationVetCosts))+(0.512031*(LOG(EquationVWP)))+(-0.006352*(EquationVWP))+(-0.000079212*(B551^2))+(0.015118*(B551))+(0.022341*(EquationMilkPrice))+(-0.022641*(EquationFeedPrice))+(0.000247*(EquationReplacementPrice))+(-0.184557*(EquationCullCost))+(-0.000542*(EquationDIMDNB))+(-0.000004986*(EquationHDR*B551^2))+(-0.000000000147*(EquationRHA*B551^2))+(-0.0000000903*(EquationSemenCost*B551^2))+(-0.000000000856*(EquationMatureWeight*B551^2))+(0.000000134*(B551^2*B551))+(-0.000000149*(B551^2*EquationMilkPrice))+(0.00000000264*(B551^2*EquationDIMDNB)))&gt;0, (-1.870102+(0.51187*(EquationCR))+(1.033374*(EquationHDR))+(0.000011344*(EquationRHA))+(-0.000138*(EquationAFC))+(0.01358*(EquationSemenCost))+(-0.000072752*(EquationMatureWeight))+(-0.046035*(LOG(EquationVetCosts)))+(0.000451*(EquationVetCosts))+(0.512031*(LOG(EquationVWP)))+(-0.006352*(EquationVWP))+(-0.000079212*(B551^2))+(0.015118*(B551))+(0.022341*(EquationMilkPrice))+(-0.022641*(EquationFeedPrice))+(0.000247*(EquationReplacementPrice))+(-0.184557*(EquationCullCost))+(-0.000542*(EquationDIMDNB))+(-0.000004986*(EquationHDR*B551^2))+(-0.000000000147*(EquationRHA*B551^2))+(-0.0000000903*(EquationSemenCost*B551^2))+(-0.000000000856*(EquationMatureWeight*B551^2))+(0.000000134*(B551^2*B551))+(-0.000000149*(B551^2*EquationMilkPrice))+(0.00000000264*(B551^2*EquationDIMDNB))), 0)</f>
        <v>2.0825640456737755</v>
      </c>
      <c r="E551" s="55">
        <f>IF((-2.51389+(0.253043*(EquationCR))+(0.791564*(EquationHDR))+(0.000017482*(EquationRHA))+(0.000958*(EquationAFC))+(0.014823*(EquationSemenCost))+(0.00003361*(EquationMatureWeight))+(0.044008*(LOG(EquationVetCosts)))+(-0.000161*(EquationVetCosts))+(0.375409*(LOG(EquationVWP)))+(-0.004875*(EquationVWP))+(-0.000095702*(B551^2))+(0.02001*(B551))+(0.039073*(EquationMilkPrice))+(-0.018836*(EquationFeedPrice))+(0.000102*(EquationReplacementPrice))+(-0.124297*(EquationCullCost))+(-0.000511*(EquationDIMDNB))+(0.00000253*(EquationCR*B551^2))+(-0.000002589*(EquationHDR*B551^2))+(-0.000000000136*(EquationRHA*B551^2))+(-0.0000001*(EquationSemenCost*B551^2))+(-0.00000000108*(EquationMatureWeight*B551^2))+(0.00000015*(B551^2*B551))+(-0.000000215*(B551^2*EquationMilkPrice))+(0.00000000251*(B551^2*EquationDIMDNB)))&gt;0, (-2.51389+(0.253043*(EquationCR))+(0.791564*(EquationHDR))+(0.000017482*(EquationRHA))+(0.000958*(EquationAFC))+(0.014823*(EquationSemenCost))+(0.00003361*(EquationMatureWeight))+(0.044008*(LOG(EquationVetCosts)))+(-0.000161*(EquationVetCosts))+(0.375409*(LOG(EquationVWP)))+(-0.004875*(EquationVWP))+(-0.000095702*(B551^2))+(0.02001*(B551))+(0.039073*(EquationMilkPrice))+(-0.018836*(EquationFeedPrice))+(0.000102*(EquationReplacementPrice))+(-0.124297*(EquationCullCost))+(-0.000511*(EquationDIMDNB))+(0.00000253*(EquationCR*B551^2))+(-0.000002589*(EquationHDR*B551^2))+(-0.000000000136*(EquationRHA*B551^2))+(-0.0000001*(EquationSemenCost*B551^2))+(-0.00000000108*(EquationMatureWeight*B551^2))+(0.00000015*(B551^2*B551))+(-0.000000215*(B551^2*EquationMilkPrice))+(0.00000000251*(B551^2*EquationDIMDNB))), 0)</f>
        <v>2.1874410489821567</v>
      </c>
      <c r="F551" s="55">
        <f>IF((-1.892738+(0.137703*(EquationCR))+(0.669836*(EquationHDR))+(0.0000175*(EquationRHA))+(0.000161*(EquationAFC))+(0.013845*(EquationSemenCost))+(0.000016727*(EquationMatureWeight))+(-0.015935*(LOG(EquationVetCosts)))+(0.000118*(EquationVetCosts))+(0.160623*(LOG(EquationVWP)))+(-0.003008*(EquationVWP))+(-0.000090785*(B551^2))+(0.01937*(B551))+(0.020762*(EquationMilkPrice))+(-0.019043*(EquationFeedPrice))+(0.00001449*(EquationReplacementPrice))+(0.175818*(EquationCullCost))+(-0.000295*(EquationDIMDNB))+(0.000002704*(EquationCR*B551^2))+(-0.000001916*(EquationHDR*B551^2))+(-0.000000000127*(EquationRHA*B551^2))+(-0.0000000903*(EquationSemenCost*B551^2))+(-0.000000000771*(EquationMatureWeight*B551^2))+(0.000000137*(B551^2*B551))+(-0.00000257*(B551^2*EquationCullCost)))&gt;0, (-1.892738+(0.137703*(EquationCR))+(0.669836*(EquationHDR))+(0.0000175*(EquationRHA))+(0.000161*(EquationAFC))+(0.013845*(EquationSemenCost))+(0.000016727*(EquationMatureWeight))+(-0.015935*(LOG(EquationVetCosts)))+(0.000118*(EquationVetCosts))+(0.160623*(LOG(EquationVWP)))+(-0.003008*(EquationVWP))+(-0.000090785*(B551^2))+(0.01937*(B551))+(0.020762*(EquationMilkPrice))+(-0.019043*(EquationFeedPrice))+(0.00001449*(EquationReplacementPrice))+(0.175818*(EquationCullCost))+(-0.000295*(EquationDIMDNB))+(0.000002704*(EquationCR*B551^2))+(-0.000001916*(EquationHDR*B551^2))+(-0.000000000127*(EquationRHA*B551^2))+(-0.0000000903*(EquationSemenCost*B551^2))+(-0.000000000771*(EquationMatureWeight*B551^2))+(0.000000137*(B551^2*B551))+(-0.00000257*(B551^2*EquationCullCost))), 0)</f>
        <v>1.9264721441155079</v>
      </c>
      <c r="G551" s="56">
        <f>IF((-1.860553+(0.112009*(EquationCR))+(0.5932*(EquationHDR))+(0.000015682*(EquationRHA))+(0.000842*(EquationAFC))+(0.013148*(EquationSemenCost))+(0.000054807*(EquationMatureWeight))+(-0.025351*(LOG(EquationVetCosts)))+(0.0000512*(EquationVetCosts))+(0.087616*(LOG(EquationVWP)))+(-0.00202*(EquationVWP))+(-0.000084247*(B551^2))+(0.018329*(B551))+(0.018516*(EquationMilkPrice))+(0.0064*(EquationFeedPrice))+(0.000011343*(EquationReplacementPrice))+(0.013031*(EquationCullCost))+(-0.000245*(EquationDIMDNB))+(0.000002399*(EquationCR*B551^2))+(-0.000001548*(EquationHDR*B551^2))+(-0.000000000112*(EquationRHA*B551^2))+(-0.0000000853*(EquationSemenCost*B551^2))+(-0.000000000948*(EquationMatureWeight*B551^2))+(0.000000302*(LOG(EquationVetCosts)*B551^2))+(-0.00000000421*(EquationVWP*B551^2))+(0.000000126*(B551^2*B551))+(-0.000000254*(B551^2*EquationFeedPrice)))&gt;0, (-1.860553+(0.112009*(EquationCR))+(0.5932*(EquationHDR))+(0.000015682*(EquationRHA))+(0.000842*(EquationAFC))+(0.013148*(EquationSemenCost))+(0.000054807*(EquationMatureWeight))+(-0.025351*(LOG(EquationVetCosts)))+(0.0000512*(EquationVetCosts))+(0.087616*(LOG(EquationVWP)))+(-0.00202*(EquationVWP))+(-0.000084247*(B551^2))+(0.018329*(B551))+(0.018516*(EquationMilkPrice))+(0.0064*(EquationFeedPrice))+(0.000011343*(EquationReplacementPrice))+(0.013031*(EquationCullCost))+(-0.000245*(EquationDIMDNB))+(0.000002399*(EquationCR*B551^2))+(-0.000001548*(EquationHDR*B551^2))+(-0.000000000112*(EquationRHA*B551^2))+(-0.0000000853*(EquationSemenCost*B551^2))+(-0.000000000948*(EquationMatureWeight*B551^2))+(0.000000302*(LOG(EquationVetCosts)*B551^2))+(-0.00000000421*(EquationVWP*B551^2))+(0.000000126*(B551^2*B551))+(-0.000000254*(B551^2*EquationFeedPrice))), 0)</f>
        <v>1.7201149553374007</v>
      </c>
    </row>
    <row r="552" spans="2:7" x14ac:dyDescent="0.2">
      <c r="B552" s="42">
        <v>509</v>
      </c>
      <c r="C552" s="55">
        <f t="shared" si="7"/>
        <v>0.2649450542811474</v>
      </c>
      <c r="D552" s="55">
        <f>IF((-1.870102+(0.51187*(EquationCR))+(1.033374*(EquationHDR))+(0.000011344*(EquationRHA))+(-0.000138*(EquationAFC))+(0.01358*(EquationSemenCost))+(-0.000072752*(EquationMatureWeight))+(-0.046035*(LOG(EquationVetCosts)))+(0.000451*(EquationVetCosts))+(0.512031*(LOG(EquationVWP)))+(-0.006352*(EquationVWP))+(-0.000079212*(B552^2))+(0.015118*(B552))+(0.022341*(EquationMilkPrice))+(-0.022641*(EquationFeedPrice))+(0.000247*(EquationReplacementPrice))+(-0.184557*(EquationCullCost))+(-0.000542*(EquationDIMDNB))+(-0.000004986*(EquationHDR*B552^2))+(-0.000000000147*(EquationRHA*B552^2))+(-0.0000000903*(EquationSemenCost*B552^2))+(-0.000000000856*(EquationMatureWeight*B552^2))+(0.000000134*(B552^2*B552))+(-0.000000149*(B552^2*EquationMilkPrice))+(0.00000000264*(B552^2*EquationDIMDNB)))&gt;0, (-1.870102+(0.51187*(EquationCR))+(1.033374*(EquationHDR))+(0.000011344*(EquationRHA))+(-0.000138*(EquationAFC))+(0.01358*(EquationSemenCost))+(-0.000072752*(EquationMatureWeight))+(-0.046035*(LOG(EquationVetCosts)))+(0.000451*(EquationVetCosts))+(0.512031*(LOG(EquationVWP)))+(-0.006352*(EquationVWP))+(-0.000079212*(B552^2))+(0.015118*(B552))+(0.022341*(EquationMilkPrice))+(-0.022641*(EquationFeedPrice))+(0.000247*(EquationReplacementPrice))+(-0.184557*(EquationCullCost))+(-0.000542*(EquationDIMDNB))+(-0.000004986*(EquationHDR*B552^2))+(-0.000000000147*(EquationRHA*B552^2))+(-0.0000000903*(EquationSemenCost*B552^2))+(-0.000000000856*(EquationMatureWeight*B552^2))+(0.000000134*(B552^2*B552))+(-0.000000149*(B552^2*EquationMilkPrice))+(0.00000000264*(B552^2*EquationDIMDNB))), 0)</f>
        <v>2.1101778564737765</v>
      </c>
      <c r="E552" s="55">
        <f>IF((-2.51389+(0.253043*(EquationCR))+(0.791564*(EquationHDR))+(0.000017482*(EquationRHA))+(0.000958*(EquationAFC))+(0.014823*(EquationSemenCost))+(0.00003361*(EquationMatureWeight))+(0.044008*(LOG(EquationVetCosts)))+(-0.000161*(EquationVetCosts))+(0.375409*(LOG(EquationVWP)))+(-0.004875*(EquationVWP))+(-0.000095702*(B552^2))+(0.02001*(B552))+(0.039073*(EquationMilkPrice))+(-0.018836*(EquationFeedPrice))+(0.000102*(EquationReplacementPrice))+(-0.124297*(EquationCullCost))+(-0.000511*(EquationDIMDNB))+(0.00000253*(EquationCR*B552^2))+(-0.000002589*(EquationHDR*B552^2))+(-0.000000000136*(EquationRHA*B552^2))+(-0.0000001*(EquationSemenCost*B552^2))+(-0.00000000108*(EquationMatureWeight*B552^2))+(0.00000015*(B552^2*B552))+(-0.000000215*(B552^2*EquationMilkPrice))+(0.00000000251*(B552^2*EquationDIMDNB)))&gt;0, (-2.51389+(0.253043*(EquationCR))+(0.791564*(EquationHDR))+(0.000017482*(EquationRHA))+(0.000958*(EquationAFC))+(0.014823*(EquationSemenCost))+(0.00003361*(EquationMatureWeight))+(0.044008*(LOG(EquationVetCosts)))+(-0.000161*(EquationVetCosts))+(0.375409*(LOG(EquationVWP)))+(-0.004875*(EquationVWP))+(-0.000095702*(B552^2))+(0.02001*(B552))+(0.039073*(EquationMilkPrice))+(-0.018836*(EquationFeedPrice))+(0.000102*(EquationReplacementPrice))+(-0.124297*(EquationCullCost))+(-0.000511*(EquationDIMDNB))+(0.00000253*(EquationCR*B552^2))+(-0.000002589*(EquationHDR*B552^2))+(-0.000000000136*(EquationRHA*B552^2))+(-0.0000001*(EquationSemenCost*B552^2))+(-0.00000000108*(EquationMatureWeight*B552^2))+(0.00000015*(B552^2*B552))+(-0.000000215*(B552^2*EquationMilkPrice))+(0.00000000251*(B552^2*EquationDIMDNB))), 0)</f>
        <v>2.2163106819821583</v>
      </c>
      <c r="F552" s="55">
        <f>IF((-1.892738+(0.137703*(EquationCR))+(0.669836*(EquationHDR))+(0.0000175*(EquationRHA))+(0.000161*(EquationAFC))+(0.013845*(EquationSemenCost))+(0.000016727*(EquationMatureWeight))+(-0.015935*(LOG(EquationVetCosts)))+(0.000118*(EquationVetCosts))+(0.160623*(LOG(EquationVWP)))+(-0.003008*(EquationVWP))+(-0.000090785*(B552^2))+(0.01937*(B552))+(0.020762*(EquationMilkPrice))+(-0.019043*(EquationFeedPrice))+(0.00001449*(EquationReplacementPrice))+(0.175818*(EquationCullCost))+(-0.000295*(EquationDIMDNB))+(0.000002704*(EquationCR*B552^2))+(-0.000001916*(EquationHDR*B552^2))+(-0.000000000127*(EquationRHA*B552^2))+(-0.0000000903*(EquationSemenCost*B552^2))+(-0.000000000771*(EquationMatureWeight*B552^2))+(0.000000137*(B552^2*B552))+(-0.00000257*(B552^2*EquationCullCost)))&gt;0, (-1.892738+(0.137703*(EquationCR))+(0.669836*(EquationHDR))+(0.0000175*(EquationRHA))+(0.000161*(EquationAFC))+(0.013845*(EquationSemenCost))+(0.000016727*(EquationMatureWeight))+(-0.015935*(LOG(EquationVetCosts)))+(0.000118*(EquationVetCosts))+(0.160623*(LOG(EquationVWP)))+(-0.003008*(EquationVWP))+(-0.000090785*(B552^2))+(0.01937*(B552))+(0.020762*(EquationMilkPrice))+(-0.019043*(EquationFeedPrice))+(0.00001449*(EquationReplacementPrice))+(0.175818*(EquationCullCost))+(-0.000295*(EquationDIMDNB))+(0.000002704*(EquationCR*B552^2))+(-0.000001916*(EquationHDR*B552^2))+(-0.000000000127*(EquationRHA*B552^2))+(-0.0000000903*(EquationSemenCost*B552^2))+(-0.000000000771*(EquationMatureWeight*B552^2))+(0.000000137*(B552^2*B552))+(-0.00000257*(B552^2*EquationCullCost))), 0)</f>
        <v>1.9519591791155053</v>
      </c>
      <c r="G552" s="56">
        <f>IF((-1.860553+(0.112009*(EquationCR))+(0.5932*(EquationHDR))+(0.000015682*(EquationRHA))+(0.000842*(EquationAFC))+(0.013148*(EquationSemenCost))+(0.000054807*(EquationMatureWeight))+(-0.025351*(LOG(EquationVetCosts)))+(0.0000512*(EquationVetCosts))+(0.087616*(LOG(EquationVWP)))+(-0.00202*(EquationVWP))+(-0.000084247*(B552^2))+(0.018329*(B552))+(0.018516*(EquationMilkPrice))+(0.0064*(EquationFeedPrice))+(0.000011343*(EquationReplacementPrice))+(0.013031*(EquationCullCost))+(-0.000245*(EquationDIMDNB))+(0.000002399*(EquationCR*B552^2))+(-0.000001548*(EquationHDR*B552^2))+(-0.000000000112*(EquationRHA*B552^2))+(-0.0000000853*(EquationSemenCost*B552^2))+(-0.000000000948*(EquationMatureWeight*B552^2))+(0.000000302*(LOG(EquationVetCosts)*B552^2))+(-0.00000000421*(EquationVWP*B552^2))+(0.000000126*(B552^2*B552))+(-0.000000254*(B552^2*EquationFeedPrice)))&gt;0, (-1.860553+(0.112009*(EquationCR))+(0.5932*(EquationHDR))+(0.000015682*(EquationRHA))+(0.000842*(EquationAFC))+(0.013148*(EquationSemenCost))+(0.000054807*(EquationMatureWeight))+(-0.025351*(LOG(EquationVetCosts)))+(0.0000512*(EquationVetCosts))+(0.087616*(LOG(EquationVWP)))+(-0.00202*(EquationVWP))+(-0.000084247*(B552^2))+(0.018329*(B552))+(0.018516*(EquationMilkPrice))+(0.0064*(EquationFeedPrice))+(0.000011343*(EquationReplacementPrice))+(0.013031*(EquationCullCost))+(-0.000245*(EquationDIMDNB))+(0.000002399*(EquationCR*B552^2))+(-0.000001548*(EquationHDR*B552^2))+(-0.000000000112*(EquationRHA*B552^2))+(-0.0000000853*(EquationSemenCost*B552^2))+(-0.000000000948*(EquationMatureWeight*B552^2))+(0.000000302*(LOG(EquationVetCosts)*B552^2))+(-0.00000000421*(EquationVWP*B552^2))+(0.000000126*(B552^2*B552))+(-0.000000254*(B552^2*EquationFeedPrice))), 0)</f>
        <v>1.7430806949435309</v>
      </c>
    </row>
    <row r="553" spans="2:7" x14ac:dyDescent="0.2">
      <c r="B553" s="42">
        <v>510</v>
      </c>
      <c r="C553" s="55">
        <f t="shared" si="7"/>
        <v>0.26862585361883218</v>
      </c>
      <c r="D553" s="55">
        <f>IF((-1.870102+(0.51187*(EquationCR))+(1.033374*(EquationHDR))+(0.000011344*(EquationRHA))+(-0.000138*(EquationAFC))+(0.01358*(EquationSemenCost))+(-0.000072752*(EquationMatureWeight))+(-0.046035*(LOG(EquationVetCosts)))+(0.000451*(EquationVetCosts))+(0.512031*(LOG(EquationVWP)))+(-0.006352*(EquationVWP))+(-0.000079212*(B553^2))+(0.015118*(B553))+(0.022341*(EquationMilkPrice))+(-0.022641*(EquationFeedPrice))+(0.000247*(EquationReplacementPrice))+(-0.184557*(EquationCullCost))+(-0.000542*(EquationDIMDNB))+(-0.000004986*(EquationHDR*B553^2))+(-0.000000000147*(EquationRHA*B553^2))+(-0.0000000903*(EquationSemenCost*B553^2))+(-0.000000000856*(EquationMatureWeight*B553^2))+(0.000000134*(B553^2*B553))+(-0.000000149*(B553^2*EquationMilkPrice))+(0.00000000264*(B553^2*EquationDIMDNB)))&gt;0, (-1.870102+(0.51187*(EquationCR))+(1.033374*(EquationHDR))+(0.000011344*(EquationRHA))+(-0.000138*(EquationAFC))+(0.01358*(EquationSemenCost))+(-0.000072752*(EquationMatureWeight))+(-0.046035*(LOG(EquationVetCosts)))+(0.000451*(EquationVetCosts))+(0.512031*(LOG(EquationVWP)))+(-0.006352*(EquationVWP))+(-0.000079212*(B553^2))+(0.015118*(B553))+(0.022341*(EquationMilkPrice))+(-0.022641*(EquationFeedPrice))+(0.000247*(EquationReplacementPrice))+(-0.184557*(EquationCullCost))+(-0.000542*(EquationDIMDNB))+(-0.000004986*(EquationHDR*B553^2))+(-0.000000000147*(EquationRHA*B553^2))+(-0.0000000903*(EquationSemenCost*B553^2))+(-0.000000000856*(EquationMatureWeight*B553^2))+(0.000000134*(B553^2*B553))+(-0.000000149*(B553^2*EquationMilkPrice))+(0.00000000264*(B553^2*EquationDIMDNB))), 0)</f>
        <v>2.1380210600737768</v>
      </c>
      <c r="E553" s="55">
        <f>IF((-2.51389+(0.253043*(EquationCR))+(0.791564*(EquationHDR))+(0.000017482*(EquationRHA))+(0.000958*(EquationAFC))+(0.014823*(EquationSemenCost))+(0.00003361*(EquationMatureWeight))+(0.044008*(LOG(EquationVetCosts)))+(-0.000161*(EquationVetCosts))+(0.375409*(LOG(EquationVWP)))+(-0.004875*(EquationVWP))+(-0.000095702*(B553^2))+(0.02001*(B553))+(0.039073*(EquationMilkPrice))+(-0.018836*(EquationFeedPrice))+(0.000102*(EquationReplacementPrice))+(-0.124297*(EquationCullCost))+(-0.000511*(EquationDIMDNB))+(0.00000253*(EquationCR*B553^2))+(-0.000002589*(EquationHDR*B553^2))+(-0.000000000136*(EquationRHA*B553^2))+(-0.0000001*(EquationSemenCost*B553^2))+(-0.00000000108*(EquationMatureWeight*B553^2))+(0.00000015*(B553^2*B553))+(-0.000000215*(B553^2*EquationMilkPrice))+(0.00000000251*(B553^2*EquationDIMDNB)))&gt;0, (-2.51389+(0.253043*(EquationCR))+(0.791564*(EquationHDR))+(0.000017482*(EquationRHA))+(0.000958*(EquationAFC))+(0.014823*(EquationSemenCost))+(0.00003361*(EquationMatureWeight))+(0.044008*(LOG(EquationVetCosts)))+(-0.000161*(EquationVetCosts))+(0.375409*(LOG(EquationVWP)))+(-0.004875*(EquationVWP))+(-0.000095702*(B553^2))+(0.02001*(B553))+(0.039073*(EquationMilkPrice))+(-0.018836*(EquationFeedPrice))+(0.000102*(EquationReplacementPrice))+(-0.124297*(EquationCullCost))+(-0.000511*(EquationDIMDNB))+(0.00000253*(EquationCR*B553^2))+(-0.000002589*(EquationHDR*B553^2))+(-0.000000000136*(EquationRHA*B553^2))+(-0.0000001*(EquationSemenCost*B553^2))+(-0.00000000108*(EquationMatureWeight*B553^2))+(0.00000015*(B553^2*B553))+(-0.000000215*(B553^2*EquationMilkPrice))+(0.00000000251*(B553^2*EquationDIMDNB))), 0)</f>
        <v>2.2454270129821587</v>
      </c>
      <c r="F553" s="55">
        <f>IF((-1.892738+(0.137703*(EquationCR))+(0.669836*(EquationHDR))+(0.0000175*(EquationRHA))+(0.000161*(EquationAFC))+(0.013845*(EquationSemenCost))+(0.000016727*(EquationMatureWeight))+(-0.015935*(LOG(EquationVetCosts)))+(0.000118*(EquationVetCosts))+(0.160623*(LOG(EquationVWP)))+(-0.003008*(EquationVWP))+(-0.000090785*(B553^2))+(0.01937*(B553))+(0.020762*(EquationMilkPrice))+(-0.019043*(EquationFeedPrice))+(0.00001449*(EquationReplacementPrice))+(0.175818*(EquationCullCost))+(-0.000295*(EquationDIMDNB))+(0.000002704*(EquationCR*B553^2))+(-0.000001916*(EquationHDR*B553^2))+(-0.000000000127*(EquationRHA*B553^2))+(-0.0000000903*(EquationSemenCost*B553^2))+(-0.000000000771*(EquationMatureWeight*B553^2))+(0.000000137*(B553^2*B553))+(-0.00000257*(B553^2*EquationCullCost)))&gt;0, (-1.892738+(0.137703*(EquationCR))+(0.669836*(EquationHDR))+(0.0000175*(EquationRHA))+(0.000161*(EquationAFC))+(0.013845*(EquationSemenCost))+(0.000016727*(EquationMatureWeight))+(-0.015935*(LOG(EquationVetCosts)))+(0.000118*(EquationVetCosts))+(0.160623*(LOG(EquationVWP)))+(-0.003008*(EquationVWP))+(-0.000090785*(B553^2))+(0.01937*(B553))+(0.020762*(EquationMilkPrice))+(-0.019043*(EquationFeedPrice))+(0.00001449*(EquationReplacementPrice))+(0.175818*(EquationCullCost))+(-0.000295*(EquationDIMDNB))+(0.000002704*(EquationCR*B553^2))+(-0.000001916*(EquationHDR*B553^2))+(-0.000000000127*(EquationRHA*B553^2))+(-0.0000000903*(EquationSemenCost*B553^2))+(-0.000000000771*(EquationMatureWeight*B553^2))+(0.000000137*(B553^2*B553))+(-0.00000257*(B553^2*EquationCullCost))), 0)</f>
        <v>1.9776676481155073</v>
      </c>
      <c r="G553" s="56">
        <f>IF((-1.860553+(0.112009*(EquationCR))+(0.5932*(EquationHDR))+(0.000015682*(EquationRHA))+(0.000842*(EquationAFC))+(0.013148*(EquationSemenCost))+(0.000054807*(EquationMatureWeight))+(-0.025351*(LOG(EquationVetCosts)))+(0.0000512*(EquationVetCosts))+(0.087616*(LOG(EquationVWP)))+(-0.00202*(EquationVWP))+(-0.000084247*(B553^2))+(0.018329*(B553))+(0.018516*(EquationMilkPrice))+(0.0064*(EquationFeedPrice))+(0.000011343*(EquationReplacementPrice))+(0.013031*(EquationCullCost))+(-0.000245*(EquationDIMDNB))+(0.000002399*(EquationCR*B553^2))+(-0.000001548*(EquationHDR*B553^2))+(-0.000000000112*(EquationRHA*B553^2))+(-0.0000000853*(EquationSemenCost*B553^2))+(-0.000000000948*(EquationMatureWeight*B553^2))+(0.000000302*(LOG(EquationVetCosts)*B553^2))+(-0.00000000421*(EquationVWP*B553^2))+(0.000000126*(B553^2*B553))+(-0.000000254*(B553^2*EquationFeedPrice)))&gt;0, (-1.860553+(0.112009*(EquationCR))+(0.5932*(EquationHDR))+(0.000015682*(EquationRHA))+(0.000842*(EquationAFC))+(0.013148*(EquationSemenCost))+(0.000054807*(EquationMatureWeight))+(-0.025351*(LOG(EquationVetCosts)))+(0.0000512*(EquationVetCosts))+(0.087616*(LOG(EquationVWP)))+(-0.00202*(EquationVWP))+(-0.000084247*(B553^2))+(0.018329*(B553))+(0.018516*(EquationMilkPrice))+(0.0064*(EquationFeedPrice))+(0.000011343*(EquationReplacementPrice))+(0.013031*(EquationCullCost))+(-0.000245*(EquationDIMDNB))+(0.000002399*(EquationCR*B553^2))+(-0.000001548*(EquationHDR*B553^2))+(-0.000000000112*(EquationRHA*B553^2))+(-0.0000000853*(EquationSemenCost*B553^2))+(-0.000000000948*(EquationMatureWeight*B553^2))+(0.000000302*(LOG(EquationVetCosts)*B553^2))+(-0.00000000421*(EquationVWP*B553^2))+(0.000000126*(B553^2*B553))+(-0.000000254*(B553^2*EquationFeedPrice))), 0)</f>
        <v>1.7662481439530244</v>
      </c>
    </row>
    <row r="554" spans="2:7" x14ac:dyDescent="0.2">
      <c r="B554" s="42">
        <v>511</v>
      </c>
      <c r="C554" s="55">
        <f t="shared" si="7"/>
        <v>0.27237552863450015</v>
      </c>
      <c r="D554" s="55">
        <f>IF((-1.870102+(0.51187*(EquationCR))+(1.033374*(EquationHDR))+(0.000011344*(EquationRHA))+(-0.000138*(EquationAFC))+(0.01358*(EquationSemenCost))+(-0.000072752*(EquationMatureWeight))+(-0.046035*(LOG(EquationVetCosts)))+(0.000451*(EquationVetCosts))+(0.512031*(LOG(EquationVWP)))+(-0.006352*(EquationVWP))+(-0.000079212*(B554^2))+(0.015118*(B554))+(0.022341*(EquationMilkPrice))+(-0.022641*(EquationFeedPrice))+(0.000247*(EquationReplacementPrice))+(-0.184557*(EquationCullCost))+(-0.000542*(EquationDIMDNB))+(-0.000004986*(EquationHDR*B554^2))+(-0.000000000147*(EquationRHA*B554^2))+(-0.0000000903*(EquationSemenCost*B554^2))+(-0.000000000856*(EquationMatureWeight*B554^2))+(0.000000134*(B554^2*B554))+(-0.000000149*(B554^2*EquationMilkPrice))+(0.00000000264*(B554^2*EquationDIMDNB)))&gt;0, (-1.870102+(0.51187*(EquationCR))+(1.033374*(EquationHDR))+(0.000011344*(EquationRHA))+(-0.000138*(EquationAFC))+(0.01358*(EquationSemenCost))+(-0.000072752*(EquationMatureWeight))+(-0.046035*(LOG(EquationVetCosts)))+(0.000451*(EquationVetCosts))+(0.512031*(LOG(EquationVWP)))+(-0.006352*(EquationVWP))+(-0.000079212*(B554^2))+(0.015118*(B554))+(0.022341*(EquationMilkPrice))+(-0.022641*(EquationFeedPrice))+(0.000247*(EquationReplacementPrice))+(-0.184557*(EquationCullCost))+(-0.000542*(EquationDIMDNB))+(-0.000004986*(EquationHDR*B554^2))+(-0.000000000147*(EquationRHA*B554^2))+(-0.0000000903*(EquationSemenCost*B554^2))+(-0.000000000856*(EquationMatureWeight*B554^2))+(0.000000134*(B554^2*B554))+(-0.000000149*(B554^2*EquationMilkPrice))+(0.00000000264*(B554^2*EquationDIMDNB))), 0)</f>
        <v>2.1660944604737744</v>
      </c>
      <c r="E554" s="55">
        <f>IF((-2.51389+(0.253043*(EquationCR))+(0.791564*(EquationHDR))+(0.000017482*(EquationRHA))+(0.000958*(EquationAFC))+(0.014823*(EquationSemenCost))+(0.00003361*(EquationMatureWeight))+(0.044008*(LOG(EquationVetCosts)))+(-0.000161*(EquationVetCosts))+(0.375409*(LOG(EquationVWP)))+(-0.004875*(EquationVWP))+(-0.000095702*(B554^2))+(0.02001*(B554))+(0.039073*(EquationMilkPrice))+(-0.018836*(EquationFeedPrice))+(0.000102*(EquationReplacementPrice))+(-0.124297*(EquationCullCost))+(-0.000511*(EquationDIMDNB))+(0.00000253*(EquationCR*B554^2))+(-0.000002589*(EquationHDR*B554^2))+(-0.000000000136*(EquationRHA*B554^2))+(-0.0000001*(EquationSemenCost*B554^2))+(-0.00000000108*(EquationMatureWeight*B554^2))+(0.00000015*(B554^2*B554))+(-0.000000215*(B554^2*EquationMilkPrice))+(0.00000000251*(B554^2*EquationDIMDNB)))&gt;0, (-2.51389+(0.253043*(EquationCR))+(0.791564*(EquationHDR))+(0.000017482*(EquationRHA))+(0.000958*(EquationAFC))+(0.014823*(EquationSemenCost))+(0.00003361*(EquationMatureWeight))+(0.044008*(LOG(EquationVetCosts)))+(-0.000161*(EquationVetCosts))+(0.375409*(LOG(EquationVWP)))+(-0.004875*(EquationVWP))+(-0.000095702*(B554^2))+(0.02001*(B554))+(0.039073*(EquationMilkPrice))+(-0.018836*(EquationFeedPrice))+(0.000102*(EquationReplacementPrice))+(-0.124297*(EquationCullCost))+(-0.000511*(EquationDIMDNB))+(0.00000253*(EquationCR*B554^2))+(-0.000002589*(EquationHDR*B554^2))+(-0.000000000136*(EquationRHA*B554^2))+(-0.0000001*(EquationSemenCost*B554^2))+(-0.00000000108*(EquationMatureWeight*B554^2))+(0.00000015*(B554^2*B554))+(-0.000000215*(B554^2*EquationMilkPrice))+(0.00000000251*(B554^2*EquationDIMDNB))), 0)</f>
        <v>2.2747909419821535</v>
      </c>
      <c r="F554" s="55">
        <f>IF((-1.892738+(0.137703*(EquationCR))+(0.669836*(EquationHDR))+(0.0000175*(EquationRHA))+(0.000161*(EquationAFC))+(0.013845*(EquationSemenCost))+(0.000016727*(EquationMatureWeight))+(-0.015935*(LOG(EquationVetCosts)))+(0.000118*(EquationVetCosts))+(0.160623*(LOG(EquationVWP)))+(-0.003008*(EquationVWP))+(-0.000090785*(B554^2))+(0.01937*(B554))+(0.020762*(EquationMilkPrice))+(-0.019043*(EquationFeedPrice))+(0.00001449*(EquationReplacementPrice))+(0.175818*(EquationCullCost))+(-0.000295*(EquationDIMDNB))+(0.000002704*(EquationCR*B554^2))+(-0.000001916*(EquationHDR*B554^2))+(-0.000000000127*(EquationRHA*B554^2))+(-0.0000000903*(EquationSemenCost*B554^2))+(-0.000000000771*(EquationMatureWeight*B554^2))+(0.000000137*(B554^2*B554))+(-0.00000257*(B554^2*EquationCullCost)))&gt;0, (-1.892738+(0.137703*(EquationCR))+(0.669836*(EquationHDR))+(0.0000175*(EquationRHA))+(0.000161*(EquationAFC))+(0.013845*(EquationSemenCost))+(0.000016727*(EquationMatureWeight))+(-0.015935*(LOG(EquationVetCosts)))+(0.000118*(EquationVetCosts))+(0.160623*(LOG(EquationVWP)))+(-0.003008*(EquationVWP))+(-0.000090785*(B554^2))+(0.01937*(B554))+(0.020762*(EquationMilkPrice))+(-0.019043*(EquationFeedPrice))+(0.00001449*(EquationReplacementPrice))+(0.175818*(EquationCullCost))+(-0.000295*(EquationDIMDNB))+(0.000002704*(EquationCR*B554^2))+(-0.000001916*(EquationHDR*B554^2))+(-0.000000000127*(EquationRHA*B554^2))+(-0.0000000903*(EquationSemenCost*B554^2))+(-0.000000000771*(EquationMatureWeight*B554^2))+(0.000000137*(B554^2*B554))+(-0.00000257*(B554^2*EquationCullCost))), 0)</f>
        <v>2.0035983731155023</v>
      </c>
      <c r="G554" s="56">
        <f>IF((-1.860553+(0.112009*(EquationCR))+(0.5932*(EquationHDR))+(0.000015682*(EquationRHA))+(0.000842*(EquationAFC))+(0.013148*(EquationSemenCost))+(0.000054807*(EquationMatureWeight))+(-0.025351*(LOG(EquationVetCosts)))+(0.0000512*(EquationVetCosts))+(0.087616*(LOG(EquationVWP)))+(-0.00202*(EquationVWP))+(-0.000084247*(B554^2))+(0.018329*(B554))+(0.018516*(EquationMilkPrice))+(0.0064*(EquationFeedPrice))+(0.000011343*(EquationReplacementPrice))+(0.013031*(EquationCullCost))+(-0.000245*(EquationDIMDNB))+(0.000002399*(EquationCR*B554^2))+(-0.000001548*(EquationHDR*B554^2))+(-0.000000000112*(EquationRHA*B554^2))+(-0.0000000853*(EquationSemenCost*B554^2))+(-0.000000000948*(EquationMatureWeight*B554^2))+(0.000000302*(LOG(EquationVetCosts)*B554^2))+(-0.00000000421*(EquationVWP*B554^2))+(0.000000126*(B554^2*B554))+(-0.000000254*(B554^2*EquationFeedPrice)))&gt;0, (-1.860553+(0.112009*(EquationCR))+(0.5932*(EquationHDR))+(0.000015682*(EquationRHA))+(0.000842*(EquationAFC))+(0.013148*(EquationSemenCost))+(0.000054807*(EquationMatureWeight))+(-0.025351*(LOG(EquationVetCosts)))+(0.0000512*(EquationVetCosts))+(0.087616*(LOG(EquationVWP)))+(-0.00202*(EquationVWP))+(-0.000084247*(B554^2))+(0.018329*(B554))+(0.018516*(EquationMilkPrice))+(0.0064*(EquationFeedPrice))+(0.000011343*(EquationReplacementPrice))+(0.013031*(EquationCullCost))+(-0.000245*(EquationDIMDNB))+(0.000002399*(EquationCR*B554^2))+(-0.000001548*(EquationHDR*B554^2))+(-0.000000000112*(EquationRHA*B554^2))+(-0.0000000853*(EquationSemenCost*B554^2))+(-0.000000000948*(EquationMatureWeight*B554^2))+(0.000000302*(LOG(EquationVetCosts)*B554^2))+(-0.00000000421*(EquationVWP*B554^2))+(0.000000126*(B554^2*B554))+(-0.000000254*(B554^2*EquationFeedPrice))), 0)</f>
        <v>1.789618058365869</v>
      </c>
    </row>
    <row r="555" spans="2:7" x14ac:dyDescent="0.2">
      <c r="B555" s="42">
        <v>512</v>
      </c>
      <c r="C555" s="55">
        <f t="shared" si="7"/>
        <v>0.27619444772816487</v>
      </c>
      <c r="D555" s="55">
        <f>IF((-1.870102+(0.51187*(EquationCR))+(1.033374*(EquationHDR))+(0.000011344*(EquationRHA))+(-0.000138*(EquationAFC))+(0.01358*(EquationSemenCost))+(-0.000072752*(EquationMatureWeight))+(-0.046035*(LOG(EquationVetCosts)))+(0.000451*(EquationVetCosts))+(0.512031*(LOG(EquationVWP)))+(-0.006352*(EquationVWP))+(-0.000079212*(B555^2))+(0.015118*(B555))+(0.022341*(EquationMilkPrice))+(-0.022641*(EquationFeedPrice))+(0.000247*(EquationReplacementPrice))+(-0.184557*(EquationCullCost))+(-0.000542*(EquationDIMDNB))+(-0.000004986*(EquationHDR*B555^2))+(-0.000000000147*(EquationRHA*B555^2))+(-0.0000000903*(EquationSemenCost*B555^2))+(-0.000000000856*(EquationMatureWeight*B555^2))+(0.000000134*(B555^2*B555))+(-0.000000149*(B555^2*EquationMilkPrice))+(0.00000000264*(B555^2*EquationDIMDNB)))&gt;0, (-1.870102+(0.51187*(EquationCR))+(1.033374*(EquationHDR))+(0.000011344*(EquationRHA))+(-0.000138*(EquationAFC))+(0.01358*(EquationSemenCost))+(-0.000072752*(EquationMatureWeight))+(-0.046035*(LOG(EquationVetCosts)))+(0.000451*(EquationVetCosts))+(0.512031*(LOG(EquationVWP)))+(-0.006352*(EquationVWP))+(-0.000079212*(B555^2))+(0.015118*(B555))+(0.022341*(EquationMilkPrice))+(-0.022641*(EquationFeedPrice))+(0.000247*(EquationReplacementPrice))+(-0.184557*(EquationCullCost))+(-0.000542*(EquationDIMDNB))+(-0.000004986*(EquationHDR*B555^2))+(-0.000000000147*(EquationRHA*B555^2))+(-0.0000000903*(EquationSemenCost*B555^2))+(-0.000000000856*(EquationMatureWeight*B555^2))+(0.000000134*(B555^2*B555))+(-0.000000149*(B555^2*EquationMilkPrice))+(0.00000000264*(B555^2*EquationDIMDNB))), 0)</f>
        <v>2.1943988616737768</v>
      </c>
      <c r="E555" s="55">
        <f>IF((-2.51389+(0.253043*(EquationCR))+(0.791564*(EquationHDR))+(0.000017482*(EquationRHA))+(0.000958*(EquationAFC))+(0.014823*(EquationSemenCost))+(0.00003361*(EquationMatureWeight))+(0.044008*(LOG(EquationVetCosts)))+(-0.000161*(EquationVetCosts))+(0.375409*(LOG(EquationVWP)))+(-0.004875*(EquationVWP))+(-0.000095702*(B555^2))+(0.02001*(B555))+(0.039073*(EquationMilkPrice))+(-0.018836*(EquationFeedPrice))+(0.000102*(EquationReplacementPrice))+(-0.124297*(EquationCullCost))+(-0.000511*(EquationDIMDNB))+(0.00000253*(EquationCR*B555^2))+(-0.000002589*(EquationHDR*B555^2))+(-0.000000000136*(EquationRHA*B555^2))+(-0.0000001*(EquationSemenCost*B555^2))+(-0.00000000108*(EquationMatureWeight*B555^2))+(0.00000015*(B555^2*B555))+(-0.000000215*(B555^2*EquationMilkPrice))+(0.00000000251*(B555^2*EquationDIMDNB)))&gt;0, (-2.51389+(0.253043*(EquationCR))+(0.791564*(EquationHDR))+(0.000017482*(EquationRHA))+(0.000958*(EquationAFC))+(0.014823*(EquationSemenCost))+(0.00003361*(EquationMatureWeight))+(0.044008*(LOG(EquationVetCosts)))+(-0.000161*(EquationVetCosts))+(0.375409*(LOG(EquationVWP)))+(-0.004875*(EquationVWP))+(-0.000095702*(B555^2))+(0.02001*(B555))+(0.039073*(EquationMilkPrice))+(-0.018836*(EquationFeedPrice))+(0.000102*(EquationReplacementPrice))+(-0.124297*(EquationCullCost))+(-0.000511*(EquationDIMDNB))+(0.00000253*(EquationCR*B555^2))+(-0.000002589*(EquationHDR*B555^2))+(-0.000000000136*(EquationRHA*B555^2))+(-0.0000001*(EquationSemenCost*B555^2))+(-0.00000000108*(EquationMatureWeight*B555^2))+(0.00000015*(B555^2*B555))+(-0.000000215*(B555^2*EquationMilkPrice))+(0.00000000251*(B555^2*EquationDIMDNB))), 0)</f>
        <v>2.3044033689821615</v>
      </c>
      <c r="F555" s="55">
        <f>IF((-1.892738+(0.137703*(EquationCR))+(0.669836*(EquationHDR))+(0.0000175*(EquationRHA))+(0.000161*(EquationAFC))+(0.013845*(EquationSemenCost))+(0.000016727*(EquationMatureWeight))+(-0.015935*(LOG(EquationVetCosts)))+(0.000118*(EquationVetCosts))+(0.160623*(LOG(EquationVWP)))+(-0.003008*(EquationVWP))+(-0.000090785*(B555^2))+(0.01937*(B555))+(0.020762*(EquationMilkPrice))+(-0.019043*(EquationFeedPrice))+(0.00001449*(EquationReplacementPrice))+(0.175818*(EquationCullCost))+(-0.000295*(EquationDIMDNB))+(0.000002704*(EquationCR*B555^2))+(-0.000001916*(EquationHDR*B555^2))+(-0.000000000127*(EquationRHA*B555^2))+(-0.0000000903*(EquationSemenCost*B555^2))+(-0.000000000771*(EquationMatureWeight*B555^2))+(0.000000137*(B555^2*B555))+(-0.00000257*(B555^2*EquationCullCost)))&gt;0, (-1.892738+(0.137703*(EquationCR))+(0.669836*(EquationHDR))+(0.0000175*(EquationRHA))+(0.000161*(EquationAFC))+(0.013845*(EquationSemenCost))+(0.000016727*(EquationMatureWeight))+(-0.015935*(LOG(EquationVetCosts)))+(0.000118*(EquationVetCosts))+(0.160623*(LOG(EquationVWP)))+(-0.003008*(EquationVWP))+(-0.000090785*(B555^2))+(0.01937*(B555))+(0.020762*(EquationMilkPrice))+(-0.019043*(EquationFeedPrice))+(0.00001449*(EquationReplacementPrice))+(0.175818*(EquationCullCost))+(-0.000295*(EquationDIMDNB))+(0.000002704*(EquationCR*B555^2))+(-0.000001916*(EquationHDR*B555^2))+(-0.000000000127*(EquationRHA*B555^2))+(-0.0000000903*(EquationSemenCost*B555^2))+(-0.000000000771*(EquationMatureWeight*B555^2))+(0.000000137*(B555^2*B555))+(-0.00000257*(B555^2*EquationCullCost))), 0)</f>
        <v>2.0297521761155046</v>
      </c>
      <c r="G555" s="56">
        <f>IF((-1.860553+(0.112009*(EquationCR))+(0.5932*(EquationHDR))+(0.000015682*(EquationRHA))+(0.000842*(EquationAFC))+(0.013148*(EquationSemenCost))+(0.000054807*(EquationMatureWeight))+(-0.025351*(LOG(EquationVetCosts)))+(0.0000512*(EquationVetCosts))+(0.087616*(LOG(EquationVWP)))+(-0.00202*(EquationVWP))+(-0.000084247*(B555^2))+(0.018329*(B555))+(0.018516*(EquationMilkPrice))+(0.0064*(EquationFeedPrice))+(0.000011343*(EquationReplacementPrice))+(0.013031*(EquationCullCost))+(-0.000245*(EquationDIMDNB))+(0.000002399*(EquationCR*B555^2))+(-0.000001548*(EquationHDR*B555^2))+(-0.000000000112*(EquationRHA*B555^2))+(-0.0000000853*(EquationSemenCost*B555^2))+(-0.000000000948*(EquationMatureWeight*B555^2))+(0.000000302*(LOG(EquationVetCosts)*B555^2))+(-0.00000000421*(EquationVWP*B555^2))+(0.000000126*(B555^2*B555))+(-0.000000254*(B555^2*EquationFeedPrice)))&gt;0, (-1.860553+(0.112009*(EquationCR))+(0.5932*(EquationHDR))+(0.000015682*(EquationRHA))+(0.000842*(EquationAFC))+(0.013148*(EquationSemenCost))+(0.000054807*(EquationMatureWeight))+(-0.025351*(LOG(EquationVetCosts)))+(0.0000512*(EquationVetCosts))+(0.087616*(LOG(EquationVWP)))+(-0.00202*(EquationVWP))+(-0.000084247*(B555^2))+(0.018329*(B555))+(0.018516*(EquationMilkPrice))+(0.0064*(EquationFeedPrice))+(0.000011343*(EquationReplacementPrice))+(0.013031*(EquationCullCost))+(-0.000245*(EquationDIMDNB))+(0.000002399*(EquationCR*B555^2))+(-0.000001548*(EquationHDR*B555^2))+(-0.000000000112*(EquationRHA*B555^2))+(-0.0000000853*(EquationSemenCost*B555^2))+(-0.000000000948*(EquationMatureWeight*B555^2))+(0.000000302*(LOG(EquationVetCosts)*B555^2))+(-0.00000000421*(EquationVWP*B555^2))+(0.000000126*(B555^2*B555))+(-0.000000254*(B555^2*EquationFeedPrice))), 0)</f>
        <v>1.8131911941820724</v>
      </c>
    </row>
    <row r="556" spans="2:7" x14ac:dyDescent="0.2">
      <c r="B556" s="42">
        <v>513</v>
      </c>
      <c r="C556" s="55">
        <f t="shared" ref="C556:C619" si="8">IF((-2.015732+(-0.494627*EquationCR)+(0.410176*EquationHDR)+(0.000016739*EquationRHA)+(0.011045*EquationAFC)+(0.022439*EquationSemenCost)+(0.000472*EquationMatureWeight)+(0.005002*LOG(EquationVetCosts))+(-0.000439*EquationVetCosts)+(-0.492759*(LOG(EquationVWP)))+(0.004033*EquationVWP)+(-0.000056845*B556^2)+(0.016499*B556)+(0.007687*EquationMilkPrice)+(0.020093*EquationFeedPrice)+(-0.000679*EquationReplacementPrice)+(1.081435*EquationCullCost)+(0.000379*EquationDIMDNB)+(0.000004823*(EquationCR*B556^2))+(0.00000031*(EquationHDR*B556^2))+(-0.000000000158*(EquationRHA*B556^2))+(-0.000000132*(EquationAFC*B556^2))+(-0.0000000884*(EquationSemenCost*B556^2))+(-0.00000000533*(EquationMatureWeight*B556^2))+(0.000000005*(EquationVetCosts*B556^2))+(0.000007795*(LOG(EquationVWP)*B556^2))+(-0.0000000584*(EquationVWP*B556^2))+(0.0000000614*(B556^2*B556))+(-0.000000336*(B556^2*EquationFeedPrice))+(0.000000009*(B556^2*EquationReplacementPrice))+(-0.000013213*(B556^2*EquationCullCost))+(-0.00000000389*(B556^2*EquationDIMDNB)))&gt;0, (-2.015732+(-0.494627*EquationCR)+(0.410176*EquationHDR)+(0.000016739*EquationRHA)+(0.011045*EquationAFC)+(0.022439*EquationSemenCost)+(0.000472*EquationMatureWeight)+(0.005002*LOG(EquationVetCosts))+(-0.000439*EquationVetCosts)+(-0.492759*(LOG(EquationVWP)))+(0.004033*EquationVWP)+(-0.000056845*B556^2)+(0.016499*B556)+(0.007687*EquationMilkPrice)+(0.020093*EquationFeedPrice)+(-0.000679*EquationReplacementPrice)+(1.081435*EquationCullCost)+(0.000379*EquationDIMDNB)+(0.000004823*(EquationCR*B556^2))+(0.00000031*(EquationHDR*B556^2))+(-0.000000000158*(EquationRHA*B556^2))+(-0.000000132*(EquationAFC*B556^2))+(-0.0000000884*(EquationSemenCost*B556^2))+(-0.00000000533*(EquationMatureWeight*B556^2))+(0.000000005*(EquationVetCosts*B556^2))+(0.000007795*(LOG(EquationVWP)*B556^2))+(-0.0000000584*(EquationVWP*B556^2))+(0.0000000614*(B556^2*B556))+(-0.000000336*(B556^2*EquationFeedPrice))+(0.000000009*(B556^2*EquationReplacementPrice))+(-0.000013213*(B556^2*EquationCullCost))+(-0.00000000389*(B556^2*EquationDIMDNB))), 0)</f>
        <v>0.2800829792998239</v>
      </c>
      <c r="D556" s="55">
        <f>IF((-1.870102+(0.51187*(EquationCR))+(1.033374*(EquationHDR))+(0.000011344*(EquationRHA))+(-0.000138*(EquationAFC))+(0.01358*(EquationSemenCost))+(-0.000072752*(EquationMatureWeight))+(-0.046035*(LOG(EquationVetCosts)))+(0.000451*(EquationVetCosts))+(0.512031*(LOG(EquationVWP)))+(-0.006352*(EquationVWP))+(-0.000079212*(B556^2))+(0.015118*(B556))+(0.022341*(EquationMilkPrice))+(-0.022641*(EquationFeedPrice))+(0.000247*(EquationReplacementPrice))+(-0.184557*(EquationCullCost))+(-0.000542*(EquationDIMDNB))+(-0.000004986*(EquationHDR*B556^2))+(-0.000000000147*(EquationRHA*B556^2))+(-0.0000000903*(EquationSemenCost*B556^2))+(-0.000000000856*(EquationMatureWeight*B556^2))+(0.000000134*(B556^2*B556))+(-0.000000149*(B556^2*EquationMilkPrice))+(0.00000000264*(B556^2*EquationDIMDNB)))&gt;0, (-1.870102+(0.51187*(EquationCR))+(1.033374*(EquationHDR))+(0.000011344*(EquationRHA))+(-0.000138*(EquationAFC))+(0.01358*(EquationSemenCost))+(-0.000072752*(EquationMatureWeight))+(-0.046035*(LOG(EquationVetCosts)))+(0.000451*(EquationVetCosts))+(0.512031*(LOG(EquationVWP)))+(-0.006352*(EquationVWP))+(-0.000079212*(B556^2))+(0.015118*(B556))+(0.022341*(EquationMilkPrice))+(-0.022641*(EquationFeedPrice))+(0.000247*(EquationReplacementPrice))+(-0.184557*(EquationCullCost))+(-0.000542*(EquationDIMDNB))+(-0.000004986*(EquationHDR*B556^2))+(-0.000000000147*(EquationRHA*B556^2))+(-0.0000000903*(EquationSemenCost*B556^2))+(-0.000000000856*(EquationMatureWeight*B556^2))+(0.000000134*(B556^2*B556))+(-0.000000149*(B556^2*EquationMilkPrice))+(0.00000000264*(B556^2*EquationDIMDNB))), 0)</f>
        <v>2.2229350676737725</v>
      </c>
      <c r="E556" s="55">
        <f>IF((-2.51389+(0.253043*(EquationCR))+(0.791564*(EquationHDR))+(0.000017482*(EquationRHA))+(0.000958*(EquationAFC))+(0.014823*(EquationSemenCost))+(0.00003361*(EquationMatureWeight))+(0.044008*(LOG(EquationVetCosts)))+(-0.000161*(EquationVetCosts))+(0.375409*(LOG(EquationVWP)))+(-0.004875*(EquationVWP))+(-0.000095702*(B556^2))+(0.02001*(B556))+(0.039073*(EquationMilkPrice))+(-0.018836*(EquationFeedPrice))+(0.000102*(EquationReplacementPrice))+(-0.124297*(EquationCullCost))+(-0.000511*(EquationDIMDNB))+(0.00000253*(EquationCR*B556^2))+(-0.000002589*(EquationHDR*B556^2))+(-0.000000000136*(EquationRHA*B556^2))+(-0.0000001*(EquationSemenCost*B556^2))+(-0.00000000108*(EquationMatureWeight*B556^2))+(0.00000015*(B556^2*B556))+(-0.000000215*(B556^2*EquationMilkPrice))+(0.00000000251*(B556^2*EquationDIMDNB)))&gt;0, (-2.51389+(0.253043*(EquationCR))+(0.791564*(EquationHDR))+(0.000017482*(EquationRHA))+(0.000958*(EquationAFC))+(0.014823*(EquationSemenCost))+(0.00003361*(EquationMatureWeight))+(0.044008*(LOG(EquationVetCosts)))+(-0.000161*(EquationVetCosts))+(0.375409*(LOG(EquationVWP)))+(-0.004875*(EquationVWP))+(-0.000095702*(B556^2))+(0.02001*(B556))+(0.039073*(EquationMilkPrice))+(-0.018836*(EquationFeedPrice))+(0.000102*(EquationReplacementPrice))+(-0.124297*(EquationCullCost))+(-0.000511*(EquationDIMDNB))+(0.00000253*(EquationCR*B556^2))+(-0.000002589*(EquationHDR*B556^2))+(-0.000000000136*(EquationRHA*B556^2))+(-0.0000001*(EquationSemenCost*B556^2))+(-0.00000000108*(EquationMatureWeight*B556^2))+(0.00000015*(B556^2*B556))+(-0.000000215*(B556^2*EquationMilkPrice))+(0.00000000251*(B556^2*EquationDIMDNB))), 0)</f>
        <v>2.3342651939821573</v>
      </c>
      <c r="F556" s="55">
        <f>IF((-1.892738+(0.137703*(EquationCR))+(0.669836*(EquationHDR))+(0.0000175*(EquationRHA))+(0.000161*(EquationAFC))+(0.013845*(EquationSemenCost))+(0.000016727*(EquationMatureWeight))+(-0.015935*(LOG(EquationVetCosts)))+(0.000118*(EquationVetCosts))+(0.160623*(LOG(EquationVWP)))+(-0.003008*(EquationVWP))+(-0.000090785*(B556^2))+(0.01937*(B556))+(0.020762*(EquationMilkPrice))+(-0.019043*(EquationFeedPrice))+(0.00001449*(EquationReplacementPrice))+(0.175818*(EquationCullCost))+(-0.000295*(EquationDIMDNB))+(0.000002704*(EquationCR*B556^2))+(-0.000001916*(EquationHDR*B556^2))+(-0.000000000127*(EquationRHA*B556^2))+(-0.0000000903*(EquationSemenCost*B556^2))+(-0.000000000771*(EquationMatureWeight*B556^2))+(0.000000137*(B556^2*B556))+(-0.00000257*(B556^2*EquationCullCost)))&gt;0, (-1.892738+(0.137703*(EquationCR))+(0.669836*(EquationHDR))+(0.0000175*(EquationRHA))+(0.000161*(EquationAFC))+(0.013845*(EquationSemenCost))+(0.000016727*(EquationMatureWeight))+(-0.015935*(LOG(EquationVetCosts)))+(0.000118*(EquationVetCosts))+(0.160623*(LOG(EquationVWP)))+(-0.003008*(EquationVWP))+(-0.000090785*(B556^2))+(0.01937*(B556))+(0.020762*(EquationMilkPrice))+(-0.019043*(EquationFeedPrice))+(0.00001449*(EquationReplacementPrice))+(0.175818*(EquationCullCost))+(-0.000295*(EquationDIMDNB))+(0.000002704*(EquationCR*B556^2))+(-0.000001916*(EquationHDR*B556^2))+(-0.000000000127*(EquationRHA*B556^2))+(-0.0000000903*(EquationSemenCost*B556^2))+(-0.000000000771*(EquationMatureWeight*B556^2))+(0.000000137*(B556^2*B556))+(-0.00000257*(B556^2*EquationCullCost))), 0)</f>
        <v>2.056129879115502</v>
      </c>
      <c r="G556" s="56">
        <f>IF((-1.860553+(0.112009*(EquationCR))+(0.5932*(EquationHDR))+(0.000015682*(EquationRHA))+(0.000842*(EquationAFC))+(0.013148*(EquationSemenCost))+(0.000054807*(EquationMatureWeight))+(-0.025351*(LOG(EquationVetCosts)))+(0.0000512*(EquationVetCosts))+(0.087616*(LOG(EquationVWP)))+(-0.00202*(EquationVWP))+(-0.000084247*(B556^2))+(0.018329*(B556))+(0.018516*(EquationMilkPrice))+(0.0064*(EquationFeedPrice))+(0.000011343*(EquationReplacementPrice))+(0.013031*(EquationCullCost))+(-0.000245*(EquationDIMDNB))+(0.000002399*(EquationCR*B556^2))+(-0.000001548*(EquationHDR*B556^2))+(-0.000000000112*(EquationRHA*B556^2))+(-0.0000000853*(EquationSemenCost*B556^2))+(-0.000000000948*(EquationMatureWeight*B556^2))+(0.000000302*(LOG(EquationVetCosts)*B556^2))+(-0.00000000421*(EquationVWP*B556^2))+(0.000000126*(B556^2*B556))+(-0.000000254*(B556^2*EquationFeedPrice)))&gt;0, (-1.860553+(0.112009*(EquationCR))+(0.5932*(EquationHDR))+(0.000015682*(EquationRHA))+(0.000842*(EquationAFC))+(0.013148*(EquationSemenCost))+(0.000054807*(EquationMatureWeight))+(-0.025351*(LOG(EquationVetCosts)))+(0.0000512*(EquationVetCosts))+(0.087616*(LOG(EquationVWP)))+(-0.00202*(EquationVWP))+(-0.000084247*(B556^2))+(0.018329*(B556))+(0.018516*(EquationMilkPrice))+(0.0064*(EquationFeedPrice))+(0.000011343*(EquationReplacementPrice))+(0.013031*(EquationCullCost))+(-0.000245*(EquationDIMDNB))+(0.000002399*(EquationCR*B556^2))+(-0.000001548*(EquationHDR*B556^2))+(-0.000000000112*(EquationRHA*B556^2))+(-0.0000000853*(EquationSemenCost*B556^2))+(-0.000000000948*(EquationMatureWeight*B556^2))+(0.000000302*(LOG(EquationVetCosts)*B556^2))+(-0.00000000421*(EquationVWP*B556^2))+(0.000000126*(B556^2*B556))+(-0.000000254*(B556^2*EquationFeedPrice))), 0)</f>
        <v>1.836968307401631</v>
      </c>
    </row>
    <row r="557" spans="2:7" x14ac:dyDescent="0.2">
      <c r="B557" s="42">
        <v>514</v>
      </c>
      <c r="C557" s="55">
        <f t="shared" si="8"/>
        <v>0.28404149174947491</v>
      </c>
      <c r="D557" s="55">
        <f>IF((-1.870102+(0.51187*(EquationCR))+(1.033374*(EquationHDR))+(0.000011344*(EquationRHA))+(-0.000138*(EquationAFC))+(0.01358*(EquationSemenCost))+(-0.000072752*(EquationMatureWeight))+(-0.046035*(LOG(EquationVetCosts)))+(0.000451*(EquationVetCosts))+(0.512031*(LOG(EquationVWP)))+(-0.006352*(EquationVWP))+(-0.000079212*(B557^2))+(0.015118*(B557))+(0.022341*(EquationMilkPrice))+(-0.022641*(EquationFeedPrice))+(0.000247*(EquationReplacementPrice))+(-0.184557*(EquationCullCost))+(-0.000542*(EquationDIMDNB))+(-0.000004986*(EquationHDR*B557^2))+(-0.000000000147*(EquationRHA*B557^2))+(-0.0000000903*(EquationSemenCost*B557^2))+(-0.000000000856*(EquationMatureWeight*B557^2))+(0.000000134*(B557^2*B557))+(-0.000000149*(B557^2*EquationMilkPrice))+(0.00000000264*(B557^2*EquationDIMDNB)))&gt;0, (-1.870102+(0.51187*(EquationCR))+(1.033374*(EquationHDR))+(0.000011344*(EquationRHA))+(-0.000138*(EquationAFC))+(0.01358*(EquationSemenCost))+(-0.000072752*(EquationMatureWeight))+(-0.046035*(LOG(EquationVetCosts)))+(0.000451*(EquationVetCosts))+(0.512031*(LOG(EquationVWP)))+(-0.006352*(EquationVWP))+(-0.000079212*(B557^2))+(0.015118*(B557))+(0.022341*(EquationMilkPrice))+(-0.022641*(EquationFeedPrice))+(0.000247*(EquationReplacementPrice))+(-0.184557*(EquationCullCost))+(-0.000542*(EquationDIMDNB))+(-0.000004986*(EquationHDR*B557^2))+(-0.000000000147*(EquationRHA*B557^2))+(-0.0000000903*(EquationSemenCost*B557^2))+(-0.000000000856*(EquationMatureWeight*B557^2))+(0.000000134*(B557^2*B557))+(-0.000000149*(B557^2*EquationMilkPrice))+(0.00000000264*(B557^2*EquationDIMDNB))), 0)</f>
        <v>2.2517038824737758</v>
      </c>
      <c r="E557" s="55">
        <f>IF((-2.51389+(0.253043*(EquationCR))+(0.791564*(EquationHDR))+(0.000017482*(EquationRHA))+(0.000958*(EquationAFC))+(0.014823*(EquationSemenCost))+(0.00003361*(EquationMatureWeight))+(0.044008*(LOG(EquationVetCosts)))+(-0.000161*(EquationVetCosts))+(0.375409*(LOG(EquationVWP)))+(-0.004875*(EquationVWP))+(-0.000095702*(B557^2))+(0.02001*(B557))+(0.039073*(EquationMilkPrice))+(-0.018836*(EquationFeedPrice))+(0.000102*(EquationReplacementPrice))+(-0.124297*(EquationCullCost))+(-0.000511*(EquationDIMDNB))+(0.00000253*(EquationCR*B557^2))+(-0.000002589*(EquationHDR*B557^2))+(-0.000000000136*(EquationRHA*B557^2))+(-0.0000001*(EquationSemenCost*B557^2))+(-0.00000000108*(EquationMatureWeight*B557^2))+(0.00000015*(B557^2*B557))+(-0.000000215*(B557^2*EquationMilkPrice))+(0.00000000251*(B557^2*EquationDIMDNB)))&gt;0, (-2.51389+(0.253043*(EquationCR))+(0.791564*(EquationHDR))+(0.000017482*(EquationRHA))+(0.000958*(EquationAFC))+(0.014823*(EquationSemenCost))+(0.00003361*(EquationMatureWeight))+(0.044008*(LOG(EquationVetCosts)))+(-0.000161*(EquationVetCosts))+(0.375409*(LOG(EquationVWP)))+(-0.004875*(EquationVWP))+(-0.000095702*(B557^2))+(0.02001*(B557))+(0.039073*(EquationMilkPrice))+(-0.018836*(EquationFeedPrice))+(0.000102*(EquationReplacementPrice))+(-0.124297*(EquationCullCost))+(-0.000511*(EquationDIMDNB))+(0.00000253*(EquationCR*B557^2))+(-0.000002589*(EquationHDR*B557^2))+(-0.000000000136*(EquationRHA*B557^2))+(-0.0000001*(EquationSemenCost*B557^2))+(-0.00000000108*(EquationMatureWeight*B557^2))+(0.00000015*(B557^2*B557))+(-0.000000215*(B557^2*EquationMilkPrice))+(0.00000000251*(B557^2*EquationDIMDNB))), 0)</f>
        <v>2.3643773169821545</v>
      </c>
      <c r="F557" s="55">
        <f>IF((-1.892738+(0.137703*(EquationCR))+(0.669836*(EquationHDR))+(0.0000175*(EquationRHA))+(0.000161*(EquationAFC))+(0.013845*(EquationSemenCost))+(0.000016727*(EquationMatureWeight))+(-0.015935*(LOG(EquationVetCosts)))+(0.000118*(EquationVetCosts))+(0.160623*(LOG(EquationVWP)))+(-0.003008*(EquationVWP))+(-0.000090785*(B557^2))+(0.01937*(B557))+(0.020762*(EquationMilkPrice))+(-0.019043*(EquationFeedPrice))+(0.00001449*(EquationReplacementPrice))+(0.175818*(EquationCullCost))+(-0.000295*(EquationDIMDNB))+(0.000002704*(EquationCR*B557^2))+(-0.000001916*(EquationHDR*B557^2))+(-0.000000000127*(EquationRHA*B557^2))+(-0.0000000903*(EquationSemenCost*B557^2))+(-0.000000000771*(EquationMatureWeight*B557^2))+(0.000000137*(B557^2*B557))+(-0.00000257*(B557^2*EquationCullCost)))&gt;0, (-1.892738+(0.137703*(EquationCR))+(0.669836*(EquationHDR))+(0.0000175*(EquationRHA))+(0.000161*(EquationAFC))+(0.013845*(EquationSemenCost))+(0.000016727*(EquationMatureWeight))+(-0.015935*(LOG(EquationVetCosts)))+(0.000118*(EquationVetCosts))+(0.160623*(LOG(EquationVWP)))+(-0.003008*(EquationVWP))+(-0.000090785*(B557^2))+(0.01937*(B557))+(0.020762*(EquationMilkPrice))+(-0.019043*(EquationFeedPrice))+(0.00001449*(EquationReplacementPrice))+(0.175818*(EquationCullCost))+(-0.000295*(EquationDIMDNB))+(0.000002704*(EquationCR*B557^2))+(-0.000001916*(EquationHDR*B557^2))+(-0.000000000127*(EquationRHA*B557^2))+(-0.0000000903*(EquationSemenCost*B557^2))+(-0.000000000771*(EquationMatureWeight*B557^2))+(0.000000137*(B557^2*B557))+(-0.00000257*(B557^2*EquationCullCost))), 0)</f>
        <v>2.0827323041155048</v>
      </c>
      <c r="G557" s="56">
        <f>IF((-1.860553+(0.112009*(EquationCR))+(0.5932*(EquationHDR))+(0.000015682*(EquationRHA))+(0.000842*(EquationAFC))+(0.013148*(EquationSemenCost))+(0.000054807*(EquationMatureWeight))+(-0.025351*(LOG(EquationVetCosts)))+(0.0000512*(EquationVetCosts))+(0.087616*(LOG(EquationVWP)))+(-0.00202*(EquationVWP))+(-0.000084247*(B557^2))+(0.018329*(B557))+(0.018516*(EquationMilkPrice))+(0.0064*(EquationFeedPrice))+(0.000011343*(EquationReplacementPrice))+(0.013031*(EquationCullCost))+(-0.000245*(EquationDIMDNB))+(0.000002399*(EquationCR*B557^2))+(-0.000001548*(EquationHDR*B557^2))+(-0.000000000112*(EquationRHA*B557^2))+(-0.0000000853*(EquationSemenCost*B557^2))+(-0.000000000948*(EquationMatureWeight*B557^2))+(0.000000302*(LOG(EquationVetCosts)*B557^2))+(-0.00000000421*(EquationVWP*B557^2))+(0.000000126*(B557^2*B557))+(-0.000000254*(B557^2*EquationFeedPrice)))&gt;0, (-1.860553+(0.112009*(EquationCR))+(0.5932*(EquationHDR))+(0.000015682*(EquationRHA))+(0.000842*(EquationAFC))+(0.013148*(EquationSemenCost))+(0.000054807*(EquationMatureWeight))+(-0.025351*(LOG(EquationVetCosts)))+(0.0000512*(EquationVetCosts))+(0.087616*(LOG(EquationVWP)))+(-0.00202*(EquationVWP))+(-0.000084247*(B557^2))+(0.018329*(B557))+(0.018516*(EquationMilkPrice))+(0.0064*(EquationFeedPrice))+(0.000011343*(EquationReplacementPrice))+(0.013031*(EquationCullCost))+(-0.000245*(EquationDIMDNB))+(0.000002399*(EquationCR*B557^2))+(-0.000001548*(EquationHDR*B557^2))+(-0.000000000112*(EquationRHA*B557^2))+(-0.0000000853*(EquationSemenCost*B557^2))+(-0.000000000948*(EquationMatureWeight*B557^2))+(0.000000302*(LOG(EquationVetCosts)*B557^2))+(-0.00000000421*(EquationVWP*B557^2))+(0.000000126*(B557^2*B557))+(-0.000000254*(B557^2*EquationFeedPrice))), 0)</f>
        <v>1.8609501540245403</v>
      </c>
    </row>
    <row r="558" spans="2:7" x14ac:dyDescent="0.2">
      <c r="B558" s="42">
        <v>515</v>
      </c>
      <c r="C558" s="55">
        <f t="shared" si="8"/>
        <v>0.28807035347712395</v>
      </c>
      <c r="D558" s="55">
        <f>IF((-1.870102+(0.51187*(EquationCR))+(1.033374*(EquationHDR))+(0.000011344*(EquationRHA))+(-0.000138*(EquationAFC))+(0.01358*(EquationSemenCost))+(-0.000072752*(EquationMatureWeight))+(-0.046035*(LOG(EquationVetCosts)))+(0.000451*(EquationVetCosts))+(0.512031*(LOG(EquationVWP)))+(-0.006352*(EquationVWP))+(-0.000079212*(B558^2))+(0.015118*(B558))+(0.022341*(EquationMilkPrice))+(-0.022641*(EquationFeedPrice))+(0.000247*(EquationReplacementPrice))+(-0.184557*(EquationCullCost))+(-0.000542*(EquationDIMDNB))+(-0.000004986*(EquationHDR*B558^2))+(-0.000000000147*(EquationRHA*B558^2))+(-0.0000000903*(EquationSemenCost*B558^2))+(-0.000000000856*(EquationMatureWeight*B558^2))+(0.000000134*(B558^2*B558))+(-0.000000149*(B558^2*EquationMilkPrice))+(0.00000000264*(B558^2*EquationDIMDNB)))&gt;0, (-1.870102+(0.51187*(EquationCR))+(1.033374*(EquationHDR))+(0.000011344*(EquationRHA))+(-0.000138*(EquationAFC))+(0.01358*(EquationSemenCost))+(-0.000072752*(EquationMatureWeight))+(-0.046035*(LOG(EquationVetCosts)))+(0.000451*(EquationVetCosts))+(0.512031*(LOG(EquationVWP)))+(-0.006352*(EquationVWP))+(-0.000079212*(B558^2))+(0.015118*(B558))+(0.022341*(EquationMilkPrice))+(-0.022641*(EquationFeedPrice))+(0.000247*(EquationReplacementPrice))+(-0.184557*(EquationCullCost))+(-0.000542*(EquationDIMDNB))+(-0.000004986*(EquationHDR*B558^2))+(-0.000000000147*(EquationRHA*B558^2))+(-0.0000000903*(EquationSemenCost*B558^2))+(-0.000000000856*(EquationMatureWeight*B558^2))+(0.000000134*(B558^2*B558))+(-0.000000149*(B558^2*EquationMilkPrice))+(0.00000000264*(B558^2*EquationDIMDNB))), 0)</f>
        <v>2.2807061100737767</v>
      </c>
      <c r="E558" s="55">
        <f>IF((-2.51389+(0.253043*(EquationCR))+(0.791564*(EquationHDR))+(0.000017482*(EquationRHA))+(0.000958*(EquationAFC))+(0.014823*(EquationSemenCost))+(0.00003361*(EquationMatureWeight))+(0.044008*(LOG(EquationVetCosts)))+(-0.000161*(EquationVetCosts))+(0.375409*(LOG(EquationVWP)))+(-0.004875*(EquationVWP))+(-0.000095702*(B558^2))+(0.02001*(B558))+(0.039073*(EquationMilkPrice))+(-0.018836*(EquationFeedPrice))+(0.000102*(EquationReplacementPrice))+(-0.124297*(EquationCullCost))+(-0.000511*(EquationDIMDNB))+(0.00000253*(EquationCR*B558^2))+(-0.000002589*(EquationHDR*B558^2))+(-0.000000000136*(EquationRHA*B558^2))+(-0.0000001*(EquationSemenCost*B558^2))+(-0.00000000108*(EquationMatureWeight*B558^2))+(0.00000015*(B558^2*B558))+(-0.000000215*(B558^2*EquationMilkPrice))+(0.00000000251*(B558^2*EquationDIMDNB)))&gt;0, (-2.51389+(0.253043*(EquationCR))+(0.791564*(EquationHDR))+(0.000017482*(EquationRHA))+(0.000958*(EquationAFC))+(0.014823*(EquationSemenCost))+(0.00003361*(EquationMatureWeight))+(0.044008*(LOG(EquationVetCosts)))+(-0.000161*(EquationVetCosts))+(0.375409*(LOG(EquationVWP)))+(-0.004875*(EquationVWP))+(-0.000095702*(B558^2))+(0.02001*(B558))+(0.039073*(EquationMilkPrice))+(-0.018836*(EquationFeedPrice))+(0.000102*(EquationReplacementPrice))+(-0.124297*(EquationCullCost))+(-0.000511*(EquationDIMDNB))+(0.00000253*(EquationCR*B558^2))+(-0.000002589*(EquationHDR*B558^2))+(-0.000000000136*(EquationRHA*B558^2))+(-0.0000001*(EquationSemenCost*B558^2))+(-0.00000000108*(EquationMatureWeight*B558^2))+(0.00000015*(B558^2*B558))+(-0.000000215*(B558^2*EquationMilkPrice))+(0.00000000251*(B558^2*EquationDIMDNB))), 0)</f>
        <v>2.3947406379821494</v>
      </c>
      <c r="F558" s="55">
        <f>IF((-1.892738+(0.137703*(EquationCR))+(0.669836*(EquationHDR))+(0.0000175*(EquationRHA))+(0.000161*(EquationAFC))+(0.013845*(EquationSemenCost))+(0.000016727*(EquationMatureWeight))+(-0.015935*(LOG(EquationVetCosts)))+(0.000118*(EquationVetCosts))+(0.160623*(LOG(EquationVWP)))+(-0.003008*(EquationVWP))+(-0.000090785*(B558^2))+(0.01937*(B558))+(0.020762*(EquationMilkPrice))+(-0.019043*(EquationFeedPrice))+(0.00001449*(EquationReplacementPrice))+(0.175818*(EquationCullCost))+(-0.000295*(EquationDIMDNB))+(0.000002704*(EquationCR*B558^2))+(-0.000001916*(EquationHDR*B558^2))+(-0.000000000127*(EquationRHA*B558^2))+(-0.0000000903*(EquationSemenCost*B558^2))+(-0.000000000771*(EquationMatureWeight*B558^2))+(0.000000137*(B558^2*B558))+(-0.00000257*(B558^2*EquationCullCost)))&gt;0, (-1.892738+(0.137703*(EquationCR))+(0.669836*(EquationHDR))+(0.0000175*(EquationRHA))+(0.000161*(EquationAFC))+(0.013845*(EquationSemenCost))+(0.000016727*(EquationMatureWeight))+(-0.015935*(LOG(EquationVetCosts)))+(0.000118*(EquationVetCosts))+(0.160623*(LOG(EquationVWP)))+(-0.003008*(EquationVWP))+(-0.000090785*(B558^2))+(0.01937*(B558))+(0.020762*(EquationMilkPrice))+(-0.019043*(EquationFeedPrice))+(0.00001449*(EquationReplacementPrice))+(0.175818*(EquationCullCost))+(-0.000295*(EquationDIMDNB))+(0.000002704*(EquationCR*B558^2))+(-0.000001916*(EquationHDR*B558^2))+(-0.000000000127*(EquationRHA*B558^2))+(-0.0000000903*(EquationSemenCost*B558^2))+(-0.000000000771*(EquationMatureWeight*B558^2))+(0.000000137*(B558^2*B558))+(-0.00000257*(B558^2*EquationCullCost))), 0)</f>
        <v>2.1095602731155054</v>
      </c>
      <c r="G558" s="56">
        <f>IF((-1.860553+(0.112009*(EquationCR))+(0.5932*(EquationHDR))+(0.000015682*(EquationRHA))+(0.000842*(EquationAFC))+(0.013148*(EquationSemenCost))+(0.000054807*(EquationMatureWeight))+(-0.025351*(LOG(EquationVetCosts)))+(0.0000512*(EquationVetCosts))+(0.087616*(LOG(EquationVWP)))+(-0.00202*(EquationVWP))+(-0.000084247*(B558^2))+(0.018329*(B558))+(0.018516*(EquationMilkPrice))+(0.0064*(EquationFeedPrice))+(0.000011343*(EquationReplacementPrice))+(0.013031*(EquationCullCost))+(-0.000245*(EquationDIMDNB))+(0.000002399*(EquationCR*B558^2))+(-0.000001548*(EquationHDR*B558^2))+(-0.000000000112*(EquationRHA*B558^2))+(-0.0000000853*(EquationSemenCost*B558^2))+(-0.000000000948*(EquationMatureWeight*B558^2))+(0.000000302*(LOG(EquationVetCosts)*B558^2))+(-0.00000000421*(EquationVWP*B558^2))+(0.000000126*(B558^2*B558))+(-0.000000254*(B558^2*EquationFeedPrice)))&gt;0, (-1.860553+(0.112009*(EquationCR))+(0.5932*(EquationHDR))+(0.000015682*(EquationRHA))+(0.000842*(EquationAFC))+(0.013148*(EquationSemenCost))+(0.000054807*(EquationMatureWeight))+(-0.025351*(LOG(EquationVetCosts)))+(0.0000512*(EquationVetCosts))+(0.087616*(LOG(EquationVWP)))+(-0.00202*(EquationVWP))+(-0.000084247*(B558^2))+(0.018329*(B558))+(0.018516*(EquationMilkPrice))+(0.0064*(EquationFeedPrice))+(0.000011343*(EquationReplacementPrice))+(0.013031*(EquationCullCost))+(-0.000245*(EquationDIMDNB))+(0.000002399*(EquationCR*B558^2))+(-0.000001548*(EquationHDR*B558^2))+(-0.000000000112*(EquationRHA*B558^2))+(-0.0000000853*(EquationSemenCost*B558^2))+(-0.000000000948*(EquationMatureWeight*B558^2))+(0.000000302*(LOG(EquationVetCosts)*B558^2))+(-0.00000000421*(EquationVWP*B558^2))+(0.000000126*(B558^2*B558))+(-0.000000254*(B558^2*EquationFeedPrice))), 0)</f>
        <v>1.8851374900508058</v>
      </c>
    </row>
    <row r="559" spans="2:7" x14ac:dyDescent="0.2">
      <c r="B559" s="42">
        <v>516</v>
      </c>
      <c r="C559" s="55">
        <f t="shared" si="8"/>
        <v>0.29216993288276288</v>
      </c>
      <c r="D559" s="55">
        <f>IF((-1.870102+(0.51187*(EquationCR))+(1.033374*(EquationHDR))+(0.000011344*(EquationRHA))+(-0.000138*(EquationAFC))+(0.01358*(EquationSemenCost))+(-0.000072752*(EquationMatureWeight))+(-0.046035*(LOG(EquationVetCosts)))+(0.000451*(EquationVetCosts))+(0.512031*(LOG(EquationVWP)))+(-0.006352*(EquationVWP))+(-0.000079212*(B559^2))+(0.015118*(B559))+(0.022341*(EquationMilkPrice))+(-0.022641*(EquationFeedPrice))+(0.000247*(EquationReplacementPrice))+(-0.184557*(EquationCullCost))+(-0.000542*(EquationDIMDNB))+(-0.000004986*(EquationHDR*B559^2))+(-0.000000000147*(EquationRHA*B559^2))+(-0.0000000903*(EquationSemenCost*B559^2))+(-0.000000000856*(EquationMatureWeight*B559^2))+(0.000000134*(B559^2*B559))+(-0.000000149*(B559^2*EquationMilkPrice))+(0.00000000264*(B559^2*EquationDIMDNB)))&gt;0, (-1.870102+(0.51187*(EquationCR))+(1.033374*(EquationHDR))+(0.000011344*(EquationRHA))+(-0.000138*(EquationAFC))+(0.01358*(EquationSemenCost))+(-0.000072752*(EquationMatureWeight))+(-0.046035*(LOG(EquationVetCosts)))+(0.000451*(EquationVetCosts))+(0.512031*(LOG(EquationVWP)))+(-0.006352*(EquationVWP))+(-0.000079212*(B559^2))+(0.015118*(B559))+(0.022341*(EquationMilkPrice))+(-0.022641*(EquationFeedPrice))+(0.000247*(EquationReplacementPrice))+(-0.184557*(EquationCullCost))+(-0.000542*(EquationDIMDNB))+(-0.000004986*(EquationHDR*B559^2))+(-0.000000000147*(EquationRHA*B559^2))+(-0.0000000903*(EquationSemenCost*B559^2))+(-0.000000000856*(EquationMatureWeight*B559^2))+(0.000000134*(B559^2*B559))+(-0.000000149*(B559^2*EquationMilkPrice))+(0.00000000264*(B559^2*EquationDIMDNB))), 0)</f>
        <v>2.3099425544737775</v>
      </c>
      <c r="E559" s="55">
        <f>IF((-2.51389+(0.253043*(EquationCR))+(0.791564*(EquationHDR))+(0.000017482*(EquationRHA))+(0.000958*(EquationAFC))+(0.014823*(EquationSemenCost))+(0.00003361*(EquationMatureWeight))+(0.044008*(LOG(EquationVetCosts)))+(-0.000161*(EquationVetCosts))+(0.375409*(LOG(EquationVWP)))+(-0.004875*(EquationVWP))+(-0.000095702*(B559^2))+(0.02001*(B559))+(0.039073*(EquationMilkPrice))+(-0.018836*(EquationFeedPrice))+(0.000102*(EquationReplacementPrice))+(-0.124297*(EquationCullCost))+(-0.000511*(EquationDIMDNB))+(0.00000253*(EquationCR*B559^2))+(-0.000002589*(EquationHDR*B559^2))+(-0.000000000136*(EquationRHA*B559^2))+(-0.0000001*(EquationSemenCost*B559^2))+(-0.00000000108*(EquationMatureWeight*B559^2))+(0.00000015*(B559^2*B559))+(-0.000000215*(B559^2*EquationMilkPrice))+(0.00000000251*(B559^2*EquationDIMDNB)))&gt;0, (-2.51389+(0.253043*(EquationCR))+(0.791564*(EquationHDR))+(0.000017482*(EquationRHA))+(0.000958*(EquationAFC))+(0.014823*(EquationSemenCost))+(0.00003361*(EquationMatureWeight))+(0.044008*(LOG(EquationVetCosts)))+(-0.000161*(EquationVetCosts))+(0.375409*(LOG(EquationVWP)))+(-0.004875*(EquationVWP))+(-0.000095702*(B559^2))+(0.02001*(B559))+(0.039073*(EquationMilkPrice))+(-0.018836*(EquationFeedPrice))+(0.000102*(EquationReplacementPrice))+(-0.124297*(EquationCullCost))+(-0.000511*(EquationDIMDNB))+(0.00000253*(EquationCR*B559^2))+(-0.000002589*(EquationHDR*B559^2))+(-0.000000000136*(EquationRHA*B559^2))+(-0.0000001*(EquationSemenCost*B559^2))+(-0.00000000108*(EquationMatureWeight*B559^2))+(0.00000015*(B559^2*B559))+(-0.000000215*(B559^2*EquationMilkPrice))+(0.00000000251*(B559^2*EquationDIMDNB))), 0)</f>
        <v>2.4253560569821566</v>
      </c>
      <c r="F559" s="55">
        <f>IF((-1.892738+(0.137703*(EquationCR))+(0.669836*(EquationHDR))+(0.0000175*(EquationRHA))+(0.000161*(EquationAFC))+(0.013845*(EquationSemenCost))+(0.000016727*(EquationMatureWeight))+(-0.015935*(LOG(EquationVetCosts)))+(0.000118*(EquationVetCosts))+(0.160623*(LOG(EquationVWP)))+(-0.003008*(EquationVWP))+(-0.000090785*(B559^2))+(0.01937*(B559))+(0.020762*(EquationMilkPrice))+(-0.019043*(EquationFeedPrice))+(0.00001449*(EquationReplacementPrice))+(0.175818*(EquationCullCost))+(-0.000295*(EquationDIMDNB))+(0.000002704*(EquationCR*B559^2))+(-0.000001916*(EquationHDR*B559^2))+(-0.000000000127*(EquationRHA*B559^2))+(-0.0000000903*(EquationSemenCost*B559^2))+(-0.000000000771*(EquationMatureWeight*B559^2))+(0.000000137*(B559^2*B559))+(-0.00000257*(B559^2*EquationCullCost)))&gt;0, (-1.892738+(0.137703*(EquationCR))+(0.669836*(EquationHDR))+(0.0000175*(EquationRHA))+(0.000161*(EquationAFC))+(0.013845*(EquationSemenCost))+(0.000016727*(EquationMatureWeight))+(-0.015935*(LOG(EquationVetCosts)))+(0.000118*(EquationVetCosts))+(0.160623*(LOG(EquationVWP)))+(-0.003008*(EquationVWP))+(-0.000090785*(B559^2))+(0.01937*(B559))+(0.020762*(EquationMilkPrice))+(-0.019043*(EquationFeedPrice))+(0.00001449*(EquationReplacementPrice))+(0.175818*(EquationCullCost))+(-0.000295*(EquationDIMDNB))+(0.000002704*(EquationCR*B559^2))+(-0.000001916*(EquationHDR*B559^2))+(-0.000000000127*(EquationRHA*B559^2))+(-0.0000000903*(EquationSemenCost*B559^2))+(-0.000000000771*(EquationMatureWeight*B559^2))+(0.000000137*(B559^2*B559))+(-0.00000257*(B559^2*EquationCullCost))), 0)</f>
        <v>2.1366146081155089</v>
      </c>
      <c r="G559" s="56">
        <f>IF((-1.860553+(0.112009*(EquationCR))+(0.5932*(EquationHDR))+(0.000015682*(EquationRHA))+(0.000842*(EquationAFC))+(0.013148*(EquationSemenCost))+(0.000054807*(EquationMatureWeight))+(-0.025351*(LOG(EquationVetCosts)))+(0.0000512*(EquationVetCosts))+(0.087616*(LOG(EquationVWP)))+(-0.00202*(EquationVWP))+(-0.000084247*(B559^2))+(0.018329*(B559))+(0.018516*(EquationMilkPrice))+(0.0064*(EquationFeedPrice))+(0.000011343*(EquationReplacementPrice))+(0.013031*(EquationCullCost))+(-0.000245*(EquationDIMDNB))+(0.000002399*(EquationCR*B559^2))+(-0.000001548*(EquationHDR*B559^2))+(-0.000000000112*(EquationRHA*B559^2))+(-0.0000000853*(EquationSemenCost*B559^2))+(-0.000000000948*(EquationMatureWeight*B559^2))+(0.000000302*(LOG(EquationVetCosts)*B559^2))+(-0.00000000421*(EquationVWP*B559^2))+(0.000000126*(B559^2*B559))+(-0.000000254*(B559^2*EquationFeedPrice)))&gt;0, (-1.860553+(0.112009*(EquationCR))+(0.5932*(EquationHDR))+(0.000015682*(EquationRHA))+(0.000842*(EquationAFC))+(0.013148*(EquationSemenCost))+(0.000054807*(EquationMatureWeight))+(-0.025351*(LOG(EquationVetCosts)))+(0.0000512*(EquationVetCosts))+(0.087616*(LOG(EquationVWP)))+(-0.00202*(EquationVWP))+(-0.000084247*(B559^2))+(0.018329*(B559))+(0.018516*(EquationMilkPrice))+(0.0064*(EquationFeedPrice))+(0.000011343*(EquationReplacementPrice))+(0.013031*(EquationCullCost))+(-0.000245*(EquationDIMDNB))+(0.000002399*(EquationCR*B559^2))+(-0.000001548*(EquationHDR*B559^2))+(-0.000000000112*(EquationRHA*B559^2))+(-0.0000000853*(EquationSemenCost*B559^2))+(-0.000000000948*(EquationMatureWeight*B559^2))+(0.000000302*(LOG(EquationVetCosts)*B559^2))+(-0.00000000421*(EquationVWP*B559^2))+(0.000000126*(B559^2*B559))+(-0.000000254*(B559^2*EquationFeedPrice))), 0)</f>
        <v>1.9095310714804314</v>
      </c>
    </row>
    <row r="560" spans="2:7" x14ac:dyDescent="0.2">
      <c r="B560" s="42">
        <v>517</v>
      </c>
      <c r="C560" s="55">
        <f t="shared" si="8"/>
        <v>0.29634059836639287</v>
      </c>
      <c r="D560" s="55">
        <f>IF((-1.870102+(0.51187*(EquationCR))+(1.033374*(EquationHDR))+(0.000011344*(EquationRHA))+(-0.000138*(EquationAFC))+(0.01358*(EquationSemenCost))+(-0.000072752*(EquationMatureWeight))+(-0.046035*(LOG(EquationVetCosts)))+(0.000451*(EquationVetCosts))+(0.512031*(LOG(EquationVWP)))+(-0.006352*(EquationVWP))+(-0.000079212*(B560^2))+(0.015118*(B560))+(0.022341*(EquationMilkPrice))+(-0.022641*(EquationFeedPrice))+(0.000247*(EquationReplacementPrice))+(-0.184557*(EquationCullCost))+(-0.000542*(EquationDIMDNB))+(-0.000004986*(EquationHDR*B560^2))+(-0.000000000147*(EquationRHA*B560^2))+(-0.0000000903*(EquationSemenCost*B560^2))+(-0.000000000856*(EquationMatureWeight*B560^2))+(0.000000134*(B560^2*B560))+(-0.000000149*(B560^2*EquationMilkPrice))+(0.00000000264*(B560^2*EquationDIMDNB)))&gt;0, (-1.870102+(0.51187*(EquationCR))+(1.033374*(EquationHDR))+(0.000011344*(EquationRHA))+(-0.000138*(EquationAFC))+(0.01358*(EquationSemenCost))+(-0.000072752*(EquationMatureWeight))+(-0.046035*(LOG(EquationVetCosts)))+(0.000451*(EquationVetCosts))+(0.512031*(LOG(EquationVWP)))+(-0.006352*(EquationVWP))+(-0.000079212*(B560^2))+(0.015118*(B560))+(0.022341*(EquationMilkPrice))+(-0.022641*(EquationFeedPrice))+(0.000247*(EquationReplacementPrice))+(-0.184557*(EquationCullCost))+(-0.000542*(EquationDIMDNB))+(-0.000004986*(EquationHDR*B560^2))+(-0.000000000147*(EquationRHA*B560^2))+(-0.0000000903*(EquationSemenCost*B560^2))+(-0.000000000856*(EquationMatureWeight*B560^2))+(0.000000134*(B560^2*B560))+(-0.000000149*(B560^2*EquationMilkPrice))+(0.00000000264*(B560^2*EquationDIMDNB))), 0)</f>
        <v>2.3394140196737769</v>
      </c>
      <c r="E560" s="55">
        <f>IF((-2.51389+(0.253043*(EquationCR))+(0.791564*(EquationHDR))+(0.000017482*(EquationRHA))+(0.000958*(EquationAFC))+(0.014823*(EquationSemenCost))+(0.00003361*(EquationMatureWeight))+(0.044008*(LOG(EquationVetCosts)))+(-0.000161*(EquationVetCosts))+(0.375409*(LOG(EquationVWP)))+(-0.004875*(EquationVWP))+(-0.000095702*(B560^2))+(0.02001*(B560))+(0.039073*(EquationMilkPrice))+(-0.018836*(EquationFeedPrice))+(0.000102*(EquationReplacementPrice))+(-0.124297*(EquationCullCost))+(-0.000511*(EquationDIMDNB))+(0.00000253*(EquationCR*B560^2))+(-0.000002589*(EquationHDR*B560^2))+(-0.000000000136*(EquationRHA*B560^2))+(-0.0000001*(EquationSemenCost*B560^2))+(-0.00000000108*(EquationMatureWeight*B560^2))+(0.00000015*(B560^2*B560))+(-0.000000215*(B560^2*EquationMilkPrice))+(0.00000000251*(B560^2*EquationDIMDNB)))&gt;0, (-2.51389+(0.253043*(EquationCR))+(0.791564*(EquationHDR))+(0.000017482*(EquationRHA))+(0.000958*(EquationAFC))+(0.014823*(EquationSemenCost))+(0.00003361*(EquationMatureWeight))+(0.044008*(LOG(EquationVetCosts)))+(-0.000161*(EquationVetCosts))+(0.375409*(LOG(EquationVWP)))+(-0.004875*(EquationVWP))+(-0.000095702*(B560^2))+(0.02001*(B560))+(0.039073*(EquationMilkPrice))+(-0.018836*(EquationFeedPrice))+(0.000102*(EquationReplacementPrice))+(-0.124297*(EquationCullCost))+(-0.000511*(EquationDIMDNB))+(0.00000253*(EquationCR*B560^2))+(-0.000002589*(EquationHDR*B560^2))+(-0.000000000136*(EquationRHA*B560^2))+(-0.0000001*(EquationSemenCost*B560^2))+(-0.00000000108*(EquationMatureWeight*B560^2))+(0.00000015*(B560^2*B560))+(-0.000000215*(B560^2*EquationMilkPrice))+(0.00000000251*(B560^2*EquationDIMDNB))), 0)</f>
        <v>2.4562244739821546</v>
      </c>
      <c r="F560" s="55">
        <f>IF((-1.892738+(0.137703*(EquationCR))+(0.669836*(EquationHDR))+(0.0000175*(EquationRHA))+(0.000161*(EquationAFC))+(0.013845*(EquationSemenCost))+(0.000016727*(EquationMatureWeight))+(-0.015935*(LOG(EquationVetCosts)))+(0.000118*(EquationVetCosts))+(0.160623*(LOG(EquationVWP)))+(-0.003008*(EquationVWP))+(-0.000090785*(B560^2))+(0.01937*(B560))+(0.020762*(EquationMilkPrice))+(-0.019043*(EquationFeedPrice))+(0.00001449*(EquationReplacementPrice))+(0.175818*(EquationCullCost))+(-0.000295*(EquationDIMDNB))+(0.000002704*(EquationCR*B560^2))+(-0.000001916*(EquationHDR*B560^2))+(-0.000000000127*(EquationRHA*B560^2))+(-0.0000000903*(EquationSemenCost*B560^2))+(-0.000000000771*(EquationMatureWeight*B560^2))+(0.000000137*(B560^2*B560))+(-0.00000257*(B560^2*EquationCullCost)))&gt;0, (-1.892738+(0.137703*(EquationCR))+(0.669836*(EquationHDR))+(0.0000175*(EquationRHA))+(0.000161*(EquationAFC))+(0.013845*(EquationSemenCost))+(0.000016727*(EquationMatureWeight))+(-0.015935*(LOG(EquationVetCosts)))+(0.000118*(EquationVetCosts))+(0.160623*(LOG(EquationVWP)))+(-0.003008*(EquationVWP))+(-0.000090785*(B560^2))+(0.01937*(B560))+(0.020762*(EquationMilkPrice))+(-0.019043*(EquationFeedPrice))+(0.00001449*(EquationReplacementPrice))+(0.175818*(EquationCullCost))+(-0.000295*(EquationDIMDNB))+(0.000002704*(EquationCR*B560^2))+(-0.000001916*(EquationHDR*B560^2))+(-0.000000000127*(EquationRHA*B560^2))+(-0.0000000903*(EquationSemenCost*B560^2))+(-0.000000000771*(EquationMatureWeight*B560^2))+(0.000000137*(B560^2*B560))+(-0.00000257*(B560^2*EquationCullCost))), 0)</f>
        <v>2.1638961311155045</v>
      </c>
      <c r="G560" s="56">
        <f>IF((-1.860553+(0.112009*(EquationCR))+(0.5932*(EquationHDR))+(0.000015682*(EquationRHA))+(0.000842*(EquationAFC))+(0.013148*(EquationSemenCost))+(0.000054807*(EquationMatureWeight))+(-0.025351*(LOG(EquationVetCosts)))+(0.0000512*(EquationVetCosts))+(0.087616*(LOG(EquationVWP)))+(-0.00202*(EquationVWP))+(-0.000084247*(B560^2))+(0.018329*(B560))+(0.018516*(EquationMilkPrice))+(0.0064*(EquationFeedPrice))+(0.000011343*(EquationReplacementPrice))+(0.013031*(EquationCullCost))+(-0.000245*(EquationDIMDNB))+(0.000002399*(EquationCR*B560^2))+(-0.000001548*(EquationHDR*B560^2))+(-0.000000000112*(EquationRHA*B560^2))+(-0.0000000853*(EquationSemenCost*B560^2))+(-0.000000000948*(EquationMatureWeight*B560^2))+(0.000000302*(LOG(EquationVetCosts)*B560^2))+(-0.00000000421*(EquationVWP*B560^2))+(0.000000126*(B560^2*B560))+(-0.000000254*(B560^2*EquationFeedPrice)))&gt;0, (-1.860553+(0.112009*(EquationCR))+(0.5932*(EquationHDR))+(0.000015682*(EquationRHA))+(0.000842*(EquationAFC))+(0.013148*(EquationSemenCost))+(0.000054807*(EquationMatureWeight))+(-0.025351*(LOG(EquationVetCosts)))+(0.0000512*(EquationVetCosts))+(0.087616*(LOG(EquationVWP)))+(-0.00202*(EquationVWP))+(-0.000084247*(B560^2))+(0.018329*(B560))+(0.018516*(EquationMilkPrice))+(0.0064*(EquationFeedPrice))+(0.000011343*(EquationReplacementPrice))+(0.013031*(EquationCullCost))+(-0.000245*(EquationDIMDNB))+(0.000002399*(EquationCR*B560^2))+(-0.000001548*(EquationHDR*B560^2))+(-0.000000000112*(EquationRHA*B560^2))+(-0.0000000853*(EquationSemenCost*B560^2))+(-0.000000000948*(EquationMatureWeight*B560^2))+(0.000000302*(LOG(EquationVetCosts)*B560^2))+(-0.00000000421*(EquationVWP*B560^2))+(0.000000126*(B560^2*B560))+(-0.000000254*(B560^2*EquationFeedPrice))), 0)</f>
        <v>1.9341316543134068</v>
      </c>
    </row>
    <row r="561" spans="2:7" x14ac:dyDescent="0.2">
      <c r="B561" s="42">
        <v>518</v>
      </c>
      <c r="C561" s="55">
        <f t="shared" si="8"/>
        <v>0.30058271832802308</v>
      </c>
      <c r="D561" s="55">
        <f>IF((-1.870102+(0.51187*(EquationCR))+(1.033374*(EquationHDR))+(0.000011344*(EquationRHA))+(-0.000138*(EquationAFC))+(0.01358*(EquationSemenCost))+(-0.000072752*(EquationMatureWeight))+(-0.046035*(LOG(EquationVetCosts)))+(0.000451*(EquationVetCosts))+(0.512031*(LOG(EquationVWP)))+(-0.006352*(EquationVWP))+(-0.000079212*(B561^2))+(0.015118*(B561))+(0.022341*(EquationMilkPrice))+(-0.022641*(EquationFeedPrice))+(0.000247*(EquationReplacementPrice))+(-0.184557*(EquationCullCost))+(-0.000542*(EquationDIMDNB))+(-0.000004986*(EquationHDR*B561^2))+(-0.000000000147*(EquationRHA*B561^2))+(-0.0000000903*(EquationSemenCost*B561^2))+(-0.000000000856*(EquationMatureWeight*B561^2))+(0.000000134*(B561^2*B561))+(-0.000000149*(B561^2*EquationMilkPrice))+(0.00000000264*(B561^2*EquationDIMDNB)))&gt;0, (-1.870102+(0.51187*(EquationCR))+(1.033374*(EquationHDR))+(0.000011344*(EquationRHA))+(-0.000138*(EquationAFC))+(0.01358*(EquationSemenCost))+(-0.000072752*(EquationMatureWeight))+(-0.046035*(LOG(EquationVetCosts)))+(0.000451*(EquationVetCosts))+(0.512031*(LOG(EquationVWP)))+(-0.006352*(EquationVWP))+(-0.000079212*(B561^2))+(0.015118*(B561))+(0.022341*(EquationMilkPrice))+(-0.022641*(EquationFeedPrice))+(0.000247*(EquationReplacementPrice))+(-0.184557*(EquationCullCost))+(-0.000542*(EquationDIMDNB))+(-0.000004986*(EquationHDR*B561^2))+(-0.000000000147*(EquationRHA*B561^2))+(-0.0000000903*(EquationSemenCost*B561^2))+(-0.000000000856*(EquationMatureWeight*B561^2))+(0.000000134*(B561^2*B561))+(-0.000000149*(B561^2*EquationMilkPrice))+(0.00000000264*(B561^2*EquationDIMDNB))), 0)</f>
        <v>2.3691213096737731</v>
      </c>
      <c r="E561" s="55">
        <f>IF((-2.51389+(0.253043*(EquationCR))+(0.791564*(EquationHDR))+(0.000017482*(EquationRHA))+(0.000958*(EquationAFC))+(0.014823*(EquationSemenCost))+(0.00003361*(EquationMatureWeight))+(0.044008*(LOG(EquationVetCosts)))+(-0.000161*(EquationVetCosts))+(0.375409*(LOG(EquationVWP)))+(-0.004875*(EquationVWP))+(-0.000095702*(B561^2))+(0.02001*(B561))+(0.039073*(EquationMilkPrice))+(-0.018836*(EquationFeedPrice))+(0.000102*(EquationReplacementPrice))+(-0.124297*(EquationCullCost))+(-0.000511*(EquationDIMDNB))+(0.00000253*(EquationCR*B561^2))+(-0.000002589*(EquationHDR*B561^2))+(-0.000000000136*(EquationRHA*B561^2))+(-0.0000001*(EquationSemenCost*B561^2))+(-0.00000000108*(EquationMatureWeight*B561^2))+(0.00000015*(B561^2*B561))+(-0.000000215*(B561^2*EquationMilkPrice))+(0.00000000251*(B561^2*EquationDIMDNB)))&gt;0, (-2.51389+(0.253043*(EquationCR))+(0.791564*(EquationHDR))+(0.000017482*(EquationRHA))+(0.000958*(EquationAFC))+(0.014823*(EquationSemenCost))+(0.00003361*(EquationMatureWeight))+(0.044008*(LOG(EquationVetCosts)))+(-0.000161*(EquationVetCosts))+(0.375409*(LOG(EquationVWP)))+(-0.004875*(EquationVWP))+(-0.000095702*(B561^2))+(0.02001*(B561))+(0.039073*(EquationMilkPrice))+(-0.018836*(EquationFeedPrice))+(0.000102*(EquationReplacementPrice))+(-0.124297*(EquationCullCost))+(-0.000511*(EquationDIMDNB))+(0.00000253*(EquationCR*B561^2))+(-0.000002589*(EquationHDR*B561^2))+(-0.000000000136*(EquationRHA*B561^2))+(-0.0000001*(EquationSemenCost*B561^2))+(-0.00000000108*(EquationMatureWeight*B561^2))+(0.00000015*(B561^2*B561))+(-0.000000215*(B561^2*EquationMilkPrice))+(0.00000000251*(B561^2*EquationDIMDNB))), 0)</f>
        <v>2.487346788982153</v>
      </c>
      <c r="F561" s="55">
        <f>IF((-1.892738+(0.137703*(EquationCR))+(0.669836*(EquationHDR))+(0.0000175*(EquationRHA))+(0.000161*(EquationAFC))+(0.013845*(EquationSemenCost))+(0.000016727*(EquationMatureWeight))+(-0.015935*(LOG(EquationVetCosts)))+(0.000118*(EquationVetCosts))+(0.160623*(LOG(EquationVWP)))+(-0.003008*(EquationVWP))+(-0.000090785*(B561^2))+(0.01937*(B561))+(0.020762*(EquationMilkPrice))+(-0.019043*(EquationFeedPrice))+(0.00001449*(EquationReplacementPrice))+(0.175818*(EquationCullCost))+(-0.000295*(EquationDIMDNB))+(0.000002704*(EquationCR*B561^2))+(-0.000001916*(EquationHDR*B561^2))+(-0.000000000127*(EquationRHA*B561^2))+(-0.0000000903*(EquationSemenCost*B561^2))+(-0.000000000771*(EquationMatureWeight*B561^2))+(0.000000137*(B561^2*B561))+(-0.00000257*(B561^2*EquationCullCost)))&gt;0, (-1.892738+(0.137703*(EquationCR))+(0.669836*(EquationHDR))+(0.0000175*(EquationRHA))+(0.000161*(EquationAFC))+(0.013845*(EquationSemenCost))+(0.000016727*(EquationMatureWeight))+(-0.015935*(LOG(EquationVetCosts)))+(0.000118*(EquationVetCosts))+(0.160623*(LOG(EquationVWP)))+(-0.003008*(EquationVWP))+(-0.000090785*(B561^2))+(0.01937*(B561))+(0.020762*(EquationMilkPrice))+(-0.019043*(EquationFeedPrice))+(0.00001449*(EquationReplacementPrice))+(0.175818*(EquationCullCost))+(-0.000295*(EquationDIMDNB))+(0.000002704*(EquationCR*B561^2))+(-0.000001916*(EquationHDR*B561^2))+(-0.000000000127*(EquationRHA*B561^2))+(-0.0000000903*(EquationSemenCost*B561^2))+(-0.000000000771*(EquationMatureWeight*B561^2))+(0.000000137*(B561^2*B561))+(-0.00000257*(B561^2*EquationCullCost))), 0)</f>
        <v>2.1914056641155071</v>
      </c>
      <c r="G561" s="56">
        <f>IF((-1.860553+(0.112009*(EquationCR))+(0.5932*(EquationHDR))+(0.000015682*(EquationRHA))+(0.000842*(EquationAFC))+(0.013148*(EquationSemenCost))+(0.000054807*(EquationMatureWeight))+(-0.025351*(LOG(EquationVetCosts)))+(0.0000512*(EquationVetCosts))+(0.087616*(LOG(EquationVWP)))+(-0.00202*(EquationVWP))+(-0.000084247*(B561^2))+(0.018329*(B561))+(0.018516*(EquationMilkPrice))+(0.0064*(EquationFeedPrice))+(0.000011343*(EquationReplacementPrice))+(0.013031*(EquationCullCost))+(-0.000245*(EquationDIMDNB))+(0.000002399*(EquationCR*B561^2))+(-0.000001548*(EquationHDR*B561^2))+(-0.000000000112*(EquationRHA*B561^2))+(-0.0000000853*(EquationSemenCost*B561^2))+(-0.000000000948*(EquationMatureWeight*B561^2))+(0.000000302*(LOG(EquationVetCosts)*B561^2))+(-0.00000000421*(EquationVWP*B561^2))+(0.000000126*(B561^2*B561))+(-0.000000254*(B561^2*EquationFeedPrice)))&gt;0, (-1.860553+(0.112009*(EquationCR))+(0.5932*(EquationHDR))+(0.000015682*(EquationRHA))+(0.000842*(EquationAFC))+(0.013148*(EquationSemenCost))+(0.000054807*(EquationMatureWeight))+(-0.025351*(LOG(EquationVetCosts)))+(0.0000512*(EquationVetCosts))+(0.087616*(LOG(EquationVWP)))+(-0.00202*(EquationVWP))+(-0.000084247*(B561^2))+(0.018329*(B561))+(0.018516*(EquationMilkPrice))+(0.0064*(EquationFeedPrice))+(0.000011343*(EquationReplacementPrice))+(0.013031*(EquationCullCost))+(-0.000245*(EquationDIMDNB))+(0.000002399*(EquationCR*B561^2))+(-0.000001548*(EquationHDR*B561^2))+(-0.000000000112*(EquationRHA*B561^2))+(-0.0000000853*(EquationSemenCost*B561^2))+(-0.000000000948*(EquationMatureWeight*B561^2))+(0.000000302*(LOG(EquationVetCosts)*B561^2))+(-0.00000000421*(EquationVWP*B561^2))+(0.000000126*(B561^2*B561))+(-0.000000254*(B561^2*EquationFeedPrice))), 0)</f>
        <v>1.9589399945497363</v>
      </c>
    </row>
    <row r="562" spans="2:7" x14ac:dyDescent="0.2">
      <c r="B562" s="42">
        <v>519</v>
      </c>
      <c r="C562" s="55">
        <f t="shared" si="8"/>
        <v>0.30489666116764047</v>
      </c>
      <c r="D562" s="55">
        <f>IF((-1.870102+(0.51187*(EquationCR))+(1.033374*(EquationHDR))+(0.000011344*(EquationRHA))+(-0.000138*(EquationAFC))+(0.01358*(EquationSemenCost))+(-0.000072752*(EquationMatureWeight))+(-0.046035*(LOG(EquationVetCosts)))+(0.000451*(EquationVetCosts))+(0.512031*(LOG(EquationVWP)))+(-0.006352*(EquationVWP))+(-0.000079212*(B562^2))+(0.015118*(B562))+(0.022341*(EquationMilkPrice))+(-0.022641*(EquationFeedPrice))+(0.000247*(EquationReplacementPrice))+(-0.184557*(EquationCullCost))+(-0.000542*(EquationDIMDNB))+(-0.000004986*(EquationHDR*B562^2))+(-0.000000000147*(EquationRHA*B562^2))+(-0.0000000903*(EquationSemenCost*B562^2))+(-0.000000000856*(EquationMatureWeight*B562^2))+(0.000000134*(B562^2*B562))+(-0.000000149*(B562^2*EquationMilkPrice))+(0.00000000264*(B562^2*EquationDIMDNB)))&gt;0, (-1.870102+(0.51187*(EquationCR))+(1.033374*(EquationHDR))+(0.000011344*(EquationRHA))+(-0.000138*(EquationAFC))+(0.01358*(EquationSemenCost))+(-0.000072752*(EquationMatureWeight))+(-0.046035*(LOG(EquationVetCosts)))+(0.000451*(EquationVetCosts))+(0.512031*(LOG(EquationVWP)))+(-0.006352*(EquationVWP))+(-0.000079212*(B562^2))+(0.015118*(B562))+(0.022341*(EquationMilkPrice))+(-0.022641*(EquationFeedPrice))+(0.000247*(EquationReplacementPrice))+(-0.184557*(EquationCullCost))+(-0.000542*(EquationDIMDNB))+(-0.000004986*(EquationHDR*B562^2))+(-0.000000000147*(EquationRHA*B562^2))+(-0.0000000903*(EquationSemenCost*B562^2))+(-0.000000000856*(EquationMatureWeight*B562^2))+(0.000000134*(B562^2*B562))+(-0.000000149*(B562^2*EquationMilkPrice))+(0.00000000264*(B562^2*EquationDIMDNB))), 0)</f>
        <v>2.3990652284737783</v>
      </c>
      <c r="E562" s="55">
        <f>IF((-2.51389+(0.253043*(EquationCR))+(0.791564*(EquationHDR))+(0.000017482*(EquationRHA))+(0.000958*(EquationAFC))+(0.014823*(EquationSemenCost))+(0.00003361*(EquationMatureWeight))+(0.044008*(LOG(EquationVetCosts)))+(-0.000161*(EquationVetCosts))+(0.375409*(LOG(EquationVWP)))+(-0.004875*(EquationVWP))+(-0.000095702*(B562^2))+(0.02001*(B562))+(0.039073*(EquationMilkPrice))+(-0.018836*(EquationFeedPrice))+(0.000102*(EquationReplacementPrice))+(-0.124297*(EquationCullCost))+(-0.000511*(EquationDIMDNB))+(0.00000253*(EquationCR*B562^2))+(-0.000002589*(EquationHDR*B562^2))+(-0.000000000136*(EquationRHA*B562^2))+(-0.0000001*(EquationSemenCost*B562^2))+(-0.00000000108*(EquationMatureWeight*B562^2))+(0.00000015*(B562^2*B562))+(-0.000000215*(B562^2*EquationMilkPrice))+(0.00000000251*(B562^2*EquationDIMDNB)))&gt;0, (-2.51389+(0.253043*(EquationCR))+(0.791564*(EquationHDR))+(0.000017482*(EquationRHA))+(0.000958*(EquationAFC))+(0.014823*(EquationSemenCost))+(0.00003361*(EquationMatureWeight))+(0.044008*(LOG(EquationVetCosts)))+(-0.000161*(EquationVetCosts))+(0.375409*(LOG(EquationVWP)))+(-0.004875*(EquationVWP))+(-0.000095702*(B562^2))+(0.02001*(B562))+(0.039073*(EquationMilkPrice))+(-0.018836*(EquationFeedPrice))+(0.000102*(EquationReplacementPrice))+(-0.124297*(EquationCullCost))+(-0.000511*(EquationDIMDNB))+(0.00000253*(EquationCR*B562^2))+(-0.000002589*(EquationHDR*B562^2))+(-0.000000000136*(EquationRHA*B562^2))+(-0.0000001*(EquationSemenCost*B562^2))+(-0.00000000108*(EquationMatureWeight*B562^2))+(0.00000015*(B562^2*B562))+(-0.000000215*(B562^2*EquationMilkPrice))+(0.00000000251*(B562^2*EquationDIMDNB))), 0)</f>
        <v>2.5187239019821526</v>
      </c>
      <c r="F562" s="55">
        <f>IF((-1.892738+(0.137703*(EquationCR))+(0.669836*(EquationHDR))+(0.0000175*(EquationRHA))+(0.000161*(EquationAFC))+(0.013845*(EquationSemenCost))+(0.000016727*(EquationMatureWeight))+(-0.015935*(LOG(EquationVetCosts)))+(0.000118*(EquationVetCosts))+(0.160623*(LOG(EquationVWP)))+(-0.003008*(EquationVWP))+(-0.000090785*(B562^2))+(0.01937*(B562))+(0.020762*(EquationMilkPrice))+(-0.019043*(EquationFeedPrice))+(0.00001449*(EquationReplacementPrice))+(0.175818*(EquationCullCost))+(-0.000295*(EquationDIMDNB))+(0.000002704*(EquationCR*B562^2))+(-0.000001916*(EquationHDR*B562^2))+(-0.000000000127*(EquationRHA*B562^2))+(-0.0000000903*(EquationSemenCost*B562^2))+(-0.000000000771*(EquationMatureWeight*B562^2))+(0.000000137*(B562^2*B562))+(-0.00000257*(B562^2*EquationCullCost)))&gt;0, (-1.892738+(0.137703*(EquationCR))+(0.669836*(EquationHDR))+(0.0000175*(EquationRHA))+(0.000161*(EquationAFC))+(0.013845*(EquationSemenCost))+(0.000016727*(EquationMatureWeight))+(-0.015935*(LOG(EquationVetCosts)))+(0.000118*(EquationVetCosts))+(0.160623*(LOG(EquationVWP)))+(-0.003008*(EquationVWP))+(-0.000090785*(B562^2))+(0.01937*(B562))+(0.020762*(EquationMilkPrice))+(-0.019043*(EquationFeedPrice))+(0.00001449*(EquationReplacementPrice))+(0.175818*(EquationCullCost))+(-0.000295*(EquationDIMDNB))+(0.000002704*(EquationCR*B562^2))+(-0.000001916*(EquationHDR*B562^2))+(-0.000000000127*(EquationRHA*B562^2))+(-0.0000000903*(EquationSemenCost*B562^2))+(-0.000000000771*(EquationMatureWeight*B562^2))+(0.000000137*(B562^2*B562))+(-0.00000257*(B562^2*EquationCullCost))), 0)</f>
        <v>2.2191440291155065</v>
      </c>
      <c r="G562" s="56">
        <f>IF((-1.860553+(0.112009*(EquationCR))+(0.5932*(EquationHDR))+(0.000015682*(EquationRHA))+(0.000842*(EquationAFC))+(0.013148*(EquationSemenCost))+(0.000054807*(EquationMatureWeight))+(-0.025351*(LOG(EquationVetCosts)))+(0.0000512*(EquationVetCosts))+(0.087616*(LOG(EquationVWP)))+(-0.00202*(EquationVWP))+(-0.000084247*(B562^2))+(0.018329*(B562))+(0.018516*(EquationMilkPrice))+(0.0064*(EquationFeedPrice))+(0.000011343*(EquationReplacementPrice))+(0.013031*(EquationCullCost))+(-0.000245*(EquationDIMDNB))+(0.000002399*(EquationCR*B562^2))+(-0.000001548*(EquationHDR*B562^2))+(-0.000000000112*(EquationRHA*B562^2))+(-0.0000000853*(EquationSemenCost*B562^2))+(-0.000000000948*(EquationMatureWeight*B562^2))+(0.000000302*(LOG(EquationVetCosts)*B562^2))+(-0.00000000421*(EquationVWP*B562^2))+(0.000000126*(B562^2*B562))+(-0.000000254*(B562^2*EquationFeedPrice)))&gt;0, (-1.860553+(0.112009*(EquationCR))+(0.5932*(EquationHDR))+(0.000015682*(EquationRHA))+(0.000842*(EquationAFC))+(0.013148*(EquationSemenCost))+(0.000054807*(EquationMatureWeight))+(-0.025351*(LOG(EquationVetCosts)))+(0.0000512*(EquationVetCosts))+(0.087616*(LOG(EquationVWP)))+(-0.00202*(EquationVWP))+(-0.000084247*(B562^2))+(0.018329*(B562))+(0.018516*(EquationMilkPrice))+(0.0064*(EquationFeedPrice))+(0.000011343*(EquationReplacementPrice))+(0.013031*(EquationCullCost))+(-0.000245*(EquationDIMDNB))+(0.000002399*(EquationCR*B562^2))+(-0.000001548*(EquationHDR*B562^2))+(-0.000000000112*(EquationRHA*B562^2))+(-0.0000000853*(EquationSemenCost*B562^2))+(-0.000000000948*(EquationMatureWeight*B562^2))+(0.000000302*(LOG(EquationVetCosts)*B562^2))+(-0.00000000421*(EquationVWP*B562^2))+(0.000000126*(B562^2*B562))+(-0.000000254*(B562^2*EquationFeedPrice))), 0)</f>
        <v>1.9839568481894267</v>
      </c>
    </row>
    <row r="563" spans="2:7" x14ac:dyDescent="0.2">
      <c r="B563" s="42">
        <v>520</v>
      </c>
      <c r="C563" s="55">
        <f t="shared" si="8"/>
        <v>0.30928279528525504</v>
      </c>
      <c r="D563" s="55">
        <f>IF((-1.870102+(0.51187*(EquationCR))+(1.033374*(EquationHDR))+(0.000011344*(EquationRHA))+(-0.000138*(EquationAFC))+(0.01358*(EquationSemenCost))+(-0.000072752*(EquationMatureWeight))+(-0.046035*(LOG(EquationVetCosts)))+(0.000451*(EquationVetCosts))+(0.512031*(LOG(EquationVWP)))+(-0.006352*(EquationVWP))+(-0.000079212*(B563^2))+(0.015118*(B563))+(0.022341*(EquationMilkPrice))+(-0.022641*(EquationFeedPrice))+(0.000247*(EquationReplacementPrice))+(-0.184557*(EquationCullCost))+(-0.000542*(EquationDIMDNB))+(-0.000004986*(EquationHDR*B563^2))+(-0.000000000147*(EquationRHA*B563^2))+(-0.0000000903*(EquationSemenCost*B563^2))+(-0.000000000856*(EquationMatureWeight*B563^2))+(0.000000134*(B563^2*B563))+(-0.000000149*(B563^2*EquationMilkPrice))+(0.00000000264*(B563^2*EquationDIMDNB)))&gt;0, (-1.870102+(0.51187*(EquationCR))+(1.033374*(EquationHDR))+(0.000011344*(EquationRHA))+(-0.000138*(EquationAFC))+(0.01358*(EquationSemenCost))+(-0.000072752*(EquationMatureWeight))+(-0.046035*(LOG(EquationVetCosts)))+(0.000451*(EquationVetCosts))+(0.512031*(LOG(EquationVWP)))+(-0.006352*(EquationVWP))+(-0.000079212*(B563^2))+(0.015118*(B563))+(0.022341*(EquationMilkPrice))+(-0.022641*(EquationFeedPrice))+(0.000247*(EquationReplacementPrice))+(-0.184557*(EquationCullCost))+(-0.000542*(EquationDIMDNB))+(-0.000004986*(EquationHDR*B563^2))+(-0.000000000147*(EquationRHA*B563^2))+(-0.0000000903*(EquationSemenCost*B563^2))+(-0.000000000856*(EquationMatureWeight*B563^2))+(0.000000134*(B563^2*B563))+(-0.000000149*(B563^2*EquationMilkPrice))+(0.00000000264*(B563^2*EquationDIMDNB))), 0)</f>
        <v>2.4292465800737753</v>
      </c>
      <c r="E563" s="55">
        <f>IF((-2.51389+(0.253043*(EquationCR))+(0.791564*(EquationHDR))+(0.000017482*(EquationRHA))+(0.000958*(EquationAFC))+(0.014823*(EquationSemenCost))+(0.00003361*(EquationMatureWeight))+(0.044008*(LOG(EquationVetCosts)))+(-0.000161*(EquationVetCosts))+(0.375409*(LOG(EquationVWP)))+(-0.004875*(EquationVWP))+(-0.000095702*(B563^2))+(0.02001*(B563))+(0.039073*(EquationMilkPrice))+(-0.018836*(EquationFeedPrice))+(0.000102*(EquationReplacementPrice))+(-0.124297*(EquationCullCost))+(-0.000511*(EquationDIMDNB))+(0.00000253*(EquationCR*B563^2))+(-0.000002589*(EquationHDR*B563^2))+(-0.000000000136*(EquationRHA*B563^2))+(-0.0000001*(EquationSemenCost*B563^2))+(-0.00000000108*(EquationMatureWeight*B563^2))+(0.00000015*(B563^2*B563))+(-0.000000215*(B563^2*EquationMilkPrice))+(0.00000000251*(B563^2*EquationDIMDNB)))&gt;0, (-2.51389+(0.253043*(EquationCR))+(0.791564*(EquationHDR))+(0.000017482*(EquationRHA))+(0.000958*(EquationAFC))+(0.014823*(EquationSemenCost))+(0.00003361*(EquationMatureWeight))+(0.044008*(LOG(EquationVetCosts)))+(-0.000161*(EquationVetCosts))+(0.375409*(LOG(EquationVWP)))+(-0.004875*(EquationVWP))+(-0.000095702*(B563^2))+(0.02001*(B563))+(0.039073*(EquationMilkPrice))+(-0.018836*(EquationFeedPrice))+(0.000102*(EquationReplacementPrice))+(-0.124297*(EquationCullCost))+(-0.000511*(EquationDIMDNB))+(0.00000253*(EquationCR*B563^2))+(-0.000002589*(EquationHDR*B563^2))+(-0.000000000136*(EquationRHA*B563^2))+(-0.0000001*(EquationSemenCost*B563^2))+(-0.00000000108*(EquationMatureWeight*B563^2))+(0.00000015*(B563^2*B563))+(-0.000000215*(B563^2*EquationMilkPrice))+(0.00000000251*(B563^2*EquationDIMDNB))), 0)</f>
        <v>2.5503567129821603</v>
      </c>
      <c r="F563" s="55">
        <f>IF((-1.892738+(0.137703*(EquationCR))+(0.669836*(EquationHDR))+(0.0000175*(EquationRHA))+(0.000161*(EquationAFC))+(0.013845*(EquationSemenCost))+(0.000016727*(EquationMatureWeight))+(-0.015935*(LOG(EquationVetCosts)))+(0.000118*(EquationVetCosts))+(0.160623*(LOG(EquationVWP)))+(-0.003008*(EquationVWP))+(-0.000090785*(B563^2))+(0.01937*(B563))+(0.020762*(EquationMilkPrice))+(-0.019043*(EquationFeedPrice))+(0.00001449*(EquationReplacementPrice))+(0.175818*(EquationCullCost))+(-0.000295*(EquationDIMDNB))+(0.000002704*(EquationCR*B563^2))+(-0.000001916*(EquationHDR*B563^2))+(-0.000000000127*(EquationRHA*B563^2))+(-0.0000000903*(EquationSemenCost*B563^2))+(-0.000000000771*(EquationMatureWeight*B563^2))+(0.000000137*(B563^2*B563))+(-0.00000257*(B563^2*EquationCullCost)))&gt;0, (-1.892738+(0.137703*(EquationCR))+(0.669836*(EquationHDR))+(0.0000175*(EquationRHA))+(0.000161*(EquationAFC))+(0.013845*(EquationSemenCost))+(0.000016727*(EquationMatureWeight))+(-0.015935*(LOG(EquationVetCosts)))+(0.000118*(EquationVetCosts))+(0.160623*(LOG(EquationVWP)))+(-0.003008*(EquationVWP))+(-0.000090785*(B563^2))+(0.01937*(B563))+(0.020762*(EquationMilkPrice))+(-0.019043*(EquationFeedPrice))+(0.00001449*(EquationReplacementPrice))+(0.175818*(EquationCullCost))+(-0.000295*(EquationDIMDNB))+(0.000002704*(EquationCR*B563^2))+(-0.000001916*(EquationHDR*B563^2))+(-0.000000000127*(EquationRHA*B563^2))+(-0.0000000903*(EquationSemenCost*B563^2))+(-0.000000000771*(EquationMatureWeight*B563^2))+(0.000000137*(B563^2*B563))+(-0.00000257*(B563^2*EquationCullCost))), 0)</f>
        <v>2.2471120481155027</v>
      </c>
      <c r="G563" s="56">
        <f>IF((-1.860553+(0.112009*(EquationCR))+(0.5932*(EquationHDR))+(0.000015682*(EquationRHA))+(0.000842*(EquationAFC))+(0.013148*(EquationSemenCost))+(0.000054807*(EquationMatureWeight))+(-0.025351*(LOG(EquationVetCosts)))+(0.0000512*(EquationVetCosts))+(0.087616*(LOG(EquationVWP)))+(-0.00202*(EquationVWP))+(-0.000084247*(B563^2))+(0.018329*(B563))+(0.018516*(EquationMilkPrice))+(0.0064*(EquationFeedPrice))+(0.000011343*(EquationReplacementPrice))+(0.013031*(EquationCullCost))+(-0.000245*(EquationDIMDNB))+(0.000002399*(EquationCR*B563^2))+(-0.000001548*(EquationHDR*B563^2))+(-0.000000000112*(EquationRHA*B563^2))+(-0.0000000853*(EquationSemenCost*B563^2))+(-0.000000000948*(EquationMatureWeight*B563^2))+(0.000000302*(LOG(EquationVetCosts)*B563^2))+(-0.00000000421*(EquationVWP*B563^2))+(0.000000126*(B563^2*B563))+(-0.000000254*(B563^2*EquationFeedPrice)))&gt;0, (-1.860553+(0.112009*(EquationCR))+(0.5932*(EquationHDR))+(0.000015682*(EquationRHA))+(0.000842*(EquationAFC))+(0.013148*(EquationSemenCost))+(0.000054807*(EquationMatureWeight))+(-0.025351*(LOG(EquationVetCosts)))+(0.0000512*(EquationVetCosts))+(0.087616*(LOG(EquationVWP)))+(-0.00202*(EquationVWP))+(-0.000084247*(B563^2))+(0.018329*(B563))+(0.018516*(EquationMilkPrice))+(0.0064*(EquationFeedPrice))+(0.000011343*(EquationReplacementPrice))+(0.013031*(EquationCullCost))+(-0.000245*(EquationDIMDNB))+(0.000002399*(EquationCR*B563^2))+(-0.000001548*(EquationHDR*B563^2))+(-0.000000000112*(EquationRHA*B563^2))+(-0.0000000853*(EquationSemenCost*B563^2))+(-0.000000000948*(EquationMatureWeight*B563^2))+(0.000000302*(LOG(EquationVetCosts)*B563^2))+(-0.00000000421*(EquationVWP*B563^2))+(0.000000126*(B563^2*B563))+(-0.000000254*(B563^2*EquationFeedPrice))), 0)</f>
        <v>2.0091829712324683</v>
      </c>
    </row>
    <row r="564" spans="2:7" x14ac:dyDescent="0.2">
      <c r="B564" s="42">
        <v>521</v>
      </c>
      <c r="C564" s="55">
        <f t="shared" si="8"/>
        <v>0.31374148908086003</v>
      </c>
      <c r="D564" s="55">
        <f>IF((-1.870102+(0.51187*(EquationCR))+(1.033374*(EquationHDR))+(0.000011344*(EquationRHA))+(-0.000138*(EquationAFC))+(0.01358*(EquationSemenCost))+(-0.000072752*(EquationMatureWeight))+(-0.046035*(LOG(EquationVetCosts)))+(0.000451*(EquationVetCosts))+(0.512031*(LOG(EquationVWP)))+(-0.006352*(EquationVWP))+(-0.000079212*(B564^2))+(0.015118*(B564))+(0.022341*(EquationMilkPrice))+(-0.022641*(EquationFeedPrice))+(0.000247*(EquationReplacementPrice))+(-0.184557*(EquationCullCost))+(-0.000542*(EquationDIMDNB))+(-0.000004986*(EquationHDR*B564^2))+(-0.000000000147*(EquationRHA*B564^2))+(-0.0000000903*(EquationSemenCost*B564^2))+(-0.000000000856*(EquationMatureWeight*B564^2))+(0.000000134*(B564^2*B564))+(-0.000000149*(B564^2*EquationMilkPrice))+(0.00000000264*(B564^2*EquationDIMDNB)))&gt;0, (-1.870102+(0.51187*(EquationCR))+(1.033374*(EquationHDR))+(0.000011344*(EquationRHA))+(-0.000138*(EquationAFC))+(0.01358*(EquationSemenCost))+(-0.000072752*(EquationMatureWeight))+(-0.046035*(LOG(EquationVetCosts)))+(0.000451*(EquationVetCosts))+(0.512031*(LOG(EquationVWP)))+(-0.006352*(EquationVWP))+(-0.000079212*(B564^2))+(0.015118*(B564))+(0.022341*(EquationMilkPrice))+(-0.022641*(EquationFeedPrice))+(0.000247*(EquationReplacementPrice))+(-0.184557*(EquationCullCost))+(-0.000542*(EquationDIMDNB))+(-0.000004986*(EquationHDR*B564^2))+(-0.000000000147*(EquationRHA*B564^2))+(-0.0000000903*(EquationSemenCost*B564^2))+(-0.000000000856*(EquationMatureWeight*B564^2))+(0.000000134*(B564^2*B564))+(-0.000000149*(B564^2*EquationMilkPrice))+(0.00000000264*(B564^2*EquationDIMDNB))), 0)</f>
        <v>2.4596661684737793</v>
      </c>
      <c r="E564" s="55">
        <f>IF((-2.51389+(0.253043*(EquationCR))+(0.791564*(EquationHDR))+(0.000017482*(EquationRHA))+(0.000958*(EquationAFC))+(0.014823*(EquationSemenCost))+(0.00003361*(EquationMatureWeight))+(0.044008*(LOG(EquationVetCosts)))+(-0.000161*(EquationVetCosts))+(0.375409*(LOG(EquationVWP)))+(-0.004875*(EquationVWP))+(-0.000095702*(B564^2))+(0.02001*(B564))+(0.039073*(EquationMilkPrice))+(-0.018836*(EquationFeedPrice))+(0.000102*(EquationReplacementPrice))+(-0.124297*(EquationCullCost))+(-0.000511*(EquationDIMDNB))+(0.00000253*(EquationCR*B564^2))+(-0.000002589*(EquationHDR*B564^2))+(-0.000000000136*(EquationRHA*B564^2))+(-0.0000001*(EquationSemenCost*B564^2))+(-0.00000000108*(EquationMatureWeight*B564^2))+(0.00000015*(B564^2*B564))+(-0.000000215*(B564^2*EquationMilkPrice))+(0.00000000251*(B564^2*EquationDIMDNB)))&gt;0, (-2.51389+(0.253043*(EquationCR))+(0.791564*(EquationHDR))+(0.000017482*(EquationRHA))+(0.000958*(EquationAFC))+(0.014823*(EquationSemenCost))+(0.00003361*(EquationMatureWeight))+(0.044008*(LOG(EquationVetCosts)))+(-0.000161*(EquationVetCosts))+(0.375409*(LOG(EquationVWP)))+(-0.004875*(EquationVWP))+(-0.000095702*(B564^2))+(0.02001*(B564))+(0.039073*(EquationMilkPrice))+(-0.018836*(EquationFeedPrice))+(0.000102*(EquationReplacementPrice))+(-0.124297*(EquationCullCost))+(-0.000511*(EquationDIMDNB))+(0.00000253*(EquationCR*B564^2))+(-0.000002589*(EquationHDR*B564^2))+(-0.000000000136*(EquationRHA*B564^2))+(-0.0000001*(EquationSemenCost*B564^2))+(-0.00000000108*(EquationMatureWeight*B564^2))+(0.00000015*(B564^2*B564))+(-0.000000215*(B564^2*EquationMilkPrice))+(0.00000000251*(B564^2*EquationDIMDNB))), 0)</f>
        <v>2.5822461219821586</v>
      </c>
      <c r="F564" s="55">
        <f>IF((-1.892738+(0.137703*(EquationCR))+(0.669836*(EquationHDR))+(0.0000175*(EquationRHA))+(0.000161*(EquationAFC))+(0.013845*(EquationSemenCost))+(0.000016727*(EquationMatureWeight))+(-0.015935*(LOG(EquationVetCosts)))+(0.000118*(EquationVetCosts))+(0.160623*(LOG(EquationVWP)))+(-0.003008*(EquationVWP))+(-0.000090785*(B564^2))+(0.01937*(B564))+(0.020762*(EquationMilkPrice))+(-0.019043*(EquationFeedPrice))+(0.00001449*(EquationReplacementPrice))+(0.175818*(EquationCullCost))+(-0.000295*(EquationDIMDNB))+(0.000002704*(EquationCR*B564^2))+(-0.000001916*(EquationHDR*B564^2))+(-0.000000000127*(EquationRHA*B564^2))+(-0.0000000903*(EquationSemenCost*B564^2))+(-0.000000000771*(EquationMatureWeight*B564^2))+(0.000000137*(B564^2*B564))+(-0.00000257*(B564^2*EquationCullCost)))&gt;0, (-1.892738+(0.137703*(EquationCR))+(0.669836*(EquationHDR))+(0.0000175*(EquationRHA))+(0.000161*(EquationAFC))+(0.013845*(EquationSemenCost))+(0.000016727*(EquationMatureWeight))+(-0.015935*(LOG(EquationVetCosts)))+(0.000118*(EquationVetCosts))+(0.160623*(LOG(EquationVWP)))+(-0.003008*(EquationVWP))+(-0.000090785*(B564^2))+(0.01937*(B564))+(0.020762*(EquationMilkPrice))+(-0.019043*(EquationFeedPrice))+(0.00001449*(EquationReplacementPrice))+(0.175818*(EquationCullCost))+(-0.000295*(EquationDIMDNB))+(0.000002704*(EquationCR*B564^2))+(-0.000001916*(EquationHDR*B564^2))+(-0.000000000127*(EquationRHA*B564^2))+(-0.0000000903*(EquationSemenCost*B564^2))+(-0.000000000771*(EquationMatureWeight*B564^2))+(0.000000137*(B564^2*B564))+(-0.00000257*(B564^2*EquationCullCost))), 0)</f>
        <v>2.2753105431155078</v>
      </c>
      <c r="G564" s="56">
        <f>IF((-1.860553+(0.112009*(EquationCR))+(0.5932*(EquationHDR))+(0.000015682*(EquationRHA))+(0.000842*(EquationAFC))+(0.013148*(EquationSemenCost))+(0.000054807*(EquationMatureWeight))+(-0.025351*(LOG(EquationVetCosts)))+(0.0000512*(EquationVetCosts))+(0.087616*(LOG(EquationVWP)))+(-0.00202*(EquationVWP))+(-0.000084247*(B564^2))+(0.018329*(B564))+(0.018516*(EquationMilkPrice))+(0.0064*(EquationFeedPrice))+(0.000011343*(EquationReplacementPrice))+(0.013031*(EquationCullCost))+(-0.000245*(EquationDIMDNB))+(0.000002399*(EquationCR*B564^2))+(-0.000001548*(EquationHDR*B564^2))+(-0.000000000112*(EquationRHA*B564^2))+(-0.0000000853*(EquationSemenCost*B564^2))+(-0.000000000948*(EquationMatureWeight*B564^2))+(0.000000302*(LOG(EquationVetCosts)*B564^2))+(-0.00000000421*(EquationVWP*B564^2))+(0.000000126*(B564^2*B564))+(-0.000000254*(B564^2*EquationFeedPrice)))&gt;0, (-1.860553+(0.112009*(EquationCR))+(0.5932*(EquationHDR))+(0.000015682*(EquationRHA))+(0.000842*(EquationAFC))+(0.013148*(EquationSemenCost))+(0.000054807*(EquationMatureWeight))+(-0.025351*(LOG(EquationVetCosts)))+(0.0000512*(EquationVetCosts))+(0.087616*(LOG(EquationVWP)))+(-0.00202*(EquationVWP))+(-0.000084247*(B564^2))+(0.018329*(B564))+(0.018516*(EquationMilkPrice))+(0.0064*(EquationFeedPrice))+(0.000011343*(EquationReplacementPrice))+(0.013031*(EquationCullCost))+(-0.000245*(EquationDIMDNB))+(0.000002399*(EquationCR*B564^2))+(-0.000001548*(EquationHDR*B564^2))+(-0.000000000112*(EquationRHA*B564^2))+(-0.0000000853*(EquationSemenCost*B564^2))+(-0.000000000948*(EquationMatureWeight*B564^2))+(0.000000302*(LOG(EquationVetCosts)*B564^2))+(-0.00000000421*(EquationVWP*B564^2))+(0.000000126*(B564^2*B564))+(-0.000000254*(B564^2*EquationFeedPrice))), 0)</f>
        <v>2.0346191196788648</v>
      </c>
    </row>
    <row r="565" spans="2:7" x14ac:dyDescent="0.2">
      <c r="B565" s="42">
        <v>522</v>
      </c>
      <c r="C565" s="55">
        <f t="shared" si="8"/>
        <v>0.31827311095446331</v>
      </c>
      <c r="D565" s="55">
        <f>IF((-1.870102+(0.51187*(EquationCR))+(1.033374*(EquationHDR))+(0.000011344*(EquationRHA))+(-0.000138*(EquationAFC))+(0.01358*(EquationSemenCost))+(-0.000072752*(EquationMatureWeight))+(-0.046035*(LOG(EquationVetCosts)))+(0.000451*(EquationVetCosts))+(0.512031*(LOG(EquationVWP)))+(-0.006352*(EquationVWP))+(-0.000079212*(B565^2))+(0.015118*(B565))+(0.022341*(EquationMilkPrice))+(-0.022641*(EquationFeedPrice))+(0.000247*(EquationReplacementPrice))+(-0.184557*(EquationCullCost))+(-0.000542*(EquationDIMDNB))+(-0.000004986*(EquationHDR*B565^2))+(-0.000000000147*(EquationRHA*B565^2))+(-0.0000000903*(EquationSemenCost*B565^2))+(-0.000000000856*(EquationMatureWeight*B565^2))+(0.000000134*(B565^2*B565))+(-0.000000149*(B565^2*EquationMilkPrice))+(0.00000000264*(B565^2*EquationDIMDNB)))&gt;0, (-1.870102+(0.51187*(EquationCR))+(1.033374*(EquationHDR))+(0.000011344*(EquationRHA))+(-0.000138*(EquationAFC))+(0.01358*(EquationSemenCost))+(-0.000072752*(EquationMatureWeight))+(-0.046035*(LOG(EquationVetCosts)))+(0.000451*(EquationVetCosts))+(0.512031*(LOG(EquationVWP)))+(-0.006352*(EquationVWP))+(-0.000079212*(B565^2))+(0.015118*(B565))+(0.022341*(EquationMilkPrice))+(-0.022641*(EquationFeedPrice))+(0.000247*(EquationReplacementPrice))+(-0.184557*(EquationCullCost))+(-0.000542*(EquationDIMDNB))+(-0.000004986*(EquationHDR*B565^2))+(-0.000000000147*(EquationRHA*B565^2))+(-0.0000000903*(EquationSemenCost*B565^2))+(-0.000000000856*(EquationMatureWeight*B565^2))+(0.000000134*(B565^2*B565))+(-0.000000149*(B565^2*EquationMilkPrice))+(0.00000000264*(B565^2*EquationDIMDNB))), 0)</f>
        <v>2.4903247976737757</v>
      </c>
      <c r="E565" s="55">
        <f>IF((-2.51389+(0.253043*(EquationCR))+(0.791564*(EquationHDR))+(0.000017482*(EquationRHA))+(0.000958*(EquationAFC))+(0.014823*(EquationSemenCost))+(0.00003361*(EquationMatureWeight))+(0.044008*(LOG(EquationVetCosts)))+(-0.000161*(EquationVetCosts))+(0.375409*(LOG(EquationVWP)))+(-0.004875*(EquationVWP))+(-0.000095702*(B565^2))+(0.02001*(B565))+(0.039073*(EquationMilkPrice))+(-0.018836*(EquationFeedPrice))+(0.000102*(EquationReplacementPrice))+(-0.124297*(EquationCullCost))+(-0.000511*(EquationDIMDNB))+(0.00000253*(EquationCR*B565^2))+(-0.000002589*(EquationHDR*B565^2))+(-0.000000000136*(EquationRHA*B565^2))+(-0.0000001*(EquationSemenCost*B565^2))+(-0.00000000108*(EquationMatureWeight*B565^2))+(0.00000015*(B565^2*B565))+(-0.000000215*(B565^2*EquationMilkPrice))+(0.00000000251*(B565^2*EquationDIMDNB)))&gt;0, (-2.51389+(0.253043*(EquationCR))+(0.791564*(EquationHDR))+(0.000017482*(EquationRHA))+(0.000958*(EquationAFC))+(0.014823*(EquationSemenCost))+(0.00003361*(EquationMatureWeight))+(0.044008*(LOG(EquationVetCosts)))+(-0.000161*(EquationVetCosts))+(0.375409*(LOG(EquationVWP)))+(-0.004875*(EquationVWP))+(-0.000095702*(B565^2))+(0.02001*(B565))+(0.039073*(EquationMilkPrice))+(-0.018836*(EquationFeedPrice))+(0.000102*(EquationReplacementPrice))+(-0.124297*(EquationCullCost))+(-0.000511*(EquationDIMDNB))+(0.00000253*(EquationCR*B565^2))+(-0.000002589*(EquationHDR*B565^2))+(-0.000000000136*(EquationRHA*B565^2))+(-0.0000001*(EquationSemenCost*B565^2))+(-0.00000000108*(EquationMatureWeight*B565^2))+(0.00000015*(B565^2*B565))+(-0.000000215*(B565^2*EquationMilkPrice))+(0.00000000251*(B565^2*EquationDIMDNB))), 0)</f>
        <v>2.6143930289821564</v>
      </c>
      <c r="F565" s="55">
        <f>IF((-1.892738+(0.137703*(EquationCR))+(0.669836*(EquationHDR))+(0.0000175*(EquationRHA))+(0.000161*(EquationAFC))+(0.013845*(EquationSemenCost))+(0.000016727*(EquationMatureWeight))+(-0.015935*(LOG(EquationVetCosts)))+(0.000118*(EquationVetCosts))+(0.160623*(LOG(EquationVWP)))+(-0.003008*(EquationVWP))+(-0.000090785*(B565^2))+(0.01937*(B565))+(0.020762*(EquationMilkPrice))+(-0.019043*(EquationFeedPrice))+(0.00001449*(EquationReplacementPrice))+(0.175818*(EquationCullCost))+(-0.000295*(EquationDIMDNB))+(0.000002704*(EquationCR*B565^2))+(-0.000001916*(EquationHDR*B565^2))+(-0.000000000127*(EquationRHA*B565^2))+(-0.0000000903*(EquationSemenCost*B565^2))+(-0.000000000771*(EquationMatureWeight*B565^2))+(0.000000137*(B565^2*B565))+(-0.00000257*(B565^2*EquationCullCost)))&gt;0, (-1.892738+(0.137703*(EquationCR))+(0.669836*(EquationHDR))+(0.0000175*(EquationRHA))+(0.000161*(EquationAFC))+(0.013845*(EquationSemenCost))+(0.000016727*(EquationMatureWeight))+(-0.015935*(LOG(EquationVetCosts)))+(0.000118*(EquationVetCosts))+(0.160623*(LOG(EquationVWP)))+(-0.003008*(EquationVWP))+(-0.000090785*(B565^2))+(0.01937*(B565))+(0.020762*(EquationMilkPrice))+(-0.019043*(EquationFeedPrice))+(0.00001449*(EquationReplacementPrice))+(0.175818*(EquationCullCost))+(-0.000295*(EquationDIMDNB))+(0.000002704*(EquationCR*B565^2))+(-0.000001916*(EquationHDR*B565^2))+(-0.000000000127*(EquationRHA*B565^2))+(-0.0000000903*(EquationSemenCost*B565^2))+(-0.000000000771*(EquationMatureWeight*B565^2))+(0.000000137*(B565^2*B565))+(-0.00000257*(B565^2*EquationCullCost))), 0)</f>
        <v>2.3037403361155042</v>
      </c>
      <c r="G565" s="56">
        <f>IF((-1.860553+(0.112009*(EquationCR))+(0.5932*(EquationHDR))+(0.000015682*(EquationRHA))+(0.000842*(EquationAFC))+(0.013148*(EquationSemenCost))+(0.000054807*(EquationMatureWeight))+(-0.025351*(LOG(EquationVetCosts)))+(0.0000512*(EquationVetCosts))+(0.087616*(LOG(EquationVWP)))+(-0.00202*(EquationVWP))+(-0.000084247*(B565^2))+(0.018329*(B565))+(0.018516*(EquationMilkPrice))+(0.0064*(EquationFeedPrice))+(0.000011343*(EquationReplacementPrice))+(0.013031*(EquationCullCost))+(-0.000245*(EquationDIMDNB))+(0.000002399*(EquationCR*B565^2))+(-0.000001548*(EquationHDR*B565^2))+(-0.000000000112*(EquationRHA*B565^2))+(-0.0000000853*(EquationSemenCost*B565^2))+(-0.000000000948*(EquationMatureWeight*B565^2))+(0.000000302*(LOG(EquationVetCosts)*B565^2))+(-0.00000000421*(EquationVWP*B565^2))+(0.000000126*(B565^2*B565))+(-0.000000254*(B565^2*EquationFeedPrice)))&gt;0, (-1.860553+(0.112009*(EquationCR))+(0.5932*(EquationHDR))+(0.000015682*(EquationRHA))+(0.000842*(EquationAFC))+(0.013148*(EquationSemenCost))+(0.000054807*(EquationMatureWeight))+(-0.025351*(LOG(EquationVetCosts)))+(0.0000512*(EquationVetCosts))+(0.087616*(LOG(EquationVWP)))+(-0.00202*(EquationVWP))+(-0.000084247*(B565^2))+(0.018329*(B565))+(0.018516*(EquationMilkPrice))+(0.0064*(EquationFeedPrice))+(0.000011343*(EquationReplacementPrice))+(0.013031*(EquationCullCost))+(-0.000245*(EquationDIMDNB))+(0.000002399*(EquationCR*B565^2))+(-0.000001548*(EquationHDR*B565^2))+(-0.000000000112*(EquationRHA*B565^2))+(-0.0000000853*(EquationSemenCost*B565^2))+(-0.000000000948*(EquationMatureWeight*B565^2))+(0.000000302*(LOG(EquationVetCosts)*B565^2))+(-0.00000000421*(EquationVWP*B565^2))+(0.000000126*(B565^2*B565))+(-0.000000254*(B565^2*EquationFeedPrice))), 0)</f>
        <v>2.0602660495286167</v>
      </c>
    </row>
    <row r="566" spans="2:7" x14ac:dyDescent="0.2">
      <c r="B566" s="42">
        <v>523</v>
      </c>
      <c r="C566" s="55">
        <f t="shared" si="8"/>
        <v>0.32287802930605353</v>
      </c>
      <c r="D566" s="55">
        <f>IF((-1.870102+(0.51187*(EquationCR))+(1.033374*(EquationHDR))+(0.000011344*(EquationRHA))+(-0.000138*(EquationAFC))+(0.01358*(EquationSemenCost))+(-0.000072752*(EquationMatureWeight))+(-0.046035*(LOG(EquationVetCosts)))+(0.000451*(EquationVetCosts))+(0.512031*(LOG(EquationVWP)))+(-0.006352*(EquationVWP))+(-0.000079212*(B566^2))+(0.015118*(B566))+(0.022341*(EquationMilkPrice))+(-0.022641*(EquationFeedPrice))+(0.000247*(EquationReplacementPrice))+(-0.184557*(EquationCullCost))+(-0.000542*(EquationDIMDNB))+(-0.000004986*(EquationHDR*B566^2))+(-0.000000000147*(EquationRHA*B566^2))+(-0.0000000903*(EquationSemenCost*B566^2))+(-0.000000000856*(EquationMatureWeight*B566^2))+(0.000000134*(B566^2*B566))+(-0.000000149*(B566^2*EquationMilkPrice))+(0.00000000264*(B566^2*EquationDIMDNB)))&gt;0, (-1.870102+(0.51187*(EquationCR))+(1.033374*(EquationHDR))+(0.000011344*(EquationRHA))+(-0.000138*(EquationAFC))+(0.01358*(EquationSemenCost))+(-0.000072752*(EquationMatureWeight))+(-0.046035*(LOG(EquationVetCosts)))+(0.000451*(EquationVetCosts))+(0.512031*(LOG(EquationVWP)))+(-0.006352*(EquationVWP))+(-0.000079212*(B566^2))+(0.015118*(B566))+(0.022341*(EquationMilkPrice))+(-0.022641*(EquationFeedPrice))+(0.000247*(EquationReplacementPrice))+(-0.184557*(EquationCullCost))+(-0.000542*(EquationDIMDNB))+(-0.000004986*(EquationHDR*B566^2))+(-0.000000000147*(EquationRHA*B566^2))+(-0.0000000903*(EquationSemenCost*B566^2))+(-0.000000000856*(EquationMatureWeight*B566^2))+(0.000000134*(B566^2*B566))+(-0.000000149*(B566^2*EquationMilkPrice))+(0.00000000264*(B566^2*EquationDIMDNB))), 0)</f>
        <v>2.5212232716737777</v>
      </c>
      <c r="E566" s="55">
        <f>IF((-2.51389+(0.253043*(EquationCR))+(0.791564*(EquationHDR))+(0.000017482*(EquationRHA))+(0.000958*(EquationAFC))+(0.014823*(EquationSemenCost))+(0.00003361*(EquationMatureWeight))+(0.044008*(LOG(EquationVetCosts)))+(-0.000161*(EquationVetCosts))+(0.375409*(LOG(EquationVWP)))+(-0.004875*(EquationVWP))+(-0.000095702*(B566^2))+(0.02001*(B566))+(0.039073*(EquationMilkPrice))+(-0.018836*(EquationFeedPrice))+(0.000102*(EquationReplacementPrice))+(-0.124297*(EquationCullCost))+(-0.000511*(EquationDIMDNB))+(0.00000253*(EquationCR*B566^2))+(-0.000002589*(EquationHDR*B566^2))+(-0.000000000136*(EquationRHA*B566^2))+(-0.0000001*(EquationSemenCost*B566^2))+(-0.00000000108*(EquationMatureWeight*B566^2))+(0.00000015*(B566^2*B566))+(-0.000000215*(B566^2*EquationMilkPrice))+(0.00000000251*(B566^2*EquationDIMDNB)))&gt;0, (-2.51389+(0.253043*(EquationCR))+(0.791564*(EquationHDR))+(0.000017482*(EquationRHA))+(0.000958*(EquationAFC))+(0.014823*(EquationSemenCost))+(0.00003361*(EquationMatureWeight))+(0.044008*(LOG(EquationVetCosts)))+(-0.000161*(EquationVetCosts))+(0.375409*(LOG(EquationVWP)))+(-0.004875*(EquationVWP))+(-0.000095702*(B566^2))+(0.02001*(B566))+(0.039073*(EquationMilkPrice))+(-0.018836*(EquationFeedPrice))+(0.000102*(EquationReplacementPrice))+(-0.124297*(EquationCullCost))+(-0.000511*(EquationDIMDNB))+(0.00000253*(EquationCR*B566^2))+(-0.000002589*(EquationHDR*B566^2))+(-0.000000000136*(EquationRHA*B566^2))+(-0.0000001*(EquationSemenCost*B566^2))+(-0.00000000108*(EquationMatureWeight*B566^2))+(0.00000015*(B566^2*B566))+(-0.000000215*(B566^2*EquationMilkPrice))+(0.00000000251*(B566^2*EquationDIMDNB))), 0)</f>
        <v>2.6467983339821588</v>
      </c>
      <c r="F566" s="55">
        <f>IF((-1.892738+(0.137703*(EquationCR))+(0.669836*(EquationHDR))+(0.0000175*(EquationRHA))+(0.000161*(EquationAFC))+(0.013845*(EquationSemenCost))+(0.000016727*(EquationMatureWeight))+(-0.015935*(LOG(EquationVetCosts)))+(0.000118*(EquationVetCosts))+(0.160623*(LOG(EquationVWP)))+(-0.003008*(EquationVWP))+(-0.000090785*(B566^2))+(0.01937*(B566))+(0.020762*(EquationMilkPrice))+(-0.019043*(EquationFeedPrice))+(0.00001449*(EquationReplacementPrice))+(0.175818*(EquationCullCost))+(-0.000295*(EquationDIMDNB))+(0.000002704*(EquationCR*B566^2))+(-0.000001916*(EquationHDR*B566^2))+(-0.000000000127*(EquationRHA*B566^2))+(-0.0000000903*(EquationSemenCost*B566^2))+(-0.000000000771*(EquationMatureWeight*B566^2))+(0.000000137*(B566^2*B566))+(-0.00000257*(B566^2*EquationCullCost)))&gt;0, (-1.892738+(0.137703*(EquationCR))+(0.669836*(EquationHDR))+(0.0000175*(EquationRHA))+(0.000161*(EquationAFC))+(0.013845*(EquationSemenCost))+(0.000016727*(EquationMatureWeight))+(-0.015935*(LOG(EquationVetCosts)))+(0.000118*(EquationVetCosts))+(0.160623*(LOG(EquationVWP)))+(-0.003008*(EquationVWP))+(-0.000090785*(B566^2))+(0.01937*(B566))+(0.020762*(EquationMilkPrice))+(-0.019043*(EquationFeedPrice))+(0.00001449*(EquationReplacementPrice))+(0.175818*(EquationCullCost))+(-0.000295*(EquationDIMDNB))+(0.000002704*(EquationCR*B566^2))+(-0.000001916*(EquationHDR*B566^2))+(-0.000000000127*(EquationRHA*B566^2))+(-0.0000000903*(EquationSemenCost*B566^2))+(-0.000000000771*(EquationMatureWeight*B566^2))+(0.000000137*(B566^2*B566))+(-0.00000257*(B566^2*EquationCullCost))), 0)</f>
        <v>2.3324022491155065</v>
      </c>
      <c r="G566" s="56">
        <f>IF((-1.860553+(0.112009*(EquationCR))+(0.5932*(EquationHDR))+(0.000015682*(EquationRHA))+(0.000842*(EquationAFC))+(0.013148*(EquationSemenCost))+(0.000054807*(EquationMatureWeight))+(-0.025351*(LOG(EquationVetCosts)))+(0.0000512*(EquationVetCosts))+(0.087616*(LOG(EquationVWP)))+(-0.00202*(EquationVWP))+(-0.000084247*(B566^2))+(0.018329*(B566))+(0.018516*(EquationMilkPrice))+(0.0064*(EquationFeedPrice))+(0.000011343*(EquationReplacementPrice))+(0.013031*(EquationCullCost))+(-0.000245*(EquationDIMDNB))+(0.000002399*(EquationCR*B566^2))+(-0.000001548*(EquationHDR*B566^2))+(-0.000000000112*(EquationRHA*B566^2))+(-0.0000000853*(EquationSemenCost*B566^2))+(-0.000000000948*(EquationMatureWeight*B566^2))+(0.000000302*(LOG(EquationVetCosts)*B566^2))+(-0.00000000421*(EquationVWP*B566^2))+(0.000000126*(B566^2*B566))+(-0.000000254*(B566^2*EquationFeedPrice)))&gt;0, (-1.860553+(0.112009*(EquationCR))+(0.5932*(EquationHDR))+(0.000015682*(EquationRHA))+(0.000842*(EquationAFC))+(0.013148*(EquationSemenCost))+(0.000054807*(EquationMatureWeight))+(-0.025351*(LOG(EquationVetCosts)))+(0.0000512*(EquationVetCosts))+(0.087616*(LOG(EquationVWP)))+(-0.00202*(EquationVWP))+(-0.000084247*(B566^2))+(0.018329*(B566))+(0.018516*(EquationMilkPrice))+(0.0064*(EquationFeedPrice))+(0.000011343*(EquationReplacementPrice))+(0.013031*(EquationCullCost))+(-0.000245*(EquationDIMDNB))+(0.000002399*(EquationCR*B566^2))+(-0.000001548*(EquationHDR*B566^2))+(-0.000000000112*(EquationRHA*B566^2))+(-0.0000000853*(EquationSemenCost*B566^2))+(-0.000000000948*(EquationMatureWeight*B566^2))+(0.000000302*(LOG(EquationVetCosts)*B566^2))+(-0.00000000421*(EquationVWP*B566^2))+(0.000000126*(B566^2*B566))+(-0.000000254*(B566^2*EquationFeedPrice))), 0)</f>
        <v>2.0861245167817279</v>
      </c>
    </row>
    <row r="567" spans="2:7" x14ac:dyDescent="0.2">
      <c r="B567" s="42">
        <v>524</v>
      </c>
      <c r="C567" s="55">
        <f t="shared" si="8"/>
        <v>0.32755661253564522</v>
      </c>
      <c r="D567" s="55">
        <f>IF((-1.870102+(0.51187*(EquationCR))+(1.033374*(EquationHDR))+(0.000011344*(EquationRHA))+(-0.000138*(EquationAFC))+(0.01358*(EquationSemenCost))+(-0.000072752*(EquationMatureWeight))+(-0.046035*(LOG(EquationVetCosts)))+(0.000451*(EquationVetCosts))+(0.512031*(LOG(EquationVWP)))+(-0.006352*(EquationVWP))+(-0.000079212*(B567^2))+(0.015118*(B567))+(0.022341*(EquationMilkPrice))+(-0.022641*(EquationFeedPrice))+(0.000247*(EquationReplacementPrice))+(-0.184557*(EquationCullCost))+(-0.000542*(EquationDIMDNB))+(-0.000004986*(EquationHDR*B567^2))+(-0.000000000147*(EquationRHA*B567^2))+(-0.0000000903*(EquationSemenCost*B567^2))+(-0.000000000856*(EquationMatureWeight*B567^2))+(0.000000134*(B567^2*B567))+(-0.000000149*(B567^2*EquationMilkPrice))+(0.00000000264*(B567^2*EquationDIMDNB)))&gt;0, (-1.870102+(0.51187*(EquationCR))+(1.033374*(EquationHDR))+(0.000011344*(EquationRHA))+(-0.000138*(EquationAFC))+(0.01358*(EquationSemenCost))+(-0.000072752*(EquationMatureWeight))+(-0.046035*(LOG(EquationVetCosts)))+(0.000451*(EquationVetCosts))+(0.512031*(LOG(EquationVWP)))+(-0.006352*(EquationVWP))+(-0.000079212*(B567^2))+(0.015118*(B567))+(0.022341*(EquationMilkPrice))+(-0.022641*(EquationFeedPrice))+(0.000247*(EquationReplacementPrice))+(-0.184557*(EquationCullCost))+(-0.000542*(EquationDIMDNB))+(-0.000004986*(EquationHDR*B567^2))+(-0.000000000147*(EquationRHA*B567^2))+(-0.0000000903*(EquationSemenCost*B567^2))+(-0.000000000856*(EquationMatureWeight*B567^2))+(0.000000134*(B567^2*B567))+(-0.000000149*(B567^2*EquationMilkPrice))+(0.00000000264*(B567^2*EquationDIMDNB))), 0)</f>
        <v>2.5523623944737754</v>
      </c>
      <c r="E567" s="55">
        <f>IF((-2.51389+(0.253043*(EquationCR))+(0.791564*(EquationHDR))+(0.000017482*(EquationRHA))+(0.000958*(EquationAFC))+(0.014823*(EquationSemenCost))+(0.00003361*(EquationMatureWeight))+(0.044008*(LOG(EquationVetCosts)))+(-0.000161*(EquationVetCosts))+(0.375409*(LOG(EquationVWP)))+(-0.004875*(EquationVWP))+(-0.000095702*(B567^2))+(0.02001*(B567))+(0.039073*(EquationMilkPrice))+(-0.018836*(EquationFeedPrice))+(0.000102*(EquationReplacementPrice))+(-0.124297*(EquationCullCost))+(-0.000511*(EquationDIMDNB))+(0.00000253*(EquationCR*B567^2))+(-0.000002589*(EquationHDR*B567^2))+(-0.000000000136*(EquationRHA*B567^2))+(-0.0000001*(EquationSemenCost*B567^2))+(-0.00000000108*(EquationMatureWeight*B567^2))+(0.00000015*(B567^2*B567))+(-0.000000215*(B567^2*EquationMilkPrice))+(0.00000000251*(B567^2*EquationDIMDNB)))&gt;0, (-2.51389+(0.253043*(EquationCR))+(0.791564*(EquationHDR))+(0.000017482*(EquationRHA))+(0.000958*(EquationAFC))+(0.014823*(EquationSemenCost))+(0.00003361*(EquationMatureWeight))+(0.044008*(LOG(EquationVetCosts)))+(-0.000161*(EquationVetCosts))+(0.375409*(LOG(EquationVWP)))+(-0.004875*(EquationVWP))+(-0.000095702*(B567^2))+(0.02001*(B567))+(0.039073*(EquationMilkPrice))+(-0.018836*(EquationFeedPrice))+(0.000102*(EquationReplacementPrice))+(-0.124297*(EquationCullCost))+(-0.000511*(EquationDIMDNB))+(0.00000253*(EquationCR*B567^2))+(-0.000002589*(EquationHDR*B567^2))+(-0.000000000136*(EquationRHA*B567^2))+(-0.0000001*(EquationSemenCost*B567^2))+(-0.00000000108*(EquationMatureWeight*B567^2))+(0.00000015*(B567^2*B567))+(-0.000000215*(B567^2*EquationMilkPrice))+(0.00000000251*(B567^2*EquationDIMDNB))), 0)</f>
        <v>2.6794629369821541</v>
      </c>
      <c r="F567" s="55">
        <f>IF((-1.892738+(0.137703*(EquationCR))+(0.669836*(EquationHDR))+(0.0000175*(EquationRHA))+(0.000161*(EquationAFC))+(0.013845*(EquationSemenCost))+(0.000016727*(EquationMatureWeight))+(-0.015935*(LOG(EquationVetCosts)))+(0.000118*(EquationVetCosts))+(0.160623*(LOG(EquationVWP)))+(-0.003008*(EquationVWP))+(-0.000090785*(B567^2))+(0.01937*(B567))+(0.020762*(EquationMilkPrice))+(-0.019043*(EquationFeedPrice))+(0.00001449*(EquationReplacementPrice))+(0.175818*(EquationCullCost))+(-0.000295*(EquationDIMDNB))+(0.000002704*(EquationCR*B567^2))+(-0.000001916*(EquationHDR*B567^2))+(-0.000000000127*(EquationRHA*B567^2))+(-0.0000000903*(EquationSemenCost*B567^2))+(-0.000000000771*(EquationMatureWeight*B567^2))+(0.000000137*(B567^2*B567))+(-0.00000257*(B567^2*EquationCullCost)))&gt;0, (-1.892738+(0.137703*(EquationCR))+(0.669836*(EquationHDR))+(0.0000175*(EquationRHA))+(0.000161*(EquationAFC))+(0.013845*(EquationSemenCost))+(0.000016727*(EquationMatureWeight))+(-0.015935*(LOG(EquationVetCosts)))+(0.000118*(EquationVetCosts))+(0.160623*(LOG(EquationVWP)))+(-0.003008*(EquationVWP))+(-0.000090785*(B567^2))+(0.01937*(B567))+(0.020762*(EquationMilkPrice))+(-0.019043*(EquationFeedPrice))+(0.00001449*(EquationReplacementPrice))+(0.175818*(EquationCullCost))+(-0.000295*(EquationDIMDNB))+(0.000002704*(EquationCR*B567^2))+(-0.000001916*(EquationHDR*B567^2))+(-0.000000000127*(EquationRHA*B567^2))+(-0.0000000903*(EquationSemenCost*B567^2))+(-0.000000000771*(EquationMatureWeight*B567^2))+(0.000000137*(B567^2*B567))+(-0.00000257*(B567^2*EquationCullCost))), 0)</f>
        <v>2.3612971041155078</v>
      </c>
      <c r="G567" s="56">
        <f>IF((-1.860553+(0.112009*(EquationCR))+(0.5932*(EquationHDR))+(0.000015682*(EquationRHA))+(0.000842*(EquationAFC))+(0.013148*(EquationSemenCost))+(0.000054807*(EquationMatureWeight))+(-0.025351*(LOG(EquationVetCosts)))+(0.0000512*(EquationVetCosts))+(0.087616*(LOG(EquationVWP)))+(-0.00202*(EquationVWP))+(-0.000084247*(B567^2))+(0.018329*(B567))+(0.018516*(EquationMilkPrice))+(0.0064*(EquationFeedPrice))+(0.000011343*(EquationReplacementPrice))+(0.013031*(EquationCullCost))+(-0.000245*(EquationDIMDNB))+(0.000002399*(EquationCR*B567^2))+(-0.000001548*(EquationHDR*B567^2))+(-0.000000000112*(EquationRHA*B567^2))+(-0.0000000853*(EquationSemenCost*B567^2))+(-0.000000000948*(EquationMatureWeight*B567^2))+(0.000000302*(LOG(EquationVetCosts)*B567^2))+(-0.00000000421*(EquationVWP*B567^2))+(0.000000126*(B567^2*B567))+(-0.000000254*(B567^2*EquationFeedPrice)))&gt;0, (-1.860553+(0.112009*(EquationCR))+(0.5932*(EquationHDR))+(0.000015682*(EquationRHA))+(0.000842*(EquationAFC))+(0.013148*(EquationSemenCost))+(0.000054807*(EquationMatureWeight))+(-0.025351*(LOG(EquationVetCosts)))+(0.0000512*(EquationVetCosts))+(0.087616*(LOG(EquationVWP)))+(-0.00202*(EquationVWP))+(-0.000084247*(B567^2))+(0.018329*(B567))+(0.018516*(EquationMilkPrice))+(0.0064*(EquationFeedPrice))+(0.000011343*(EquationReplacementPrice))+(0.013031*(EquationCullCost))+(-0.000245*(EquationDIMDNB))+(0.000002399*(EquationCR*B567^2))+(-0.000001548*(EquationHDR*B567^2))+(-0.000000000112*(EquationRHA*B567^2))+(-0.0000000853*(EquationSemenCost*B567^2))+(-0.000000000948*(EquationMatureWeight*B567^2))+(0.000000302*(LOG(EquationVetCosts)*B567^2))+(-0.00000000421*(EquationVWP*B567^2))+(0.000000126*(B567^2*B567))+(-0.000000254*(B567^2*EquationFeedPrice))), 0)</f>
        <v>2.1121952774381896</v>
      </c>
    </row>
    <row r="568" spans="2:7" x14ac:dyDescent="0.2">
      <c r="B568" s="42">
        <v>525</v>
      </c>
      <c r="C568" s="55">
        <f t="shared" si="8"/>
        <v>0.33230922904322663</v>
      </c>
      <c r="D568" s="55">
        <f>IF((-1.870102+(0.51187*(EquationCR))+(1.033374*(EquationHDR))+(0.000011344*(EquationRHA))+(-0.000138*(EquationAFC))+(0.01358*(EquationSemenCost))+(-0.000072752*(EquationMatureWeight))+(-0.046035*(LOG(EquationVetCosts)))+(0.000451*(EquationVetCosts))+(0.512031*(LOG(EquationVWP)))+(-0.006352*(EquationVWP))+(-0.000079212*(B568^2))+(0.015118*(B568))+(0.022341*(EquationMilkPrice))+(-0.022641*(EquationFeedPrice))+(0.000247*(EquationReplacementPrice))+(-0.184557*(EquationCullCost))+(-0.000542*(EquationDIMDNB))+(-0.000004986*(EquationHDR*B568^2))+(-0.000000000147*(EquationRHA*B568^2))+(-0.0000000903*(EquationSemenCost*B568^2))+(-0.000000000856*(EquationMatureWeight*B568^2))+(0.000000134*(B568^2*B568))+(-0.000000149*(B568^2*EquationMilkPrice))+(0.00000000264*(B568^2*EquationDIMDNB)))&gt;0, (-1.870102+(0.51187*(EquationCR))+(1.033374*(EquationHDR))+(0.000011344*(EquationRHA))+(-0.000138*(EquationAFC))+(0.01358*(EquationSemenCost))+(-0.000072752*(EquationMatureWeight))+(-0.046035*(LOG(EquationVetCosts)))+(0.000451*(EquationVetCosts))+(0.512031*(LOG(EquationVWP)))+(-0.006352*(EquationVWP))+(-0.000079212*(B568^2))+(0.015118*(B568))+(0.022341*(EquationMilkPrice))+(-0.022641*(EquationFeedPrice))+(0.000247*(EquationReplacementPrice))+(-0.184557*(EquationCullCost))+(-0.000542*(EquationDIMDNB))+(-0.000004986*(EquationHDR*B568^2))+(-0.000000000147*(EquationRHA*B568^2))+(-0.0000000903*(EquationSemenCost*B568^2))+(-0.000000000856*(EquationMatureWeight*B568^2))+(0.000000134*(B568^2*B568))+(-0.000000149*(B568^2*EquationMilkPrice))+(0.00000000264*(B568^2*EquationDIMDNB))), 0)</f>
        <v>2.5837429700737764</v>
      </c>
      <c r="E568" s="55">
        <f>IF((-2.51389+(0.253043*(EquationCR))+(0.791564*(EquationHDR))+(0.000017482*(EquationRHA))+(0.000958*(EquationAFC))+(0.014823*(EquationSemenCost))+(0.00003361*(EquationMatureWeight))+(0.044008*(LOG(EquationVetCosts)))+(-0.000161*(EquationVetCosts))+(0.375409*(LOG(EquationVWP)))+(-0.004875*(EquationVWP))+(-0.000095702*(B568^2))+(0.02001*(B568))+(0.039073*(EquationMilkPrice))+(-0.018836*(EquationFeedPrice))+(0.000102*(EquationReplacementPrice))+(-0.124297*(EquationCullCost))+(-0.000511*(EquationDIMDNB))+(0.00000253*(EquationCR*B568^2))+(-0.000002589*(EquationHDR*B568^2))+(-0.000000000136*(EquationRHA*B568^2))+(-0.0000001*(EquationSemenCost*B568^2))+(-0.00000000108*(EquationMatureWeight*B568^2))+(0.00000015*(B568^2*B568))+(-0.000000215*(B568^2*EquationMilkPrice))+(0.00000000251*(B568^2*EquationDIMDNB)))&gt;0, (-2.51389+(0.253043*(EquationCR))+(0.791564*(EquationHDR))+(0.000017482*(EquationRHA))+(0.000958*(EquationAFC))+(0.014823*(EquationSemenCost))+(0.00003361*(EquationMatureWeight))+(0.044008*(LOG(EquationVetCosts)))+(-0.000161*(EquationVetCosts))+(0.375409*(LOG(EquationVWP)))+(-0.004875*(EquationVWP))+(-0.000095702*(B568^2))+(0.02001*(B568))+(0.039073*(EquationMilkPrice))+(-0.018836*(EquationFeedPrice))+(0.000102*(EquationReplacementPrice))+(-0.124297*(EquationCullCost))+(-0.000511*(EquationDIMDNB))+(0.00000253*(EquationCR*B568^2))+(-0.000002589*(EquationHDR*B568^2))+(-0.000000000136*(EquationRHA*B568^2))+(-0.0000001*(EquationSemenCost*B568^2))+(-0.00000000108*(EquationMatureWeight*B568^2))+(0.00000015*(B568^2*B568))+(-0.000000215*(B568^2*EquationMilkPrice))+(0.00000000251*(B568^2*EquationDIMDNB))), 0)</f>
        <v>2.7123877379821497</v>
      </c>
      <c r="F568" s="55">
        <f>IF((-1.892738+(0.137703*(EquationCR))+(0.669836*(EquationHDR))+(0.0000175*(EquationRHA))+(0.000161*(EquationAFC))+(0.013845*(EquationSemenCost))+(0.000016727*(EquationMatureWeight))+(-0.015935*(LOG(EquationVetCosts)))+(0.000118*(EquationVetCosts))+(0.160623*(LOG(EquationVWP)))+(-0.003008*(EquationVWP))+(-0.000090785*(B568^2))+(0.01937*(B568))+(0.020762*(EquationMilkPrice))+(-0.019043*(EquationFeedPrice))+(0.00001449*(EquationReplacementPrice))+(0.175818*(EquationCullCost))+(-0.000295*(EquationDIMDNB))+(0.000002704*(EquationCR*B568^2))+(-0.000001916*(EquationHDR*B568^2))+(-0.000000000127*(EquationRHA*B568^2))+(-0.0000000903*(EquationSemenCost*B568^2))+(-0.000000000771*(EquationMatureWeight*B568^2))+(0.000000137*(B568^2*B568))+(-0.00000257*(B568^2*EquationCullCost)))&gt;0, (-1.892738+(0.137703*(EquationCR))+(0.669836*(EquationHDR))+(0.0000175*(EquationRHA))+(0.000161*(EquationAFC))+(0.013845*(EquationSemenCost))+(0.000016727*(EquationMatureWeight))+(-0.015935*(LOG(EquationVetCosts)))+(0.000118*(EquationVetCosts))+(0.160623*(LOG(EquationVWP)))+(-0.003008*(EquationVWP))+(-0.000090785*(B568^2))+(0.01937*(B568))+(0.020762*(EquationMilkPrice))+(-0.019043*(EquationFeedPrice))+(0.00001449*(EquationReplacementPrice))+(0.175818*(EquationCullCost))+(-0.000295*(EquationDIMDNB))+(0.000002704*(EquationCR*B568^2))+(-0.000001916*(EquationHDR*B568^2))+(-0.000000000127*(EquationRHA*B568^2))+(-0.0000000903*(EquationSemenCost*B568^2))+(-0.000000000771*(EquationMatureWeight*B568^2))+(0.000000137*(B568^2*B568))+(-0.00000257*(B568^2*EquationCullCost))), 0)</f>
        <v>2.3904257231155093</v>
      </c>
      <c r="G568" s="56">
        <f>IF((-1.860553+(0.112009*(EquationCR))+(0.5932*(EquationHDR))+(0.000015682*(EquationRHA))+(0.000842*(EquationAFC))+(0.013148*(EquationSemenCost))+(0.000054807*(EquationMatureWeight))+(-0.025351*(LOG(EquationVetCosts)))+(0.0000512*(EquationVetCosts))+(0.087616*(LOG(EquationVWP)))+(-0.00202*(EquationVWP))+(-0.000084247*(B568^2))+(0.018329*(B568))+(0.018516*(EquationMilkPrice))+(0.0064*(EquationFeedPrice))+(0.000011343*(EquationReplacementPrice))+(0.013031*(EquationCullCost))+(-0.000245*(EquationDIMDNB))+(0.000002399*(EquationCR*B568^2))+(-0.000001548*(EquationHDR*B568^2))+(-0.000000000112*(EquationRHA*B568^2))+(-0.0000000853*(EquationSemenCost*B568^2))+(-0.000000000948*(EquationMatureWeight*B568^2))+(0.000000302*(LOG(EquationVetCosts)*B568^2))+(-0.00000000421*(EquationVWP*B568^2))+(0.000000126*(B568^2*B568))+(-0.000000254*(B568^2*EquationFeedPrice)))&gt;0, (-1.860553+(0.112009*(EquationCR))+(0.5932*(EquationHDR))+(0.000015682*(EquationRHA))+(0.000842*(EquationAFC))+(0.013148*(EquationSemenCost))+(0.000054807*(EquationMatureWeight))+(-0.025351*(LOG(EquationVetCosts)))+(0.0000512*(EquationVetCosts))+(0.087616*(LOG(EquationVWP)))+(-0.00202*(EquationVWP))+(-0.000084247*(B568^2))+(0.018329*(B568))+(0.018516*(EquationMilkPrice))+(0.0064*(EquationFeedPrice))+(0.000011343*(EquationReplacementPrice))+(0.013031*(EquationCullCost))+(-0.000245*(EquationDIMDNB))+(0.000002399*(EquationCR*B568^2))+(-0.000001548*(EquationHDR*B568^2))+(-0.000000000112*(EquationRHA*B568^2))+(-0.0000000853*(EquationSemenCost*B568^2))+(-0.000000000948*(EquationMatureWeight*B568^2))+(0.000000302*(LOG(EquationVetCosts)*B568^2))+(-0.00000000421*(EquationVWP*B568^2))+(0.000000126*(B568^2*B568))+(-0.000000254*(B568^2*EquationFeedPrice))), 0)</f>
        <v>2.13847908749801</v>
      </c>
    </row>
    <row r="569" spans="2:7" x14ac:dyDescent="0.2">
      <c r="B569" s="42">
        <v>526</v>
      </c>
      <c r="C569" s="55">
        <f t="shared" si="8"/>
        <v>0.33713624722880037</v>
      </c>
      <c r="D569" s="55">
        <f>IF((-1.870102+(0.51187*(EquationCR))+(1.033374*(EquationHDR))+(0.000011344*(EquationRHA))+(-0.000138*(EquationAFC))+(0.01358*(EquationSemenCost))+(-0.000072752*(EquationMatureWeight))+(-0.046035*(LOG(EquationVetCosts)))+(0.000451*(EquationVetCosts))+(0.512031*(LOG(EquationVWP)))+(-0.006352*(EquationVWP))+(-0.000079212*(B569^2))+(0.015118*(B569))+(0.022341*(EquationMilkPrice))+(-0.022641*(EquationFeedPrice))+(0.000247*(EquationReplacementPrice))+(-0.184557*(EquationCullCost))+(-0.000542*(EquationDIMDNB))+(-0.000004986*(EquationHDR*B569^2))+(-0.000000000147*(EquationRHA*B569^2))+(-0.0000000903*(EquationSemenCost*B569^2))+(-0.000000000856*(EquationMatureWeight*B569^2))+(0.000000134*(B569^2*B569))+(-0.000000149*(B569^2*EquationMilkPrice))+(0.00000000264*(B569^2*EquationDIMDNB)))&gt;0, (-1.870102+(0.51187*(EquationCR))+(1.033374*(EquationHDR))+(0.000011344*(EquationRHA))+(-0.000138*(EquationAFC))+(0.01358*(EquationSemenCost))+(-0.000072752*(EquationMatureWeight))+(-0.046035*(LOG(EquationVetCosts)))+(0.000451*(EquationVetCosts))+(0.512031*(LOG(EquationVWP)))+(-0.006352*(EquationVWP))+(-0.000079212*(B569^2))+(0.015118*(B569))+(0.022341*(EquationMilkPrice))+(-0.022641*(EquationFeedPrice))+(0.000247*(EquationReplacementPrice))+(-0.184557*(EquationCullCost))+(-0.000542*(EquationDIMDNB))+(-0.000004986*(EquationHDR*B569^2))+(-0.000000000147*(EquationRHA*B569^2))+(-0.0000000903*(EquationSemenCost*B569^2))+(-0.000000000856*(EquationMatureWeight*B569^2))+(0.000000134*(B569^2*B569))+(-0.000000149*(B569^2*EquationMilkPrice))+(0.00000000264*(B569^2*EquationDIMDNB))), 0)</f>
        <v>2.6153658024737756</v>
      </c>
      <c r="E569" s="55">
        <f>IF((-2.51389+(0.253043*(EquationCR))+(0.791564*(EquationHDR))+(0.000017482*(EquationRHA))+(0.000958*(EquationAFC))+(0.014823*(EquationSemenCost))+(0.00003361*(EquationMatureWeight))+(0.044008*(LOG(EquationVetCosts)))+(-0.000161*(EquationVetCosts))+(0.375409*(LOG(EquationVWP)))+(-0.004875*(EquationVWP))+(-0.000095702*(B569^2))+(0.02001*(B569))+(0.039073*(EquationMilkPrice))+(-0.018836*(EquationFeedPrice))+(0.000102*(EquationReplacementPrice))+(-0.124297*(EquationCullCost))+(-0.000511*(EquationDIMDNB))+(0.00000253*(EquationCR*B569^2))+(-0.000002589*(EquationHDR*B569^2))+(-0.000000000136*(EquationRHA*B569^2))+(-0.0000001*(EquationSemenCost*B569^2))+(-0.00000000108*(EquationMatureWeight*B569^2))+(0.00000015*(B569^2*B569))+(-0.000000215*(B569^2*EquationMilkPrice))+(0.00000000251*(B569^2*EquationDIMDNB)))&gt;0, (-2.51389+(0.253043*(EquationCR))+(0.791564*(EquationHDR))+(0.000017482*(EquationRHA))+(0.000958*(EquationAFC))+(0.014823*(EquationSemenCost))+(0.00003361*(EquationMatureWeight))+(0.044008*(LOG(EquationVetCosts)))+(-0.000161*(EquationVetCosts))+(0.375409*(LOG(EquationVWP)))+(-0.004875*(EquationVWP))+(-0.000095702*(B569^2))+(0.02001*(B569))+(0.039073*(EquationMilkPrice))+(-0.018836*(EquationFeedPrice))+(0.000102*(EquationReplacementPrice))+(-0.124297*(EquationCullCost))+(-0.000511*(EquationDIMDNB))+(0.00000253*(EquationCR*B569^2))+(-0.000002589*(EquationHDR*B569^2))+(-0.000000000136*(EquationRHA*B569^2))+(-0.0000001*(EquationSemenCost*B569^2))+(-0.00000000108*(EquationMatureWeight*B569^2))+(0.00000015*(B569^2*B569))+(-0.000000215*(B569^2*EquationMilkPrice))+(0.00000000251*(B569^2*EquationDIMDNB))), 0)</f>
        <v>2.7455736369821486</v>
      </c>
      <c r="F569" s="55">
        <f>IF((-1.892738+(0.137703*(EquationCR))+(0.669836*(EquationHDR))+(0.0000175*(EquationRHA))+(0.000161*(EquationAFC))+(0.013845*(EquationSemenCost))+(0.000016727*(EquationMatureWeight))+(-0.015935*(LOG(EquationVetCosts)))+(0.000118*(EquationVetCosts))+(0.160623*(LOG(EquationVWP)))+(-0.003008*(EquationVWP))+(-0.000090785*(B569^2))+(0.01937*(B569))+(0.020762*(EquationMilkPrice))+(-0.019043*(EquationFeedPrice))+(0.00001449*(EquationReplacementPrice))+(0.175818*(EquationCullCost))+(-0.000295*(EquationDIMDNB))+(0.000002704*(EquationCR*B569^2))+(-0.000001916*(EquationHDR*B569^2))+(-0.000000000127*(EquationRHA*B569^2))+(-0.0000000903*(EquationSemenCost*B569^2))+(-0.000000000771*(EquationMatureWeight*B569^2))+(0.000000137*(B569^2*B569))+(-0.00000257*(B569^2*EquationCullCost)))&gt;0, (-1.892738+(0.137703*(EquationCR))+(0.669836*(EquationHDR))+(0.0000175*(EquationRHA))+(0.000161*(EquationAFC))+(0.013845*(EquationSemenCost))+(0.000016727*(EquationMatureWeight))+(-0.015935*(LOG(EquationVetCosts)))+(0.000118*(EquationVetCosts))+(0.160623*(LOG(EquationVWP)))+(-0.003008*(EquationVWP))+(-0.000090785*(B569^2))+(0.01937*(B569))+(0.020762*(EquationMilkPrice))+(-0.019043*(EquationFeedPrice))+(0.00001449*(EquationReplacementPrice))+(0.175818*(EquationCullCost))+(-0.000295*(EquationDIMDNB))+(0.000002704*(EquationCR*B569^2))+(-0.000001916*(EquationHDR*B569^2))+(-0.000000000127*(EquationRHA*B569^2))+(-0.0000000903*(EquationSemenCost*B569^2))+(-0.000000000771*(EquationMatureWeight*B569^2))+(0.000000137*(B569^2*B569))+(-0.00000257*(B569^2*EquationCullCost))), 0)</f>
        <v>2.4197889281155076</v>
      </c>
      <c r="G569" s="56">
        <f>IF((-1.860553+(0.112009*(EquationCR))+(0.5932*(EquationHDR))+(0.000015682*(EquationRHA))+(0.000842*(EquationAFC))+(0.013148*(EquationSemenCost))+(0.000054807*(EquationMatureWeight))+(-0.025351*(LOG(EquationVetCosts)))+(0.0000512*(EquationVetCosts))+(0.087616*(LOG(EquationVWP)))+(-0.00202*(EquationVWP))+(-0.000084247*(B569^2))+(0.018329*(B569))+(0.018516*(EquationMilkPrice))+(0.0064*(EquationFeedPrice))+(0.000011343*(EquationReplacementPrice))+(0.013031*(EquationCullCost))+(-0.000245*(EquationDIMDNB))+(0.000002399*(EquationCR*B569^2))+(-0.000001548*(EquationHDR*B569^2))+(-0.000000000112*(EquationRHA*B569^2))+(-0.0000000853*(EquationSemenCost*B569^2))+(-0.000000000948*(EquationMatureWeight*B569^2))+(0.000000302*(LOG(EquationVetCosts)*B569^2))+(-0.00000000421*(EquationVWP*B569^2))+(0.000000126*(B569^2*B569))+(-0.000000254*(B569^2*EquationFeedPrice)))&gt;0, (-1.860553+(0.112009*(EquationCR))+(0.5932*(EquationHDR))+(0.000015682*(EquationRHA))+(0.000842*(EquationAFC))+(0.013148*(EquationSemenCost))+(0.000054807*(EquationMatureWeight))+(-0.025351*(LOG(EquationVetCosts)))+(0.0000512*(EquationVetCosts))+(0.087616*(LOG(EquationVWP)))+(-0.00202*(EquationVWP))+(-0.000084247*(B569^2))+(0.018329*(B569))+(0.018516*(EquationMilkPrice))+(0.0064*(EquationFeedPrice))+(0.000011343*(EquationReplacementPrice))+(0.013031*(EquationCullCost))+(-0.000245*(EquationDIMDNB))+(0.000002399*(EquationCR*B569^2))+(-0.000001548*(EquationHDR*B569^2))+(-0.000000000112*(EquationRHA*B569^2))+(-0.0000000853*(EquationSemenCost*B569^2))+(-0.000000000948*(EquationMatureWeight*B569^2))+(0.000000302*(LOG(EquationVetCosts)*B569^2))+(-0.00000000421*(EquationVWP*B569^2))+(0.000000126*(B569^2*B569))+(-0.000000254*(B569^2*EquationFeedPrice))), 0)</f>
        <v>2.1649767029611886</v>
      </c>
    </row>
    <row r="570" spans="2:7" x14ac:dyDescent="0.2">
      <c r="B570" s="42">
        <v>527</v>
      </c>
      <c r="C570" s="55">
        <f t="shared" si="8"/>
        <v>0.34203803549236622</v>
      </c>
      <c r="D570" s="55">
        <f>IF((-1.870102+(0.51187*(EquationCR))+(1.033374*(EquationHDR))+(0.000011344*(EquationRHA))+(-0.000138*(EquationAFC))+(0.01358*(EquationSemenCost))+(-0.000072752*(EquationMatureWeight))+(-0.046035*(LOG(EquationVetCosts)))+(0.000451*(EquationVetCosts))+(0.512031*(LOG(EquationVWP)))+(-0.006352*(EquationVWP))+(-0.000079212*(B570^2))+(0.015118*(B570))+(0.022341*(EquationMilkPrice))+(-0.022641*(EquationFeedPrice))+(0.000247*(EquationReplacementPrice))+(-0.184557*(EquationCullCost))+(-0.000542*(EquationDIMDNB))+(-0.000004986*(EquationHDR*B570^2))+(-0.000000000147*(EquationRHA*B570^2))+(-0.0000000903*(EquationSemenCost*B570^2))+(-0.000000000856*(EquationMatureWeight*B570^2))+(0.000000134*(B570^2*B570))+(-0.000000149*(B570^2*EquationMilkPrice))+(0.00000000264*(B570^2*EquationDIMDNB)))&gt;0, (-1.870102+(0.51187*(EquationCR))+(1.033374*(EquationHDR))+(0.000011344*(EquationRHA))+(-0.000138*(EquationAFC))+(0.01358*(EquationSemenCost))+(-0.000072752*(EquationMatureWeight))+(-0.046035*(LOG(EquationVetCosts)))+(0.000451*(EquationVetCosts))+(0.512031*(LOG(EquationVWP)))+(-0.006352*(EquationVWP))+(-0.000079212*(B570^2))+(0.015118*(B570))+(0.022341*(EquationMilkPrice))+(-0.022641*(EquationFeedPrice))+(0.000247*(EquationReplacementPrice))+(-0.184557*(EquationCullCost))+(-0.000542*(EquationDIMDNB))+(-0.000004986*(EquationHDR*B570^2))+(-0.000000000147*(EquationRHA*B570^2))+(-0.0000000903*(EquationSemenCost*B570^2))+(-0.000000000856*(EquationMatureWeight*B570^2))+(0.000000134*(B570^2*B570))+(-0.000000149*(B570^2*EquationMilkPrice))+(0.00000000264*(B570^2*EquationDIMDNB))), 0)</f>
        <v>2.647231695673776</v>
      </c>
      <c r="E570" s="55">
        <f>IF((-2.51389+(0.253043*(EquationCR))+(0.791564*(EquationHDR))+(0.000017482*(EquationRHA))+(0.000958*(EquationAFC))+(0.014823*(EquationSemenCost))+(0.00003361*(EquationMatureWeight))+(0.044008*(LOG(EquationVetCosts)))+(-0.000161*(EquationVetCosts))+(0.375409*(LOG(EquationVWP)))+(-0.004875*(EquationVWP))+(-0.000095702*(B570^2))+(0.02001*(B570))+(0.039073*(EquationMilkPrice))+(-0.018836*(EquationFeedPrice))+(0.000102*(EquationReplacementPrice))+(-0.124297*(EquationCullCost))+(-0.000511*(EquationDIMDNB))+(0.00000253*(EquationCR*B570^2))+(-0.000002589*(EquationHDR*B570^2))+(-0.000000000136*(EquationRHA*B570^2))+(-0.0000001*(EquationSemenCost*B570^2))+(-0.00000000108*(EquationMatureWeight*B570^2))+(0.00000015*(B570^2*B570))+(-0.000000215*(B570^2*EquationMilkPrice))+(0.00000000251*(B570^2*EquationDIMDNB)))&gt;0, (-2.51389+(0.253043*(EquationCR))+(0.791564*(EquationHDR))+(0.000017482*(EquationRHA))+(0.000958*(EquationAFC))+(0.014823*(EquationSemenCost))+(0.00003361*(EquationMatureWeight))+(0.044008*(LOG(EquationVetCosts)))+(-0.000161*(EquationVetCosts))+(0.375409*(LOG(EquationVWP)))+(-0.004875*(EquationVWP))+(-0.000095702*(B570^2))+(0.02001*(B570))+(0.039073*(EquationMilkPrice))+(-0.018836*(EquationFeedPrice))+(0.000102*(EquationReplacementPrice))+(-0.124297*(EquationCullCost))+(-0.000511*(EquationDIMDNB))+(0.00000253*(EquationCR*B570^2))+(-0.000002589*(EquationHDR*B570^2))+(-0.000000000136*(EquationRHA*B570^2))+(-0.0000001*(EquationSemenCost*B570^2))+(-0.00000000108*(EquationMatureWeight*B570^2))+(0.00000015*(B570^2*B570))+(-0.000000215*(B570^2*EquationMilkPrice))+(0.00000000251*(B570^2*EquationDIMDNB))), 0)</f>
        <v>2.7790215339821547</v>
      </c>
      <c r="F570" s="55">
        <f>IF((-1.892738+(0.137703*(EquationCR))+(0.669836*(EquationHDR))+(0.0000175*(EquationRHA))+(0.000161*(EquationAFC))+(0.013845*(EquationSemenCost))+(0.000016727*(EquationMatureWeight))+(-0.015935*(LOG(EquationVetCosts)))+(0.000118*(EquationVetCosts))+(0.160623*(LOG(EquationVWP)))+(-0.003008*(EquationVWP))+(-0.000090785*(B570^2))+(0.01937*(B570))+(0.020762*(EquationMilkPrice))+(-0.019043*(EquationFeedPrice))+(0.00001449*(EquationReplacementPrice))+(0.175818*(EquationCullCost))+(-0.000295*(EquationDIMDNB))+(0.000002704*(EquationCR*B570^2))+(-0.000001916*(EquationHDR*B570^2))+(-0.000000000127*(EquationRHA*B570^2))+(-0.0000000903*(EquationSemenCost*B570^2))+(-0.000000000771*(EquationMatureWeight*B570^2))+(0.000000137*(B570^2*B570))+(-0.00000257*(B570^2*EquationCullCost)))&gt;0, (-1.892738+(0.137703*(EquationCR))+(0.669836*(EquationHDR))+(0.0000175*(EquationRHA))+(0.000161*(EquationAFC))+(0.013845*(EquationSemenCost))+(0.000016727*(EquationMatureWeight))+(-0.015935*(LOG(EquationVetCosts)))+(0.000118*(EquationVetCosts))+(0.160623*(LOG(EquationVWP)))+(-0.003008*(EquationVWP))+(-0.000090785*(B570^2))+(0.01937*(B570))+(0.020762*(EquationMilkPrice))+(-0.019043*(EquationFeedPrice))+(0.00001449*(EquationReplacementPrice))+(0.175818*(EquationCullCost))+(-0.000295*(EquationDIMDNB))+(0.000002704*(EquationCR*B570^2))+(-0.000001916*(EquationHDR*B570^2))+(-0.000000000127*(EquationRHA*B570^2))+(-0.0000000903*(EquationSemenCost*B570^2))+(-0.000000000771*(EquationMatureWeight*B570^2))+(0.000000137*(B570^2*B570))+(-0.00000257*(B570^2*EquationCullCost))), 0)</f>
        <v>2.4493875411154997</v>
      </c>
      <c r="G570" s="56">
        <f>IF((-1.860553+(0.112009*(EquationCR))+(0.5932*(EquationHDR))+(0.000015682*(EquationRHA))+(0.000842*(EquationAFC))+(0.013148*(EquationSemenCost))+(0.000054807*(EquationMatureWeight))+(-0.025351*(LOG(EquationVetCosts)))+(0.0000512*(EquationVetCosts))+(0.087616*(LOG(EquationVWP)))+(-0.00202*(EquationVWP))+(-0.000084247*(B570^2))+(0.018329*(B570))+(0.018516*(EquationMilkPrice))+(0.0064*(EquationFeedPrice))+(0.000011343*(EquationReplacementPrice))+(0.013031*(EquationCullCost))+(-0.000245*(EquationDIMDNB))+(0.000002399*(EquationCR*B570^2))+(-0.000001548*(EquationHDR*B570^2))+(-0.000000000112*(EquationRHA*B570^2))+(-0.0000000853*(EquationSemenCost*B570^2))+(-0.000000000948*(EquationMatureWeight*B570^2))+(0.000000302*(LOG(EquationVetCosts)*B570^2))+(-0.00000000421*(EquationVWP*B570^2))+(0.000000126*(B570^2*B570))+(-0.000000254*(B570^2*EquationFeedPrice)))&gt;0, (-1.860553+(0.112009*(EquationCR))+(0.5932*(EquationHDR))+(0.000015682*(EquationRHA))+(0.000842*(EquationAFC))+(0.013148*(EquationSemenCost))+(0.000054807*(EquationMatureWeight))+(-0.025351*(LOG(EquationVetCosts)))+(0.0000512*(EquationVetCosts))+(0.087616*(LOG(EquationVWP)))+(-0.00202*(EquationVWP))+(-0.000084247*(B570^2))+(0.018329*(B570))+(0.018516*(EquationMilkPrice))+(0.0064*(EquationFeedPrice))+(0.000011343*(EquationReplacementPrice))+(0.013031*(EquationCullCost))+(-0.000245*(EquationDIMDNB))+(0.000002399*(EquationCR*B570^2))+(-0.000001548*(EquationHDR*B570^2))+(-0.000000000112*(EquationRHA*B570^2))+(-0.0000000853*(EquationSemenCost*B570^2))+(-0.000000000948*(EquationMatureWeight*B570^2))+(0.000000302*(LOG(EquationVetCosts)*B570^2))+(-0.00000000421*(EquationVWP*B570^2))+(0.000000126*(B570^2*B570))+(-0.000000254*(B570^2*EquationFeedPrice))), 0)</f>
        <v>2.1916888798277121</v>
      </c>
    </row>
    <row r="571" spans="2:7" x14ac:dyDescent="0.2">
      <c r="B571" s="42">
        <v>528</v>
      </c>
      <c r="C571" s="55">
        <f t="shared" si="8"/>
        <v>0.34701496223392753</v>
      </c>
      <c r="D571" s="55">
        <f>IF((-1.870102+(0.51187*(EquationCR))+(1.033374*(EquationHDR))+(0.000011344*(EquationRHA))+(-0.000138*(EquationAFC))+(0.01358*(EquationSemenCost))+(-0.000072752*(EquationMatureWeight))+(-0.046035*(LOG(EquationVetCosts)))+(0.000451*(EquationVetCosts))+(0.512031*(LOG(EquationVWP)))+(-0.006352*(EquationVWP))+(-0.000079212*(B571^2))+(0.015118*(B571))+(0.022341*(EquationMilkPrice))+(-0.022641*(EquationFeedPrice))+(0.000247*(EquationReplacementPrice))+(-0.184557*(EquationCullCost))+(-0.000542*(EquationDIMDNB))+(-0.000004986*(EquationHDR*B571^2))+(-0.000000000147*(EquationRHA*B571^2))+(-0.0000000903*(EquationSemenCost*B571^2))+(-0.000000000856*(EquationMatureWeight*B571^2))+(0.000000134*(B571^2*B571))+(-0.000000149*(B571^2*EquationMilkPrice))+(0.00000000264*(B571^2*EquationDIMDNB)))&gt;0, (-1.870102+(0.51187*(EquationCR))+(1.033374*(EquationHDR))+(0.000011344*(EquationRHA))+(-0.000138*(EquationAFC))+(0.01358*(EquationSemenCost))+(-0.000072752*(EquationMatureWeight))+(-0.046035*(LOG(EquationVetCosts)))+(0.000451*(EquationVetCosts))+(0.512031*(LOG(EquationVWP)))+(-0.006352*(EquationVWP))+(-0.000079212*(B571^2))+(0.015118*(B571))+(0.022341*(EquationMilkPrice))+(-0.022641*(EquationFeedPrice))+(0.000247*(EquationReplacementPrice))+(-0.184557*(EquationCullCost))+(-0.000542*(EquationDIMDNB))+(-0.000004986*(EquationHDR*B571^2))+(-0.000000000147*(EquationRHA*B571^2))+(-0.0000000903*(EquationSemenCost*B571^2))+(-0.000000000856*(EquationMatureWeight*B571^2))+(0.000000134*(B571^2*B571))+(-0.000000149*(B571^2*EquationMilkPrice))+(0.00000000264*(B571^2*EquationDIMDNB))), 0)</f>
        <v>2.6793414536737723</v>
      </c>
      <c r="E571" s="55">
        <f>IF((-2.51389+(0.253043*(EquationCR))+(0.791564*(EquationHDR))+(0.000017482*(EquationRHA))+(0.000958*(EquationAFC))+(0.014823*(EquationSemenCost))+(0.00003361*(EquationMatureWeight))+(0.044008*(LOG(EquationVetCosts)))+(-0.000161*(EquationVetCosts))+(0.375409*(LOG(EquationVWP)))+(-0.004875*(EquationVWP))+(-0.000095702*(B571^2))+(0.02001*(B571))+(0.039073*(EquationMilkPrice))+(-0.018836*(EquationFeedPrice))+(0.000102*(EquationReplacementPrice))+(-0.124297*(EquationCullCost))+(-0.000511*(EquationDIMDNB))+(0.00000253*(EquationCR*B571^2))+(-0.000002589*(EquationHDR*B571^2))+(-0.000000000136*(EquationRHA*B571^2))+(-0.0000001*(EquationSemenCost*B571^2))+(-0.00000000108*(EquationMatureWeight*B571^2))+(0.00000015*(B571^2*B571))+(-0.000000215*(B571^2*EquationMilkPrice))+(0.00000000251*(B571^2*EquationDIMDNB)))&gt;0, (-2.51389+(0.253043*(EquationCR))+(0.791564*(EquationHDR))+(0.000017482*(EquationRHA))+(0.000958*(EquationAFC))+(0.014823*(EquationSemenCost))+(0.00003361*(EquationMatureWeight))+(0.044008*(LOG(EquationVetCosts)))+(-0.000161*(EquationVetCosts))+(0.375409*(LOG(EquationVWP)))+(-0.004875*(EquationVWP))+(-0.000095702*(B571^2))+(0.02001*(B571))+(0.039073*(EquationMilkPrice))+(-0.018836*(EquationFeedPrice))+(0.000102*(EquationReplacementPrice))+(-0.124297*(EquationCullCost))+(-0.000511*(EquationDIMDNB))+(0.00000253*(EquationCR*B571^2))+(-0.000002589*(EquationHDR*B571^2))+(-0.000000000136*(EquationRHA*B571^2))+(-0.0000001*(EquationSemenCost*B571^2))+(-0.00000000108*(EquationMatureWeight*B571^2))+(0.00000015*(B571^2*B571))+(-0.000000215*(B571^2*EquationMilkPrice))+(0.00000000251*(B571^2*EquationDIMDNB))), 0)</f>
        <v>2.8127323289821566</v>
      </c>
      <c r="F571" s="55">
        <f>IF((-1.892738+(0.137703*(EquationCR))+(0.669836*(EquationHDR))+(0.0000175*(EquationRHA))+(0.000161*(EquationAFC))+(0.013845*(EquationSemenCost))+(0.000016727*(EquationMatureWeight))+(-0.015935*(LOG(EquationVetCosts)))+(0.000118*(EquationVetCosts))+(0.160623*(LOG(EquationVWP)))+(-0.003008*(EquationVWP))+(-0.000090785*(B571^2))+(0.01937*(B571))+(0.020762*(EquationMilkPrice))+(-0.019043*(EquationFeedPrice))+(0.00001449*(EquationReplacementPrice))+(0.175818*(EquationCullCost))+(-0.000295*(EquationDIMDNB))+(0.000002704*(EquationCR*B571^2))+(-0.000001916*(EquationHDR*B571^2))+(-0.000000000127*(EquationRHA*B571^2))+(-0.0000000903*(EquationSemenCost*B571^2))+(-0.000000000771*(EquationMatureWeight*B571^2))+(0.000000137*(B571^2*B571))+(-0.00000257*(B571^2*EquationCullCost)))&gt;0, (-1.892738+(0.137703*(EquationCR))+(0.669836*(EquationHDR))+(0.0000175*(EquationRHA))+(0.000161*(EquationAFC))+(0.013845*(EquationSemenCost))+(0.000016727*(EquationMatureWeight))+(-0.015935*(LOG(EquationVetCosts)))+(0.000118*(EquationVetCosts))+(0.160623*(LOG(EquationVWP)))+(-0.003008*(EquationVWP))+(-0.000090785*(B571^2))+(0.01937*(B571))+(0.020762*(EquationMilkPrice))+(-0.019043*(EquationFeedPrice))+(0.00001449*(EquationReplacementPrice))+(0.175818*(EquationCullCost))+(-0.000295*(EquationDIMDNB))+(0.000002704*(EquationCR*B571^2))+(-0.000001916*(EquationHDR*B571^2))+(-0.000000000127*(EquationRHA*B571^2))+(-0.0000000903*(EquationSemenCost*B571^2))+(-0.000000000771*(EquationMatureWeight*B571^2))+(0.000000137*(B571^2*B571))+(-0.00000257*(B571^2*EquationCullCost))), 0)</f>
        <v>2.4792223841155003</v>
      </c>
      <c r="G571" s="56">
        <f>IF((-1.860553+(0.112009*(EquationCR))+(0.5932*(EquationHDR))+(0.000015682*(EquationRHA))+(0.000842*(EquationAFC))+(0.013148*(EquationSemenCost))+(0.000054807*(EquationMatureWeight))+(-0.025351*(LOG(EquationVetCosts)))+(0.0000512*(EquationVetCosts))+(0.087616*(LOG(EquationVWP)))+(-0.00202*(EquationVWP))+(-0.000084247*(B571^2))+(0.018329*(B571))+(0.018516*(EquationMilkPrice))+(0.0064*(EquationFeedPrice))+(0.000011343*(EquationReplacementPrice))+(0.013031*(EquationCullCost))+(-0.000245*(EquationDIMDNB))+(0.000002399*(EquationCR*B571^2))+(-0.000001548*(EquationHDR*B571^2))+(-0.000000000112*(EquationRHA*B571^2))+(-0.0000000853*(EquationSemenCost*B571^2))+(-0.000000000948*(EquationMatureWeight*B571^2))+(0.000000302*(LOG(EquationVetCosts)*B571^2))+(-0.00000000421*(EquationVWP*B571^2))+(0.000000126*(B571^2*B571))+(-0.000000254*(B571^2*EquationFeedPrice)))&gt;0, (-1.860553+(0.112009*(EquationCR))+(0.5932*(EquationHDR))+(0.000015682*(EquationRHA))+(0.000842*(EquationAFC))+(0.013148*(EquationSemenCost))+(0.000054807*(EquationMatureWeight))+(-0.025351*(LOG(EquationVetCosts)))+(0.0000512*(EquationVetCosts))+(0.087616*(LOG(EquationVWP)))+(-0.00202*(EquationVWP))+(-0.000084247*(B571^2))+(0.018329*(B571))+(0.018516*(EquationMilkPrice))+(0.0064*(EquationFeedPrice))+(0.000011343*(EquationReplacementPrice))+(0.013031*(EquationCullCost))+(-0.000245*(EquationDIMDNB))+(0.000002399*(EquationCR*B571^2))+(-0.000001548*(EquationHDR*B571^2))+(-0.000000000112*(EquationRHA*B571^2))+(-0.0000000853*(EquationSemenCost*B571^2))+(-0.000000000948*(EquationMatureWeight*B571^2))+(0.000000302*(LOG(EquationVetCosts)*B571^2))+(-0.00000000421*(EquationVWP*B571^2))+(0.000000126*(B571^2*B571))+(-0.000000254*(B571^2*EquationFeedPrice))), 0)</f>
        <v>2.2186163740976004</v>
      </c>
    </row>
    <row r="572" spans="2:7" x14ac:dyDescent="0.2">
      <c r="B572" s="42">
        <v>529</v>
      </c>
      <c r="C572" s="55">
        <f t="shared" si="8"/>
        <v>0.35206739585348418</v>
      </c>
      <c r="D572" s="55">
        <f>IF((-1.870102+(0.51187*(EquationCR))+(1.033374*(EquationHDR))+(0.000011344*(EquationRHA))+(-0.000138*(EquationAFC))+(0.01358*(EquationSemenCost))+(-0.000072752*(EquationMatureWeight))+(-0.046035*(LOG(EquationVetCosts)))+(0.000451*(EquationVetCosts))+(0.512031*(LOG(EquationVWP)))+(-0.006352*(EquationVWP))+(-0.000079212*(B572^2))+(0.015118*(B572))+(0.022341*(EquationMilkPrice))+(-0.022641*(EquationFeedPrice))+(0.000247*(EquationReplacementPrice))+(-0.184557*(EquationCullCost))+(-0.000542*(EquationDIMDNB))+(-0.000004986*(EquationHDR*B572^2))+(-0.000000000147*(EquationRHA*B572^2))+(-0.0000000903*(EquationSemenCost*B572^2))+(-0.000000000856*(EquationMatureWeight*B572^2))+(0.000000134*(B572^2*B572))+(-0.000000149*(B572^2*EquationMilkPrice))+(0.00000000264*(B572^2*EquationDIMDNB)))&gt;0, (-1.870102+(0.51187*(EquationCR))+(1.033374*(EquationHDR))+(0.000011344*(EquationRHA))+(-0.000138*(EquationAFC))+(0.01358*(EquationSemenCost))+(-0.000072752*(EquationMatureWeight))+(-0.046035*(LOG(EquationVetCosts)))+(0.000451*(EquationVetCosts))+(0.512031*(LOG(EquationVWP)))+(-0.006352*(EquationVWP))+(-0.000079212*(B572^2))+(0.015118*(B572))+(0.022341*(EquationMilkPrice))+(-0.022641*(EquationFeedPrice))+(0.000247*(EquationReplacementPrice))+(-0.184557*(EquationCullCost))+(-0.000542*(EquationDIMDNB))+(-0.000004986*(EquationHDR*B572^2))+(-0.000000000147*(EquationRHA*B572^2))+(-0.0000000903*(EquationSemenCost*B572^2))+(-0.000000000856*(EquationMatureWeight*B572^2))+(0.000000134*(B572^2*B572))+(-0.000000149*(B572^2*EquationMilkPrice))+(0.00000000264*(B572^2*EquationDIMDNB))), 0)</f>
        <v>2.7116958804737745</v>
      </c>
      <c r="E572" s="55">
        <f>IF((-2.51389+(0.253043*(EquationCR))+(0.791564*(EquationHDR))+(0.000017482*(EquationRHA))+(0.000958*(EquationAFC))+(0.014823*(EquationSemenCost))+(0.00003361*(EquationMatureWeight))+(0.044008*(LOG(EquationVetCosts)))+(-0.000161*(EquationVetCosts))+(0.375409*(LOG(EquationVWP)))+(-0.004875*(EquationVWP))+(-0.000095702*(B572^2))+(0.02001*(B572))+(0.039073*(EquationMilkPrice))+(-0.018836*(EquationFeedPrice))+(0.000102*(EquationReplacementPrice))+(-0.124297*(EquationCullCost))+(-0.000511*(EquationDIMDNB))+(0.00000253*(EquationCR*B572^2))+(-0.000002589*(EquationHDR*B572^2))+(-0.000000000136*(EquationRHA*B572^2))+(-0.0000001*(EquationSemenCost*B572^2))+(-0.00000000108*(EquationMatureWeight*B572^2))+(0.00000015*(B572^2*B572))+(-0.000000215*(B572^2*EquationMilkPrice))+(0.00000000251*(B572^2*EquationDIMDNB)))&gt;0, (-2.51389+(0.253043*(EquationCR))+(0.791564*(EquationHDR))+(0.000017482*(EquationRHA))+(0.000958*(EquationAFC))+(0.014823*(EquationSemenCost))+(0.00003361*(EquationMatureWeight))+(0.044008*(LOG(EquationVetCosts)))+(-0.000161*(EquationVetCosts))+(0.375409*(LOG(EquationVWP)))+(-0.004875*(EquationVWP))+(-0.000095702*(B572^2))+(0.02001*(B572))+(0.039073*(EquationMilkPrice))+(-0.018836*(EquationFeedPrice))+(0.000102*(EquationReplacementPrice))+(-0.124297*(EquationCullCost))+(-0.000511*(EquationDIMDNB))+(0.00000253*(EquationCR*B572^2))+(-0.000002589*(EquationHDR*B572^2))+(-0.000000000136*(EquationRHA*B572^2))+(-0.0000001*(EquationSemenCost*B572^2))+(-0.00000000108*(EquationMatureWeight*B572^2))+(0.00000015*(B572^2*B572))+(-0.000000215*(B572^2*EquationMilkPrice))+(0.00000000251*(B572^2*EquationDIMDNB))), 0)</f>
        <v>2.8467069219821552</v>
      </c>
      <c r="F572" s="55">
        <f>IF((-1.892738+(0.137703*(EquationCR))+(0.669836*(EquationHDR))+(0.0000175*(EquationRHA))+(0.000161*(EquationAFC))+(0.013845*(EquationSemenCost))+(0.000016727*(EquationMatureWeight))+(-0.015935*(LOG(EquationVetCosts)))+(0.000118*(EquationVetCosts))+(0.160623*(LOG(EquationVWP)))+(-0.003008*(EquationVWP))+(-0.000090785*(B572^2))+(0.01937*(B572))+(0.020762*(EquationMilkPrice))+(-0.019043*(EquationFeedPrice))+(0.00001449*(EquationReplacementPrice))+(0.175818*(EquationCullCost))+(-0.000295*(EquationDIMDNB))+(0.000002704*(EquationCR*B572^2))+(-0.000001916*(EquationHDR*B572^2))+(-0.000000000127*(EquationRHA*B572^2))+(-0.0000000903*(EquationSemenCost*B572^2))+(-0.000000000771*(EquationMatureWeight*B572^2))+(0.000000137*(B572^2*B572))+(-0.00000257*(B572^2*EquationCullCost)))&gt;0, (-1.892738+(0.137703*(EquationCR))+(0.669836*(EquationHDR))+(0.0000175*(EquationRHA))+(0.000161*(EquationAFC))+(0.013845*(EquationSemenCost))+(0.000016727*(EquationMatureWeight))+(-0.015935*(LOG(EquationVetCosts)))+(0.000118*(EquationVetCosts))+(0.160623*(LOG(EquationVWP)))+(-0.003008*(EquationVWP))+(-0.000090785*(B572^2))+(0.01937*(B572))+(0.020762*(EquationMilkPrice))+(-0.019043*(EquationFeedPrice))+(0.00001449*(EquationReplacementPrice))+(0.175818*(EquationCullCost))+(-0.000295*(EquationDIMDNB))+(0.000002704*(EquationCR*B572^2))+(-0.000001916*(EquationHDR*B572^2))+(-0.000000000127*(EquationRHA*B572^2))+(-0.0000000903*(EquationSemenCost*B572^2))+(-0.000000000771*(EquationMatureWeight*B572^2))+(0.000000137*(B572^2*B572))+(-0.00000257*(B572^2*EquationCullCost))), 0)</f>
        <v>2.5092942791155064</v>
      </c>
      <c r="G572" s="56">
        <f>IF((-1.860553+(0.112009*(EquationCR))+(0.5932*(EquationHDR))+(0.000015682*(EquationRHA))+(0.000842*(EquationAFC))+(0.013148*(EquationSemenCost))+(0.000054807*(EquationMatureWeight))+(-0.025351*(LOG(EquationVetCosts)))+(0.0000512*(EquationVetCosts))+(0.087616*(LOG(EquationVWP)))+(-0.00202*(EquationVWP))+(-0.000084247*(B572^2))+(0.018329*(B572))+(0.018516*(EquationMilkPrice))+(0.0064*(EquationFeedPrice))+(0.000011343*(EquationReplacementPrice))+(0.013031*(EquationCullCost))+(-0.000245*(EquationDIMDNB))+(0.000002399*(EquationCR*B572^2))+(-0.000001548*(EquationHDR*B572^2))+(-0.000000000112*(EquationRHA*B572^2))+(-0.0000000853*(EquationSemenCost*B572^2))+(-0.000000000948*(EquationMatureWeight*B572^2))+(0.000000302*(LOG(EquationVetCosts)*B572^2))+(-0.00000000421*(EquationVWP*B572^2))+(0.000000126*(B572^2*B572))+(-0.000000254*(B572^2*EquationFeedPrice)))&gt;0, (-1.860553+(0.112009*(EquationCR))+(0.5932*(EquationHDR))+(0.000015682*(EquationRHA))+(0.000842*(EquationAFC))+(0.013148*(EquationSemenCost))+(0.000054807*(EquationMatureWeight))+(-0.025351*(LOG(EquationVetCosts)))+(0.0000512*(EquationVetCosts))+(0.087616*(LOG(EquationVWP)))+(-0.00202*(EquationVWP))+(-0.000084247*(B572^2))+(0.018329*(B572))+(0.018516*(EquationMilkPrice))+(0.0064*(EquationFeedPrice))+(0.000011343*(EquationReplacementPrice))+(0.013031*(EquationCullCost))+(-0.000245*(EquationDIMDNB))+(0.000002399*(EquationCR*B572^2))+(-0.000001548*(EquationHDR*B572^2))+(-0.000000000112*(EquationRHA*B572^2))+(-0.0000000853*(EquationSemenCost*B572^2))+(-0.000000000948*(EquationMatureWeight*B572^2))+(0.000000302*(LOG(EquationVetCosts)*B572^2))+(-0.00000000421*(EquationVWP*B572^2))+(0.000000126*(B572^2*B572))+(-0.000000254*(B572^2*EquationFeedPrice))), 0)</f>
        <v>2.2457599417708396</v>
      </c>
    </row>
    <row r="573" spans="2:7" x14ac:dyDescent="0.2">
      <c r="B573" s="42">
        <v>530</v>
      </c>
      <c r="C573" s="55">
        <f t="shared" si="8"/>
        <v>0.35719570475102985</v>
      </c>
      <c r="D573" s="55">
        <f>IF((-1.870102+(0.51187*(EquationCR))+(1.033374*(EquationHDR))+(0.000011344*(EquationRHA))+(-0.000138*(EquationAFC))+(0.01358*(EquationSemenCost))+(-0.000072752*(EquationMatureWeight))+(-0.046035*(LOG(EquationVetCosts)))+(0.000451*(EquationVetCosts))+(0.512031*(LOG(EquationVWP)))+(-0.006352*(EquationVWP))+(-0.000079212*(B573^2))+(0.015118*(B573))+(0.022341*(EquationMilkPrice))+(-0.022641*(EquationFeedPrice))+(0.000247*(EquationReplacementPrice))+(-0.184557*(EquationCullCost))+(-0.000542*(EquationDIMDNB))+(-0.000004986*(EquationHDR*B573^2))+(-0.000000000147*(EquationRHA*B573^2))+(-0.0000000903*(EquationSemenCost*B573^2))+(-0.000000000856*(EquationMatureWeight*B573^2))+(0.000000134*(B573^2*B573))+(-0.000000149*(B573^2*EquationMilkPrice))+(0.00000000264*(B573^2*EquationDIMDNB)))&gt;0, (-1.870102+(0.51187*(EquationCR))+(1.033374*(EquationHDR))+(0.000011344*(EquationRHA))+(-0.000138*(EquationAFC))+(0.01358*(EquationSemenCost))+(-0.000072752*(EquationMatureWeight))+(-0.046035*(LOG(EquationVetCosts)))+(0.000451*(EquationVetCosts))+(0.512031*(LOG(EquationVWP)))+(-0.006352*(EquationVWP))+(-0.000079212*(B573^2))+(0.015118*(B573))+(0.022341*(EquationMilkPrice))+(-0.022641*(EquationFeedPrice))+(0.000247*(EquationReplacementPrice))+(-0.184557*(EquationCullCost))+(-0.000542*(EquationDIMDNB))+(-0.000004986*(EquationHDR*B573^2))+(-0.000000000147*(EquationRHA*B573^2))+(-0.0000000903*(EquationSemenCost*B573^2))+(-0.000000000856*(EquationMatureWeight*B573^2))+(0.000000134*(B573^2*B573))+(-0.000000149*(B573^2*EquationMilkPrice))+(0.00000000264*(B573^2*EquationDIMDNB))), 0)</f>
        <v>2.7442957800737746</v>
      </c>
      <c r="E573" s="55">
        <f>IF((-2.51389+(0.253043*(EquationCR))+(0.791564*(EquationHDR))+(0.000017482*(EquationRHA))+(0.000958*(EquationAFC))+(0.014823*(EquationSemenCost))+(0.00003361*(EquationMatureWeight))+(0.044008*(LOG(EquationVetCosts)))+(-0.000161*(EquationVetCosts))+(0.375409*(LOG(EquationVWP)))+(-0.004875*(EquationVWP))+(-0.000095702*(B573^2))+(0.02001*(B573))+(0.039073*(EquationMilkPrice))+(-0.018836*(EquationFeedPrice))+(0.000102*(EquationReplacementPrice))+(-0.124297*(EquationCullCost))+(-0.000511*(EquationDIMDNB))+(0.00000253*(EquationCR*B573^2))+(-0.000002589*(EquationHDR*B573^2))+(-0.000000000136*(EquationRHA*B573^2))+(-0.0000001*(EquationSemenCost*B573^2))+(-0.00000000108*(EquationMatureWeight*B573^2))+(0.00000015*(B573^2*B573))+(-0.000000215*(B573^2*EquationMilkPrice))+(0.00000000251*(B573^2*EquationDIMDNB)))&gt;0, (-2.51389+(0.253043*(EquationCR))+(0.791564*(EquationHDR))+(0.000017482*(EquationRHA))+(0.000958*(EquationAFC))+(0.014823*(EquationSemenCost))+(0.00003361*(EquationMatureWeight))+(0.044008*(LOG(EquationVetCosts)))+(-0.000161*(EquationVetCosts))+(0.375409*(LOG(EquationVWP)))+(-0.004875*(EquationVWP))+(-0.000095702*(B573^2))+(0.02001*(B573))+(0.039073*(EquationMilkPrice))+(-0.018836*(EquationFeedPrice))+(0.000102*(EquationReplacementPrice))+(-0.124297*(EquationCullCost))+(-0.000511*(EquationDIMDNB))+(0.00000253*(EquationCR*B573^2))+(-0.000002589*(EquationHDR*B573^2))+(-0.000000000136*(EquationRHA*B573^2))+(-0.0000001*(EquationSemenCost*B573^2))+(-0.00000000108*(EquationMatureWeight*B573^2))+(0.00000015*(B573^2*B573))+(-0.000000215*(B573^2*EquationMilkPrice))+(0.00000000251*(B573^2*EquationDIMDNB))), 0)</f>
        <v>2.8809462129821561</v>
      </c>
      <c r="F573" s="55">
        <f>IF((-1.892738+(0.137703*(EquationCR))+(0.669836*(EquationHDR))+(0.0000175*(EquationRHA))+(0.000161*(EquationAFC))+(0.013845*(EquationSemenCost))+(0.000016727*(EquationMatureWeight))+(-0.015935*(LOG(EquationVetCosts)))+(0.000118*(EquationVetCosts))+(0.160623*(LOG(EquationVWP)))+(-0.003008*(EquationVWP))+(-0.000090785*(B573^2))+(0.01937*(B573))+(0.020762*(EquationMilkPrice))+(-0.019043*(EquationFeedPrice))+(0.00001449*(EquationReplacementPrice))+(0.175818*(EquationCullCost))+(-0.000295*(EquationDIMDNB))+(0.000002704*(EquationCR*B573^2))+(-0.000001916*(EquationHDR*B573^2))+(-0.000000000127*(EquationRHA*B573^2))+(-0.0000000903*(EquationSemenCost*B573^2))+(-0.000000000771*(EquationMatureWeight*B573^2))+(0.000000137*(B573^2*B573))+(-0.00000257*(B573^2*EquationCullCost)))&gt;0, (-1.892738+(0.137703*(EquationCR))+(0.669836*(EquationHDR))+(0.0000175*(EquationRHA))+(0.000161*(EquationAFC))+(0.013845*(EquationSemenCost))+(0.000016727*(EquationMatureWeight))+(-0.015935*(LOG(EquationVetCosts)))+(0.000118*(EquationVetCosts))+(0.160623*(LOG(EquationVWP)))+(-0.003008*(EquationVWP))+(-0.000090785*(B573^2))+(0.01937*(B573))+(0.020762*(EquationMilkPrice))+(-0.019043*(EquationFeedPrice))+(0.00001449*(EquationReplacementPrice))+(0.175818*(EquationCullCost))+(-0.000295*(EquationDIMDNB))+(0.000002704*(EquationCR*B573^2))+(-0.000001916*(EquationHDR*B573^2))+(-0.000000000127*(EquationRHA*B573^2))+(-0.0000000903*(EquationSemenCost*B573^2))+(-0.000000000771*(EquationMatureWeight*B573^2))+(0.000000137*(B573^2*B573))+(-0.00000257*(B573^2*EquationCullCost))), 0)</f>
        <v>2.5396040481155002</v>
      </c>
      <c r="G573" s="56">
        <f>IF((-1.860553+(0.112009*(EquationCR))+(0.5932*(EquationHDR))+(0.000015682*(EquationRHA))+(0.000842*(EquationAFC))+(0.013148*(EquationSemenCost))+(0.000054807*(EquationMatureWeight))+(-0.025351*(LOG(EquationVetCosts)))+(0.0000512*(EquationVetCosts))+(0.087616*(LOG(EquationVWP)))+(-0.00202*(EquationVWP))+(-0.000084247*(B573^2))+(0.018329*(B573))+(0.018516*(EquationMilkPrice))+(0.0064*(EquationFeedPrice))+(0.000011343*(EquationReplacementPrice))+(0.013031*(EquationCullCost))+(-0.000245*(EquationDIMDNB))+(0.000002399*(EquationCR*B573^2))+(-0.000001548*(EquationHDR*B573^2))+(-0.000000000112*(EquationRHA*B573^2))+(-0.0000000853*(EquationSemenCost*B573^2))+(-0.000000000948*(EquationMatureWeight*B573^2))+(0.000000302*(LOG(EquationVetCosts)*B573^2))+(-0.00000000421*(EquationVWP*B573^2))+(0.000000126*(B573^2*B573))+(-0.000000254*(B573^2*EquationFeedPrice)))&gt;0, (-1.860553+(0.112009*(EquationCR))+(0.5932*(EquationHDR))+(0.000015682*(EquationRHA))+(0.000842*(EquationAFC))+(0.013148*(EquationSemenCost))+(0.000054807*(EquationMatureWeight))+(-0.025351*(LOG(EquationVetCosts)))+(0.0000512*(EquationVetCosts))+(0.087616*(LOG(EquationVWP)))+(-0.00202*(EquationVWP))+(-0.000084247*(B573^2))+(0.018329*(B573))+(0.018516*(EquationMilkPrice))+(0.0064*(EquationFeedPrice))+(0.000011343*(EquationReplacementPrice))+(0.013031*(EquationCullCost))+(-0.000245*(EquationDIMDNB))+(0.000002399*(EquationCR*B573^2))+(-0.000001548*(EquationHDR*B573^2))+(-0.000000000112*(EquationRHA*B573^2))+(-0.0000000853*(EquationSemenCost*B573^2))+(-0.000000000948*(EquationMatureWeight*B573^2))+(0.000000302*(LOG(EquationVetCosts)*B573^2))+(-0.00000000421*(EquationVWP*B573^2))+(0.000000126*(B573^2*B573))+(-0.000000254*(B573^2*EquationFeedPrice))), 0)</f>
        <v>2.2731203388474368</v>
      </c>
    </row>
    <row r="574" spans="2:7" x14ac:dyDescent="0.2">
      <c r="B574" s="42">
        <v>531</v>
      </c>
      <c r="C574" s="55">
        <f t="shared" si="8"/>
        <v>0.36240025732657405</v>
      </c>
      <c r="D574" s="55">
        <f>IF((-1.870102+(0.51187*(EquationCR))+(1.033374*(EquationHDR))+(0.000011344*(EquationRHA))+(-0.000138*(EquationAFC))+(0.01358*(EquationSemenCost))+(-0.000072752*(EquationMatureWeight))+(-0.046035*(LOG(EquationVetCosts)))+(0.000451*(EquationVetCosts))+(0.512031*(LOG(EquationVWP)))+(-0.006352*(EquationVWP))+(-0.000079212*(B574^2))+(0.015118*(B574))+(0.022341*(EquationMilkPrice))+(-0.022641*(EquationFeedPrice))+(0.000247*(EquationReplacementPrice))+(-0.184557*(EquationCullCost))+(-0.000542*(EquationDIMDNB))+(-0.000004986*(EquationHDR*B574^2))+(-0.000000000147*(EquationRHA*B574^2))+(-0.0000000903*(EquationSemenCost*B574^2))+(-0.000000000856*(EquationMatureWeight*B574^2))+(0.000000134*(B574^2*B574))+(-0.000000149*(B574^2*EquationMilkPrice))+(0.00000000264*(B574^2*EquationDIMDNB)))&gt;0, (-1.870102+(0.51187*(EquationCR))+(1.033374*(EquationHDR))+(0.000011344*(EquationRHA))+(-0.000138*(EquationAFC))+(0.01358*(EquationSemenCost))+(-0.000072752*(EquationMatureWeight))+(-0.046035*(LOG(EquationVetCosts)))+(0.000451*(EquationVetCosts))+(0.512031*(LOG(EquationVWP)))+(-0.006352*(EquationVWP))+(-0.000079212*(B574^2))+(0.015118*(B574))+(0.022341*(EquationMilkPrice))+(-0.022641*(EquationFeedPrice))+(0.000247*(EquationReplacementPrice))+(-0.184557*(EquationCullCost))+(-0.000542*(EquationDIMDNB))+(-0.000004986*(EquationHDR*B574^2))+(-0.000000000147*(EquationRHA*B574^2))+(-0.0000000903*(EquationSemenCost*B574^2))+(-0.000000000856*(EquationMatureWeight*B574^2))+(0.000000134*(B574^2*B574))+(-0.000000149*(B574^2*EquationMilkPrice))+(0.00000000264*(B574^2*EquationDIMDNB))), 0)</f>
        <v>2.7771419564737756</v>
      </c>
      <c r="E574" s="55">
        <f>IF((-2.51389+(0.253043*(EquationCR))+(0.791564*(EquationHDR))+(0.000017482*(EquationRHA))+(0.000958*(EquationAFC))+(0.014823*(EquationSemenCost))+(0.00003361*(EquationMatureWeight))+(0.044008*(LOG(EquationVetCosts)))+(-0.000161*(EquationVetCosts))+(0.375409*(LOG(EquationVWP)))+(-0.004875*(EquationVWP))+(-0.000095702*(B574^2))+(0.02001*(B574))+(0.039073*(EquationMilkPrice))+(-0.018836*(EquationFeedPrice))+(0.000102*(EquationReplacementPrice))+(-0.124297*(EquationCullCost))+(-0.000511*(EquationDIMDNB))+(0.00000253*(EquationCR*B574^2))+(-0.000002589*(EquationHDR*B574^2))+(-0.000000000136*(EquationRHA*B574^2))+(-0.0000001*(EquationSemenCost*B574^2))+(-0.00000000108*(EquationMatureWeight*B574^2))+(0.00000015*(B574^2*B574))+(-0.000000215*(B574^2*EquationMilkPrice))+(0.00000000251*(B574^2*EquationDIMDNB)))&gt;0, (-2.51389+(0.253043*(EquationCR))+(0.791564*(EquationHDR))+(0.000017482*(EquationRHA))+(0.000958*(EquationAFC))+(0.014823*(EquationSemenCost))+(0.00003361*(EquationMatureWeight))+(0.044008*(LOG(EquationVetCosts)))+(-0.000161*(EquationVetCosts))+(0.375409*(LOG(EquationVWP)))+(-0.004875*(EquationVWP))+(-0.000095702*(B574^2))+(0.02001*(B574))+(0.039073*(EquationMilkPrice))+(-0.018836*(EquationFeedPrice))+(0.000102*(EquationReplacementPrice))+(-0.124297*(EquationCullCost))+(-0.000511*(EquationDIMDNB))+(0.00000253*(EquationCR*B574^2))+(-0.000002589*(EquationHDR*B574^2))+(-0.000000000136*(EquationRHA*B574^2))+(-0.0000001*(EquationSemenCost*B574^2))+(-0.00000000108*(EquationMatureWeight*B574^2))+(0.00000015*(B574^2*B574))+(-0.000000215*(B574^2*EquationMilkPrice))+(0.00000000251*(B574^2*EquationDIMDNB))), 0)</f>
        <v>2.915451101982153</v>
      </c>
      <c r="F574" s="55">
        <f>IF((-1.892738+(0.137703*(EquationCR))+(0.669836*(EquationHDR))+(0.0000175*(EquationRHA))+(0.000161*(EquationAFC))+(0.013845*(EquationSemenCost))+(0.000016727*(EquationMatureWeight))+(-0.015935*(LOG(EquationVetCosts)))+(0.000118*(EquationVetCosts))+(0.160623*(LOG(EquationVWP)))+(-0.003008*(EquationVWP))+(-0.000090785*(B574^2))+(0.01937*(B574))+(0.020762*(EquationMilkPrice))+(-0.019043*(EquationFeedPrice))+(0.00001449*(EquationReplacementPrice))+(0.175818*(EquationCullCost))+(-0.000295*(EquationDIMDNB))+(0.000002704*(EquationCR*B574^2))+(-0.000001916*(EquationHDR*B574^2))+(-0.000000000127*(EquationRHA*B574^2))+(-0.0000000903*(EquationSemenCost*B574^2))+(-0.000000000771*(EquationMatureWeight*B574^2))+(0.000000137*(B574^2*B574))+(-0.00000257*(B574^2*EquationCullCost)))&gt;0, (-1.892738+(0.137703*(EquationCR))+(0.669836*(EquationHDR))+(0.0000175*(EquationRHA))+(0.000161*(EquationAFC))+(0.013845*(EquationSemenCost))+(0.000016727*(EquationMatureWeight))+(-0.015935*(LOG(EquationVetCosts)))+(0.000118*(EquationVetCosts))+(0.160623*(LOG(EquationVWP)))+(-0.003008*(EquationVWP))+(-0.000090785*(B574^2))+(0.01937*(B574))+(0.020762*(EquationMilkPrice))+(-0.019043*(EquationFeedPrice))+(0.00001449*(EquationReplacementPrice))+(0.175818*(EquationCullCost))+(-0.000295*(EquationDIMDNB))+(0.000002704*(EquationCR*B574^2))+(-0.000001916*(EquationHDR*B574^2))+(-0.000000000127*(EquationRHA*B574^2))+(-0.0000000903*(EquationSemenCost*B574^2))+(-0.000000000771*(EquationMatureWeight*B574^2))+(0.000000137*(B574^2*B574))+(-0.00000257*(B574^2*EquationCullCost))), 0)</f>
        <v>2.5701525131155116</v>
      </c>
      <c r="G574" s="56">
        <f>IF((-1.860553+(0.112009*(EquationCR))+(0.5932*(EquationHDR))+(0.000015682*(EquationRHA))+(0.000842*(EquationAFC))+(0.013148*(EquationSemenCost))+(0.000054807*(EquationMatureWeight))+(-0.025351*(LOG(EquationVetCosts)))+(0.0000512*(EquationVetCosts))+(0.087616*(LOG(EquationVWP)))+(-0.00202*(EquationVWP))+(-0.000084247*(B574^2))+(0.018329*(B574))+(0.018516*(EquationMilkPrice))+(0.0064*(EquationFeedPrice))+(0.000011343*(EquationReplacementPrice))+(0.013031*(EquationCullCost))+(-0.000245*(EquationDIMDNB))+(0.000002399*(EquationCR*B574^2))+(-0.000001548*(EquationHDR*B574^2))+(-0.000000000112*(EquationRHA*B574^2))+(-0.0000000853*(EquationSemenCost*B574^2))+(-0.000000000948*(EquationMatureWeight*B574^2))+(0.000000302*(LOG(EquationVetCosts)*B574^2))+(-0.00000000421*(EquationVWP*B574^2))+(0.000000126*(B574^2*B574))+(-0.000000254*(B574^2*EquationFeedPrice)))&gt;0, (-1.860553+(0.112009*(EquationCR))+(0.5932*(EquationHDR))+(0.000015682*(EquationRHA))+(0.000842*(EquationAFC))+(0.013148*(EquationSemenCost))+(0.000054807*(EquationMatureWeight))+(-0.025351*(LOG(EquationVetCosts)))+(0.0000512*(EquationVetCosts))+(0.087616*(LOG(EquationVWP)))+(-0.00202*(EquationVWP))+(-0.000084247*(B574^2))+(0.018329*(B574))+(0.018516*(EquationMilkPrice))+(0.0064*(EquationFeedPrice))+(0.000011343*(EquationReplacementPrice))+(0.013031*(EquationCullCost))+(-0.000245*(EquationDIMDNB))+(0.000002399*(EquationCR*B574^2))+(-0.000001548*(EquationHDR*B574^2))+(-0.000000000112*(EquationRHA*B574^2))+(-0.0000000853*(EquationSemenCost*B574^2))+(-0.000000000948*(EquationMatureWeight*B574^2))+(0.000000302*(LOG(EquationVetCosts)*B574^2))+(-0.00000000421*(EquationVWP*B574^2))+(0.000000126*(B574^2*B574))+(-0.000000254*(B574^2*EquationFeedPrice))), 0)</f>
        <v>2.3006983213273879</v>
      </c>
    </row>
    <row r="575" spans="2:7" x14ac:dyDescent="0.2">
      <c r="B575" s="42">
        <v>532</v>
      </c>
      <c r="C575" s="55">
        <f t="shared" si="8"/>
        <v>0.36768142198010911</v>
      </c>
      <c r="D575" s="55">
        <f>IF((-1.870102+(0.51187*(EquationCR))+(1.033374*(EquationHDR))+(0.000011344*(EquationRHA))+(-0.000138*(EquationAFC))+(0.01358*(EquationSemenCost))+(-0.000072752*(EquationMatureWeight))+(-0.046035*(LOG(EquationVetCosts)))+(0.000451*(EquationVetCosts))+(0.512031*(LOG(EquationVWP)))+(-0.006352*(EquationVWP))+(-0.000079212*(B575^2))+(0.015118*(B575))+(0.022341*(EquationMilkPrice))+(-0.022641*(EquationFeedPrice))+(0.000247*(EquationReplacementPrice))+(-0.184557*(EquationCullCost))+(-0.000542*(EquationDIMDNB))+(-0.000004986*(EquationHDR*B575^2))+(-0.000000000147*(EquationRHA*B575^2))+(-0.0000000903*(EquationSemenCost*B575^2))+(-0.000000000856*(EquationMatureWeight*B575^2))+(0.000000134*(B575^2*B575))+(-0.000000149*(B575^2*EquationMilkPrice))+(0.00000000264*(B575^2*EquationDIMDNB)))&gt;0, (-1.870102+(0.51187*(EquationCR))+(1.033374*(EquationHDR))+(0.000011344*(EquationRHA))+(-0.000138*(EquationAFC))+(0.01358*(EquationSemenCost))+(-0.000072752*(EquationMatureWeight))+(-0.046035*(LOG(EquationVetCosts)))+(0.000451*(EquationVetCosts))+(0.512031*(LOG(EquationVWP)))+(-0.006352*(EquationVWP))+(-0.000079212*(B575^2))+(0.015118*(B575))+(0.022341*(EquationMilkPrice))+(-0.022641*(EquationFeedPrice))+(0.000247*(EquationReplacementPrice))+(-0.184557*(EquationCullCost))+(-0.000542*(EquationDIMDNB))+(-0.000004986*(EquationHDR*B575^2))+(-0.000000000147*(EquationRHA*B575^2))+(-0.0000000903*(EquationSemenCost*B575^2))+(-0.000000000856*(EquationMatureWeight*B575^2))+(0.000000134*(B575^2*B575))+(-0.000000149*(B575^2*EquationMilkPrice))+(0.00000000264*(B575^2*EquationDIMDNB))), 0)</f>
        <v>2.8102352136737756</v>
      </c>
      <c r="E575" s="55">
        <f>IF((-2.51389+(0.253043*(EquationCR))+(0.791564*(EquationHDR))+(0.000017482*(EquationRHA))+(0.000958*(EquationAFC))+(0.014823*(EquationSemenCost))+(0.00003361*(EquationMatureWeight))+(0.044008*(LOG(EquationVetCosts)))+(-0.000161*(EquationVetCosts))+(0.375409*(LOG(EquationVWP)))+(-0.004875*(EquationVWP))+(-0.000095702*(B575^2))+(0.02001*(B575))+(0.039073*(EquationMilkPrice))+(-0.018836*(EquationFeedPrice))+(0.000102*(EquationReplacementPrice))+(-0.124297*(EquationCullCost))+(-0.000511*(EquationDIMDNB))+(0.00000253*(EquationCR*B575^2))+(-0.000002589*(EquationHDR*B575^2))+(-0.000000000136*(EquationRHA*B575^2))+(-0.0000001*(EquationSemenCost*B575^2))+(-0.00000000108*(EquationMatureWeight*B575^2))+(0.00000015*(B575^2*B575))+(-0.000000215*(B575^2*EquationMilkPrice))+(0.00000000251*(B575^2*EquationDIMDNB)))&gt;0, (-2.51389+(0.253043*(EquationCR))+(0.791564*(EquationHDR))+(0.000017482*(EquationRHA))+(0.000958*(EquationAFC))+(0.014823*(EquationSemenCost))+(0.00003361*(EquationMatureWeight))+(0.044008*(LOG(EquationVetCosts)))+(-0.000161*(EquationVetCosts))+(0.375409*(LOG(EquationVWP)))+(-0.004875*(EquationVWP))+(-0.000095702*(B575^2))+(0.02001*(B575))+(0.039073*(EquationMilkPrice))+(-0.018836*(EquationFeedPrice))+(0.000102*(EquationReplacementPrice))+(-0.124297*(EquationCullCost))+(-0.000511*(EquationDIMDNB))+(0.00000253*(EquationCR*B575^2))+(-0.000002589*(EquationHDR*B575^2))+(-0.000000000136*(EquationRHA*B575^2))+(-0.0000001*(EquationSemenCost*B575^2))+(-0.00000000108*(EquationMatureWeight*B575^2))+(0.00000015*(B575^2*B575))+(-0.000000215*(B575^2*EquationMilkPrice))+(0.00000000251*(B575^2*EquationDIMDNB))), 0)</f>
        <v>2.9502224889821491</v>
      </c>
      <c r="F575" s="55">
        <f>IF((-1.892738+(0.137703*(EquationCR))+(0.669836*(EquationHDR))+(0.0000175*(EquationRHA))+(0.000161*(EquationAFC))+(0.013845*(EquationSemenCost))+(0.000016727*(EquationMatureWeight))+(-0.015935*(LOG(EquationVetCosts)))+(0.000118*(EquationVetCosts))+(0.160623*(LOG(EquationVWP)))+(-0.003008*(EquationVWP))+(-0.000090785*(B575^2))+(0.01937*(B575))+(0.020762*(EquationMilkPrice))+(-0.019043*(EquationFeedPrice))+(0.00001449*(EquationReplacementPrice))+(0.175818*(EquationCullCost))+(-0.000295*(EquationDIMDNB))+(0.000002704*(EquationCR*B575^2))+(-0.000001916*(EquationHDR*B575^2))+(-0.000000000127*(EquationRHA*B575^2))+(-0.0000000903*(EquationSemenCost*B575^2))+(-0.000000000771*(EquationMatureWeight*B575^2))+(0.000000137*(B575^2*B575))+(-0.00000257*(B575^2*EquationCullCost)))&gt;0, (-1.892738+(0.137703*(EquationCR))+(0.669836*(EquationHDR))+(0.0000175*(EquationRHA))+(0.000161*(EquationAFC))+(0.013845*(EquationSemenCost))+(0.000016727*(EquationMatureWeight))+(-0.015935*(LOG(EquationVetCosts)))+(0.000118*(EquationVetCosts))+(0.160623*(LOG(EquationVWP)))+(-0.003008*(EquationVWP))+(-0.000090785*(B575^2))+(0.01937*(B575))+(0.020762*(EquationMilkPrice))+(-0.019043*(EquationFeedPrice))+(0.00001449*(EquationReplacementPrice))+(0.175818*(EquationCullCost))+(-0.000295*(EquationDIMDNB))+(0.000002704*(EquationCR*B575^2))+(-0.000001916*(EquationHDR*B575^2))+(-0.000000000127*(EquationRHA*B575^2))+(-0.0000000903*(EquationSemenCost*B575^2))+(-0.000000000771*(EquationMatureWeight*B575^2))+(0.000000137*(B575^2*B575))+(-0.00000257*(B575^2*EquationCullCost))), 0)</f>
        <v>2.6009404961155052</v>
      </c>
      <c r="G575" s="56">
        <f>IF((-1.860553+(0.112009*(EquationCR))+(0.5932*(EquationHDR))+(0.000015682*(EquationRHA))+(0.000842*(EquationAFC))+(0.013148*(EquationSemenCost))+(0.000054807*(EquationMatureWeight))+(-0.025351*(LOG(EquationVetCosts)))+(0.0000512*(EquationVetCosts))+(0.087616*(LOG(EquationVWP)))+(-0.00202*(EquationVWP))+(-0.000084247*(B575^2))+(0.018329*(B575))+(0.018516*(EquationMilkPrice))+(0.0064*(EquationFeedPrice))+(0.000011343*(EquationReplacementPrice))+(0.013031*(EquationCullCost))+(-0.000245*(EquationDIMDNB))+(0.000002399*(EquationCR*B575^2))+(-0.000001548*(EquationHDR*B575^2))+(-0.000000000112*(EquationRHA*B575^2))+(-0.0000000853*(EquationSemenCost*B575^2))+(-0.000000000948*(EquationMatureWeight*B575^2))+(0.000000302*(LOG(EquationVetCosts)*B575^2))+(-0.00000000421*(EquationVWP*B575^2))+(0.000000126*(B575^2*B575))+(-0.000000254*(B575^2*EquationFeedPrice)))&gt;0, (-1.860553+(0.112009*(EquationCR))+(0.5932*(EquationHDR))+(0.000015682*(EquationRHA))+(0.000842*(EquationAFC))+(0.013148*(EquationSemenCost))+(0.000054807*(EquationMatureWeight))+(-0.025351*(LOG(EquationVetCosts)))+(0.0000512*(EquationVetCosts))+(0.087616*(LOG(EquationVWP)))+(-0.00202*(EquationVWP))+(-0.000084247*(B575^2))+(0.018329*(B575))+(0.018516*(EquationMilkPrice))+(0.0064*(EquationFeedPrice))+(0.000011343*(EquationReplacementPrice))+(0.013031*(EquationCullCost))+(-0.000245*(EquationDIMDNB))+(0.000002399*(EquationCR*B575^2))+(-0.000001548*(EquationHDR*B575^2))+(-0.000000000112*(EquationRHA*B575^2))+(-0.0000000853*(EquationSemenCost*B575^2))+(-0.000000000948*(EquationMatureWeight*B575^2))+(0.000000302*(LOG(EquationVetCosts)*B575^2))+(-0.00000000421*(EquationVWP*B575^2))+(0.000000126*(B575^2*B575))+(-0.000000254*(B575^2*EquationFeedPrice))), 0)</f>
        <v>2.3284946452106943</v>
      </c>
    </row>
    <row r="576" spans="2:7" x14ac:dyDescent="0.2">
      <c r="B576" s="42">
        <v>533</v>
      </c>
      <c r="C576" s="55">
        <f t="shared" si="8"/>
        <v>0.37303956711163616</v>
      </c>
      <c r="D576" s="55">
        <f>IF((-1.870102+(0.51187*(EquationCR))+(1.033374*(EquationHDR))+(0.000011344*(EquationRHA))+(-0.000138*(EquationAFC))+(0.01358*(EquationSemenCost))+(-0.000072752*(EquationMatureWeight))+(-0.046035*(LOG(EquationVetCosts)))+(0.000451*(EquationVetCosts))+(0.512031*(LOG(EquationVWP)))+(-0.006352*(EquationVWP))+(-0.000079212*(B576^2))+(0.015118*(B576))+(0.022341*(EquationMilkPrice))+(-0.022641*(EquationFeedPrice))+(0.000247*(EquationReplacementPrice))+(-0.184557*(EquationCullCost))+(-0.000542*(EquationDIMDNB))+(-0.000004986*(EquationHDR*B576^2))+(-0.000000000147*(EquationRHA*B576^2))+(-0.0000000903*(EquationSemenCost*B576^2))+(-0.000000000856*(EquationMatureWeight*B576^2))+(0.000000134*(B576^2*B576))+(-0.000000149*(B576^2*EquationMilkPrice))+(0.00000000264*(B576^2*EquationDIMDNB)))&gt;0, (-1.870102+(0.51187*(EquationCR))+(1.033374*(EquationHDR))+(0.000011344*(EquationRHA))+(-0.000138*(EquationAFC))+(0.01358*(EquationSemenCost))+(-0.000072752*(EquationMatureWeight))+(-0.046035*(LOG(EquationVetCosts)))+(0.000451*(EquationVetCosts))+(0.512031*(LOG(EquationVWP)))+(-0.006352*(EquationVWP))+(-0.000079212*(B576^2))+(0.015118*(B576))+(0.022341*(EquationMilkPrice))+(-0.022641*(EquationFeedPrice))+(0.000247*(EquationReplacementPrice))+(-0.184557*(EquationCullCost))+(-0.000542*(EquationDIMDNB))+(-0.000004986*(EquationHDR*B576^2))+(-0.000000000147*(EquationRHA*B576^2))+(-0.0000000903*(EquationSemenCost*B576^2))+(-0.000000000856*(EquationMatureWeight*B576^2))+(0.000000134*(B576^2*B576))+(-0.000000149*(B576^2*EquationMilkPrice))+(0.00000000264*(B576^2*EquationDIMDNB))), 0)</f>
        <v>2.8435763556737781</v>
      </c>
      <c r="E576" s="55">
        <f>IF((-2.51389+(0.253043*(EquationCR))+(0.791564*(EquationHDR))+(0.000017482*(EquationRHA))+(0.000958*(EquationAFC))+(0.014823*(EquationSemenCost))+(0.00003361*(EquationMatureWeight))+(0.044008*(LOG(EquationVetCosts)))+(-0.000161*(EquationVetCosts))+(0.375409*(LOG(EquationVWP)))+(-0.004875*(EquationVWP))+(-0.000095702*(B576^2))+(0.02001*(B576))+(0.039073*(EquationMilkPrice))+(-0.018836*(EquationFeedPrice))+(0.000102*(EquationReplacementPrice))+(-0.124297*(EquationCullCost))+(-0.000511*(EquationDIMDNB))+(0.00000253*(EquationCR*B576^2))+(-0.000002589*(EquationHDR*B576^2))+(-0.000000000136*(EquationRHA*B576^2))+(-0.0000001*(EquationSemenCost*B576^2))+(-0.00000000108*(EquationMatureWeight*B576^2))+(0.00000015*(B576^2*B576))+(-0.000000215*(B576^2*EquationMilkPrice))+(0.00000000251*(B576^2*EquationDIMDNB)))&gt;0, (-2.51389+(0.253043*(EquationCR))+(0.791564*(EquationHDR))+(0.000017482*(EquationRHA))+(0.000958*(EquationAFC))+(0.014823*(EquationSemenCost))+(0.00003361*(EquationMatureWeight))+(0.044008*(LOG(EquationVetCosts)))+(-0.000161*(EquationVetCosts))+(0.375409*(LOG(EquationVWP)))+(-0.004875*(EquationVWP))+(-0.000095702*(B576^2))+(0.02001*(B576))+(0.039073*(EquationMilkPrice))+(-0.018836*(EquationFeedPrice))+(0.000102*(EquationReplacementPrice))+(-0.124297*(EquationCullCost))+(-0.000511*(EquationDIMDNB))+(0.00000253*(EquationCR*B576^2))+(-0.000002589*(EquationHDR*B576^2))+(-0.000000000136*(EquationRHA*B576^2))+(-0.0000001*(EquationSemenCost*B576^2))+(-0.00000000108*(EquationMatureWeight*B576^2))+(0.00000015*(B576^2*B576))+(-0.000000215*(B576^2*EquationMilkPrice))+(0.00000000251*(B576^2*EquationDIMDNB))), 0)</f>
        <v>2.9852612739821578</v>
      </c>
      <c r="F576" s="55">
        <f>IF((-1.892738+(0.137703*(EquationCR))+(0.669836*(EquationHDR))+(0.0000175*(EquationRHA))+(0.000161*(EquationAFC))+(0.013845*(EquationSemenCost))+(0.000016727*(EquationMatureWeight))+(-0.015935*(LOG(EquationVetCosts)))+(0.000118*(EquationVetCosts))+(0.160623*(LOG(EquationVWP)))+(-0.003008*(EquationVWP))+(-0.000090785*(B576^2))+(0.01937*(B576))+(0.020762*(EquationMilkPrice))+(-0.019043*(EquationFeedPrice))+(0.00001449*(EquationReplacementPrice))+(0.175818*(EquationCullCost))+(-0.000295*(EquationDIMDNB))+(0.000002704*(EquationCR*B576^2))+(-0.000001916*(EquationHDR*B576^2))+(-0.000000000127*(EquationRHA*B576^2))+(-0.0000000903*(EquationSemenCost*B576^2))+(-0.000000000771*(EquationMatureWeight*B576^2))+(0.000000137*(B576^2*B576))+(-0.00000257*(B576^2*EquationCullCost)))&gt;0, (-1.892738+(0.137703*(EquationCR))+(0.669836*(EquationHDR))+(0.0000175*(EquationRHA))+(0.000161*(EquationAFC))+(0.013845*(EquationSemenCost))+(0.000016727*(EquationMatureWeight))+(-0.015935*(LOG(EquationVetCosts)))+(0.000118*(EquationVetCosts))+(0.160623*(LOG(EquationVWP)))+(-0.003008*(EquationVWP))+(-0.000090785*(B576^2))+(0.01937*(B576))+(0.020762*(EquationMilkPrice))+(-0.019043*(EquationFeedPrice))+(0.00001449*(EquationReplacementPrice))+(0.175818*(EquationCullCost))+(-0.000295*(EquationDIMDNB))+(0.000002704*(EquationCR*B576^2))+(-0.000001916*(EquationHDR*B576^2))+(-0.000000000127*(EquationRHA*B576^2))+(-0.0000000903*(EquationSemenCost*B576^2))+(-0.000000000771*(EquationMatureWeight*B576^2))+(0.000000137*(B576^2*B576))+(-0.00000257*(B576^2*EquationCullCost))), 0)</f>
        <v>2.6319688191155062</v>
      </c>
      <c r="G576" s="56">
        <f>IF((-1.860553+(0.112009*(EquationCR))+(0.5932*(EquationHDR))+(0.000015682*(EquationRHA))+(0.000842*(EquationAFC))+(0.013148*(EquationSemenCost))+(0.000054807*(EquationMatureWeight))+(-0.025351*(LOG(EquationVetCosts)))+(0.0000512*(EquationVetCosts))+(0.087616*(LOG(EquationVWP)))+(-0.00202*(EquationVWP))+(-0.000084247*(B576^2))+(0.018329*(B576))+(0.018516*(EquationMilkPrice))+(0.0064*(EquationFeedPrice))+(0.000011343*(EquationReplacementPrice))+(0.013031*(EquationCullCost))+(-0.000245*(EquationDIMDNB))+(0.000002399*(EquationCR*B576^2))+(-0.000001548*(EquationHDR*B576^2))+(-0.000000000112*(EquationRHA*B576^2))+(-0.0000000853*(EquationSemenCost*B576^2))+(-0.000000000948*(EquationMatureWeight*B576^2))+(0.000000302*(LOG(EquationVetCosts)*B576^2))+(-0.00000000421*(EquationVWP*B576^2))+(0.000000126*(B576^2*B576))+(-0.000000254*(B576^2*EquationFeedPrice)))&gt;0, (-1.860553+(0.112009*(EquationCR))+(0.5932*(EquationHDR))+(0.000015682*(EquationRHA))+(0.000842*(EquationAFC))+(0.013148*(EquationSemenCost))+(0.000054807*(EquationMatureWeight))+(-0.025351*(LOG(EquationVetCosts)))+(0.0000512*(EquationVetCosts))+(0.087616*(LOG(EquationVWP)))+(-0.00202*(EquationVWP))+(-0.000084247*(B576^2))+(0.018329*(B576))+(0.018516*(EquationMilkPrice))+(0.0064*(EquationFeedPrice))+(0.000011343*(EquationReplacementPrice))+(0.013031*(EquationCullCost))+(-0.000245*(EquationDIMDNB))+(0.000002399*(EquationCR*B576^2))+(-0.000001548*(EquationHDR*B576^2))+(-0.000000000112*(EquationRHA*B576^2))+(-0.0000000853*(EquationSemenCost*B576^2))+(-0.000000000948*(EquationMatureWeight*B576^2))+(0.000000302*(LOG(EquationVetCosts)*B576^2))+(-0.00000000421*(EquationVWP*B576^2))+(0.000000126*(B576^2*B576))+(-0.000000254*(B576^2*EquationFeedPrice))), 0)</f>
        <v>2.3565100664973548</v>
      </c>
    </row>
    <row r="577" spans="2:7" x14ac:dyDescent="0.2">
      <c r="B577" s="42">
        <v>534</v>
      </c>
      <c r="C577" s="55">
        <f t="shared" si="8"/>
        <v>0.37847506112115425</v>
      </c>
      <c r="D577" s="55">
        <f>IF((-1.870102+(0.51187*(EquationCR))+(1.033374*(EquationHDR))+(0.000011344*(EquationRHA))+(-0.000138*(EquationAFC))+(0.01358*(EquationSemenCost))+(-0.000072752*(EquationMatureWeight))+(-0.046035*(LOG(EquationVetCosts)))+(0.000451*(EquationVetCosts))+(0.512031*(LOG(EquationVWP)))+(-0.006352*(EquationVWP))+(-0.000079212*(B577^2))+(0.015118*(B577))+(0.022341*(EquationMilkPrice))+(-0.022641*(EquationFeedPrice))+(0.000247*(EquationReplacementPrice))+(-0.184557*(EquationCullCost))+(-0.000542*(EquationDIMDNB))+(-0.000004986*(EquationHDR*B577^2))+(-0.000000000147*(EquationRHA*B577^2))+(-0.0000000903*(EquationSemenCost*B577^2))+(-0.000000000856*(EquationMatureWeight*B577^2))+(0.000000134*(B577^2*B577))+(-0.000000149*(B577^2*EquationMilkPrice))+(0.00000000264*(B577^2*EquationDIMDNB)))&gt;0, (-1.870102+(0.51187*(EquationCR))+(1.033374*(EquationHDR))+(0.000011344*(EquationRHA))+(-0.000138*(EquationAFC))+(0.01358*(EquationSemenCost))+(-0.000072752*(EquationMatureWeight))+(-0.046035*(LOG(EquationVetCosts)))+(0.000451*(EquationVetCosts))+(0.512031*(LOG(EquationVWP)))+(-0.006352*(EquationVWP))+(-0.000079212*(B577^2))+(0.015118*(B577))+(0.022341*(EquationMilkPrice))+(-0.022641*(EquationFeedPrice))+(0.000247*(EquationReplacementPrice))+(-0.184557*(EquationCullCost))+(-0.000542*(EquationDIMDNB))+(-0.000004986*(EquationHDR*B577^2))+(-0.000000000147*(EquationRHA*B577^2))+(-0.0000000903*(EquationSemenCost*B577^2))+(-0.000000000856*(EquationMatureWeight*B577^2))+(0.000000134*(B577^2*B577))+(-0.000000149*(B577^2*EquationMilkPrice))+(0.00000000264*(B577^2*EquationDIMDNB))), 0)</f>
        <v>2.8771661864737741</v>
      </c>
      <c r="E577" s="55">
        <f>IF((-2.51389+(0.253043*(EquationCR))+(0.791564*(EquationHDR))+(0.000017482*(EquationRHA))+(0.000958*(EquationAFC))+(0.014823*(EquationSemenCost))+(0.00003361*(EquationMatureWeight))+(0.044008*(LOG(EquationVetCosts)))+(-0.000161*(EquationVetCosts))+(0.375409*(LOG(EquationVWP)))+(-0.004875*(EquationVWP))+(-0.000095702*(B577^2))+(0.02001*(B577))+(0.039073*(EquationMilkPrice))+(-0.018836*(EquationFeedPrice))+(0.000102*(EquationReplacementPrice))+(-0.124297*(EquationCullCost))+(-0.000511*(EquationDIMDNB))+(0.00000253*(EquationCR*B577^2))+(-0.000002589*(EquationHDR*B577^2))+(-0.000000000136*(EquationRHA*B577^2))+(-0.0000001*(EquationSemenCost*B577^2))+(-0.00000000108*(EquationMatureWeight*B577^2))+(0.00000015*(B577^2*B577))+(-0.000000215*(B577^2*EquationMilkPrice))+(0.00000000251*(B577^2*EquationDIMDNB)))&gt;0, (-2.51389+(0.253043*(EquationCR))+(0.791564*(EquationHDR))+(0.000017482*(EquationRHA))+(0.000958*(EquationAFC))+(0.014823*(EquationSemenCost))+(0.00003361*(EquationMatureWeight))+(0.044008*(LOG(EquationVetCosts)))+(-0.000161*(EquationVetCosts))+(0.375409*(LOG(EquationVWP)))+(-0.004875*(EquationVWP))+(-0.000095702*(B577^2))+(0.02001*(B577))+(0.039073*(EquationMilkPrice))+(-0.018836*(EquationFeedPrice))+(0.000102*(EquationReplacementPrice))+(-0.124297*(EquationCullCost))+(-0.000511*(EquationDIMDNB))+(0.00000253*(EquationCR*B577^2))+(-0.000002589*(EquationHDR*B577^2))+(-0.000000000136*(EquationRHA*B577^2))+(-0.0000001*(EquationSemenCost*B577^2))+(-0.00000000108*(EquationMatureWeight*B577^2))+(0.00000015*(B577^2*B577))+(-0.000000215*(B577^2*EquationMilkPrice))+(0.00000000251*(B577^2*EquationDIMDNB))), 0)</f>
        <v>3.0205683569821518</v>
      </c>
      <c r="F577" s="55">
        <f>IF((-1.892738+(0.137703*(EquationCR))+(0.669836*(EquationHDR))+(0.0000175*(EquationRHA))+(0.000161*(EquationAFC))+(0.013845*(EquationSemenCost))+(0.000016727*(EquationMatureWeight))+(-0.015935*(LOG(EquationVetCosts)))+(0.000118*(EquationVetCosts))+(0.160623*(LOG(EquationVWP)))+(-0.003008*(EquationVWP))+(-0.000090785*(B577^2))+(0.01937*(B577))+(0.020762*(EquationMilkPrice))+(-0.019043*(EquationFeedPrice))+(0.00001449*(EquationReplacementPrice))+(0.175818*(EquationCullCost))+(-0.000295*(EquationDIMDNB))+(0.000002704*(EquationCR*B577^2))+(-0.000001916*(EquationHDR*B577^2))+(-0.000000000127*(EquationRHA*B577^2))+(-0.0000000903*(EquationSemenCost*B577^2))+(-0.000000000771*(EquationMatureWeight*B577^2))+(0.000000137*(B577^2*B577))+(-0.00000257*(B577^2*EquationCullCost)))&gt;0, (-1.892738+(0.137703*(EquationCR))+(0.669836*(EquationHDR))+(0.0000175*(EquationRHA))+(0.000161*(EquationAFC))+(0.013845*(EquationSemenCost))+(0.000016727*(EquationMatureWeight))+(-0.015935*(LOG(EquationVetCosts)))+(0.000118*(EquationVetCosts))+(0.160623*(LOG(EquationVWP)))+(-0.003008*(EquationVWP))+(-0.000090785*(B577^2))+(0.01937*(B577))+(0.020762*(EquationMilkPrice))+(-0.019043*(EquationFeedPrice))+(0.00001449*(EquationReplacementPrice))+(0.175818*(EquationCullCost))+(-0.000295*(EquationDIMDNB))+(0.000002704*(EquationCR*B577^2))+(-0.000001916*(EquationHDR*B577^2))+(-0.000000000127*(EquationRHA*B577^2))+(-0.0000000903*(EquationSemenCost*B577^2))+(-0.000000000771*(EquationMatureWeight*B577^2))+(0.000000137*(B577^2*B577))+(-0.00000257*(B577^2*EquationCullCost))), 0)</f>
        <v>2.6632383041155081</v>
      </c>
      <c r="G577" s="56">
        <f>IF((-1.860553+(0.112009*(EquationCR))+(0.5932*(EquationHDR))+(0.000015682*(EquationRHA))+(0.000842*(EquationAFC))+(0.013148*(EquationSemenCost))+(0.000054807*(EquationMatureWeight))+(-0.025351*(LOG(EquationVetCosts)))+(0.0000512*(EquationVetCosts))+(0.087616*(LOG(EquationVWP)))+(-0.00202*(EquationVWP))+(-0.000084247*(B577^2))+(0.018329*(B577))+(0.018516*(EquationMilkPrice))+(0.0064*(EquationFeedPrice))+(0.000011343*(EquationReplacementPrice))+(0.013031*(EquationCullCost))+(-0.000245*(EquationDIMDNB))+(0.000002399*(EquationCR*B577^2))+(-0.000001548*(EquationHDR*B577^2))+(-0.000000000112*(EquationRHA*B577^2))+(-0.0000000853*(EquationSemenCost*B577^2))+(-0.000000000948*(EquationMatureWeight*B577^2))+(0.000000302*(LOG(EquationVetCosts)*B577^2))+(-0.00000000421*(EquationVWP*B577^2))+(0.000000126*(B577^2*B577))+(-0.000000254*(B577^2*EquationFeedPrice)))&gt;0, (-1.860553+(0.112009*(EquationCR))+(0.5932*(EquationHDR))+(0.000015682*(EquationRHA))+(0.000842*(EquationAFC))+(0.013148*(EquationSemenCost))+(0.000054807*(EquationMatureWeight))+(-0.025351*(LOG(EquationVetCosts)))+(0.0000512*(EquationVetCosts))+(0.087616*(LOG(EquationVWP)))+(-0.00202*(EquationVWP))+(-0.000084247*(B577^2))+(0.018329*(B577))+(0.018516*(EquationMilkPrice))+(0.0064*(EquationFeedPrice))+(0.000011343*(EquationReplacementPrice))+(0.013031*(EquationCullCost))+(-0.000245*(EquationDIMDNB))+(0.000002399*(EquationCR*B577^2))+(-0.000001548*(EquationHDR*B577^2))+(-0.000000000112*(EquationRHA*B577^2))+(-0.0000000853*(EquationSemenCost*B577^2))+(-0.000000000948*(EquationMatureWeight*B577^2))+(0.000000302*(LOG(EquationVetCosts)*B577^2))+(-0.00000000421*(EquationVWP*B577^2))+(0.000000126*(B577^2*B577))+(-0.000000254*(B577^2*EquationFeedPrice))), 0)</f>
        <v>2.3847453411873683</v>
      </c>
    </row>
    <row r="578" spans="2:7" x14ac:dyDescent="0.2">
      <c r="B578" s="42">
        <v>535</v>
      </c>
      <c r="C578" s="55">
        <f t="shared" si="8"/>
        <v>0.38398827240867245</v>
      </c>
      <c r="D578" s="55">
        <f>IF((-1.870102+(0.51187*(EquationCR))+(1.033374*(EquationHDR))+(0.000011344*(EquationRHA))+(-0.000138*(EquationAFC))+(0.01358*(EquationSemenCost))+(-0.000072752*(EquationMatureWeight))+(-0.046035*(LOG(EquationVetCosts)))+(0.000451*(EquationVetCosts))+(0.512031*(LOG(EquationVWP)))+(-0.006352*(EquationVWP))+(-0.000079212*(B578^2))+(0.015118*(B578))+(0.022341*(EquationMilkPrice))+(-0.022641*(EquationFeedPrice))+(0.000247*(EquationReplacementPrice))+(-0.184557*(EquationCullCost))+(-0.000542*(EquationDIMDNB))+(-0.000004986*(EquationHDR*B578^2))+(-0.000000000147*(EquationRHA*B578^2))+(-0.0000000903*(EquationSemenCost*B578^2))+(-0.000000000856*(EquationMatureWeight*B578^2))+(0.000000134*(B578^2*B578))+(-0.000000149*(B578^2*EquationMilkPrice))+(0.00000000264*(B578^2*EquationDIMDNB)))&gt;0, (-1.870102+(0.51187*(EquationCR))+(1.033374*(EquationHDR))+(0.000011344*(EquationRHA))+(-0.000138*(EquationAFC))+(0.01358*(EquationSemenCost))+(-0.000072752*(EquationMatureWeight))+(-0.046035*(LOG(EquationVetCosts)))+(0.000451*(EquationVetCosts))+(0.512031*(LOG(EquationVWP)))+(-0.006352*(EquationVWP))+(-0.000079212*(B578^2))+(0.015118*(B578))+(0.022341*(EquationMilkPrice))+(-0.022641*(EquationFeedPrice))+(0.000247*(EquationReplacementPrice))+(-0.184557*(EquationCullCost))+(-0.000542*(EquationDIMDNB))+(-0.000004986*(EquationHDR*B578^2))+(-0.000000000147*(EquationRHA*B578^2))+(-0.0000000903*(EquationSemenCost*B578^2))+(-0.000000000856*(EquationMatureWeight*B578^2))+(0.000000134*(B578^2*B578))+(-0.000000149*(B578^2*EquationMilkPrice))+(0.00000000264*(B578^2*EquationDIMDNB))), 0)</f>
        <v>2.9110055100737773</v>
      </c>
      <c r="E578" s="55">
        <f>IF((-2.51389+(0.253043*(EquationCR))+(0.791564*(EquationHDR))+(0.000017482*(EquationRHA))+(0.000958*(EquationAFC))+(0.014823*(EquationSemenCost))+(0.00003361*(EquationMatureWeight))+(0.044008*(LOG(EquationVetCosts)))+(-0.000161*(EquationVetCosts))+(0.375409*(LOG(EquationVWP)))+(-0.004875*(EquationVWP))+(-0.000095702*(B578^2))+(0.02001*(B578))+(0.039073*(EquationMilkPrice))+(-0.018836*(EquationFeedPrice))+(0.000102*(EquationReplacementPrice))+(-0.124297*(EquationCullCost))+(-0.000511*(EquationDIMDNB))+(0.00000253*(EquationCR*B578^2))+(-0.000002589*(EquationHDR*B578^2))+(-0.000000000136*(EquationRHA*B578^2))+(-0.0000001*(EquationSemenCost*B578^2))+(-0.00000000108*(EquationMatureWeight*B578^2))+(0.00000015*(B578^2*B578))+(-0.000000215*(B578^2*EquationMilkPrice))+(0.00000000251*(B578^2*EquationDIMDNB)))&gt;0, (-2.51389+(0.253043*(EquationCR))+(0.791564*(EquationHDR))+(0.000017482*(EquationRHA))+(0.000958*(EquationAFC))+(0.014823*(EquationSemenCost))+(0.00003361*(EquationMatureWeight))+(0.044008*(LOG(EquationVetCosts)))+(-0.000161*(EquationVetCosts))+(0.375409*(LOG(EquationVWP)))+(-0.004875*(EquationVWP))+(-0.000095702*(B578^2))+(0.02001*(B578))+(0.039073*(EquationMilkPrice))+(-0.018836*(EquationFeedPrice))+(0.000102*(EquationReplacementPrice))+(-0.124297*(EquationCullCost))+(-0.000511*(EquationDIMDNB))+(0.00000253*(EquationCR*B578^2))+(-0.000002589*(EquationHDR*B578^2))+(-0.000000000136*(EquationRHA*B578^2))+(-0.0000001*(EquationSemenCost*B578^2))+(-0.00000000108*(EquationMatureWeight*B578^2))+(0.00000015*(B578^2*B578))+(-0.000000215*(B578^2*EquationMilkPrice))+(0.00000000251*(B578^2*EquationDIMDNB))), 0)</f>
        <v>3.0561446379821549</v>
      </c>
      <c r="F578" s="55">
        <f>IF((-1.892738+(0.137703*(EquationCR))+(0.669836*(EquationHDR))+(0.0000175*(EquationRHA))+(0.000161*(EquationAFC))+(0.013845*(EquationSemenCost))+(0.000016727*(EquationMatureWeight))+(-0.015935*(LOG(EquationVetCosts)))+(0.000118*(EquationVetCosts))+(0.160623*(LOG(EquationVWP)))+(-0.003008*(EquationVWP))+(-0.000090785*(B578^2))+(0.01937*(B578))+(0.020762*(EquationMilkPrice))+(-0.019043*(EquationFeedPrice))+(0.00001449*(EquationReplacementPrice))+(0.175818*(EquationCullCost))+(-0.000295*(EquationDIMDNB))+(0.000002704*(EquationCR*B578^2))+(-0.000001916*(EquationHDR*B578^2))+(-0.000000000127*(EquationRHA*B578^2))+(-0.0000000903*(EquationSemenCost*B578^2))+(-0.000000000771*(EquationMatureWeight*B578^2))+(0.000000137*(B578^2*B578))+(-0.00000257*(B578^2*EquationCullCost)))&gt;0, (-1.892738+(0.137703*(EquationCR))+(0.669836*(EquationHDR))+(0.0000175*(EquationRHA))+(0.000161*(EquationAFC))+(0.013845*(EquationSemenCost))+(0.000016727*(EquationMatureWeight))+(-0.015935*(LOG(EquationVetCosts)))+(0.000118*(EquationVetCosts))+(0.160623*(LOG(EquationVWP)))+(-0.003008*(EquationVWP))+(-0.000090785*(B578^2))+(0.01937*(B578))+(0.020762*(EquationMilkPrice))+(-0.019043*(EquationFeedPrice))+(0.00001449*(EquationReplacementPrice))+(0.175818*(EquationCullCost))+(-0.000295*(EquationDIMDNB))+(0.000002704*(EquationCR*B578^2))+(-0.000001916*(EquationHDR*B578^2))+(-0.000000000127*(EquationRHA*B578^2))+(-0.0000000903*(EquationSemenCost*B578^2))+(-0.000000000771*(EquationMatureWeight*B578^2))+(0.000000137*(B578^2*B578))+(-0.00000257*(B578^2*EquationCullCost))), 0)</f>
        <v>2.6947497731155008</v>
      </c>
      <c r="G578" s="56">
        <f>IF((-1.860553+(0.112009*(EquationCR))+(0.5932*(EquationHDR))+(0.000015682*(EquationRHA))+(0.000842*(EquationAFC))+(0.013148*(EquationSemenCost))+(0.000054807*(EquationMatureWeight))+(-0.025351*(LOG(EquationVetCosts)))+(0.0000512*(EquationVetCosts))+(0.087616*(LOG(EquationVWP)))+(-0.00202*(EquationVWP))+(-0.000084247*(B578^2))+(0.018329*(B578))+(0.018516*(EquationMilkPrice))+(0.0064*(EquationFeedPrice))+(0.000011343*(EquationReplacementPrice))+(0.013031*(EquationCullCost))+(-0.000245*(EquationDIMDNB))+(0.000002399*(EquationCR*B578^2))+(-0.000001548*(EquationHDR*B578^2))+(-0.000000000112*(EquationRHA*B578^2))+(-0.0000000853*(EquationSemenCost*B578^2))+(-0.000000000948*(EquationMatureWeight*B578^2))+(0.000000302*(LOG(EquationVetCosts)*B578^2))+(-0.00000000421*(EquationVWP*B578^2))+(0.000000126*(B578^2*B578))+(-0.000000254*(B578^2*EquationFeedPrice)))&gt;0, (-1.860553+(0.112009*(EquationCR))+(0.5932*(EquationHDR))+(0.000015682*(EquationRHA))+(0.000842*(EquationAFC))+(0.013148*(EquationSemenCost))+(0.000054807*(EquationMatureWeight))+(-0.025351*(LOG(EquationVetCosts)))+(0.0000512*(EquationVetCosts))+(0.087616*(LOG(EquationVWP)))+(-0.00202*(EquationVWP))+(-0.000084247*(B578^2))+(0.018329*(B578))+(0.018516*(EquationMilkPrice))+(0.0064*(EquationFeedPrice))+(0.000011343*(EquationReplacementPrice))+(0.013031*(EquationCullCost))+(-0.000245*(EquationDIMDNB))+(0.000002399*(EquationCR*B578^2))+(-0.000001548*(EquationHDR*B578^2))+(-0.000000000112*(EquationRHA*B578^2))+(-0.0000000853*(EquationSemenCost*B578^2))+(-0.000000000948*(EquationMatureWeight*B578^2))+(0.000000302*(LOG(EquationVetCosts)*B578^2))+(-0.00000000421*(EquationVWP*B578^2))+(0.000000126*(B578^2*B578))+(-0.000000254*(B578^2*EquationFeedPrice))), 0)</f>
        <v>2.4132012252807398</v>
      </c>
    </row>
    <row r="579" spans="2:7" x14ac:dyDescent="0.2">
      <c r="B579" s="42">
        <v>536</v>
      </c>
      <c r="C579" s="55">
        <f t="shared" si="8"/>
        <v>0.38957956937418003</v>
      </c>
      <c r="D579" s="55">
        <f>IF((-1.870102+(0.51187*(EquationCR))+(1.033374*(EquationHDR))+(0.000011344*(EquationRHA))+(-0.000138*(EquationAFC))+(0.01358*(EquationSemenCost))+(-0.000072752*(EquationMatureWeight))+(-0.046035*(LOG(EquationVetCosts)))+(0.000451*(EquationVetCosts))+(0.512031*(LOG(EquationVWP)))+(-0.006352*(EquationVWP))+(-0.000079212*(B579^2))+(0.015118*(B579))+(0.022341*(EquationMilkPrice))+(-0.022641*(EquationFeedPrice))+(0.000247*(EquationReplacementPrice))+(-0.184557*(EquationCullCost))+(-0.000542*(EquationDIMDNB))+(-0.000004986*(EquationHDR*B579^2))+(-0.000000000147*(EquationRHA*B579^2))+(-0.0000000903*(EquationSemenCost*B579^2))+(-0.000000000856*(EquationMatureWeight*B579^2))+(0.000000134*(B579^2*B579))+(-0.000000149*(B579^2*EquationMilkPrice))+(0.00000000264*(B579^2*EquationDIMDNB)))&gt;0, (-1.870102+(0.51187*(EquationCR))+(1.033374*(EquationHDR))+(0.000011344*(EquationRHA))+(-0.000138*(EquationAFC))+(0.01358*(EquationSemenCost))+(-0.000072752*(EquationMatureWeight))+(-0.046035*(LOG(EquationVetCosts)))+(0.000451*(EquationVetCosts))+(0.512031*(LOG(EquationVWP)))+(-0.006352*(EquationVWP))+(-0.000079212*(B579^2))+(0.015118*(B579))+(0.022341*(EquationMilkPrice))+(-0.022641*(EquationFeedPrice))+(0.000247*(EquationReplacementPrice))+(-0.184557*(EquationCullCost))+(-0.000542*(EquationDIMDNB))+(-0.000004986*(EquationHDR*B579^2))+(-0.000000000147*(EquationRHA*B579^2))+(-0.0000000903*(EquationSemenCost*B579^2))+(-0.000000000856*(EquationMatureWeight*B579^2))+(0.000000134*(B579^2*B579))+(-0.000000149*(B579^2*EquationMilkPrice))+(0.00000000264*(B579^2*EquationDIMDNB))), 0)</f>
        <v>2.945095130473776</v>
      </c>
      <c r="E579" s="55">
        <f>IF((-2.51389+(0.253043*(EquationCR))+(0.791564*(EquationHDR))+(0.000017482*(EquationRHA))+(0.000958*(EquationAFC))+(0.014823*(EquationSemenCost))+(0.00003361*(EquationMatureWeight))+(0.044008*(LOG(EquationVetCosts)))+(-0.000161*(EquationVetCosts))+(0.375409*(LOG(EquationVWP)))+(-0.004875*(EquationVWP))+(-0.000095702*(B579^2))+(0.02001*(B579))+(0.039073*(EquationMilkPrice))+(-0.018836*(EquationFeedPrice))+(0.000102*(EquationReplacementPrice))+(-0.124297*(EquationCullCost))+(-0.000511*(EquationDIMDNB))+(0.00000253*(EquationCR*B579^2))+(-0.000002589*(EquationHDR*B579^2))+(-0.000000000136*(EquationRHA*B579^2))+(-0.0000001*(EquationSemenCost*B579^2))+(-0.00000000108*(EquationMatureWeight*B579^2))+(0.00000015*(B579^2*B579))+(-0.000000215*(B579^2*EquationMilkPrice))+(0.00000000251*(B579^2*EquationDIMDNB)))&gt;0, (-2.51389+(0.253043*(EquationCR))+(0.791564*(EquationHDR))+(0.000017482*(EquationRHA))+(0.000958*(EquationAFC))+(0.014823*(EquationSemenCost))+(0.00003361*(EquationMatureWeight))+(0.044008*(LOG(EquationVetCosts)))+(-0.000161*(EquationVetCosts))+(0.375409*(LOG(EquationVWP)))+(-0.004875*(EquationVWP))+(-0.000095702*(B579^2))+(0.02001*(B579))+(0.039073*(EquationMilkPrice))+(-0.018836*(EquationFeedPrice))+(0.000102*(EquationReplacementPrice))+(-0.124297*(EquationCullCost))+(-0.000511*(EquationDIMDNB))+(0.00000253*(EquationCR*B579^2))+(-0.000002589*(EquationHDR*B579^2))+(-0.000000000136*(EquationRHA*B579^2))+(-0.0000001*(EquationSemenCost*B579^2))+(-0.00000000108*(EquationMatureWeight*B579^2))+(0.00000015*(B579^2*B579))+(-0.000000215*(B579^2*EquationMilkPrice))+(0.00000000251*(B579^2*EquationDIMDNB))), 0)</f>
        <v>3.0919910169821496</v>
      </c>
      <c r="F579" s="55">
        <f>IF((-1.892738+(0.137703*(EquationCR))+(0.669836*(EquationHDR))+(0.0000175*(EquationRHA))+(0.000161*(EquationAFC))+(0.013845*(EquationSemenCost))+(0.000016727*(EquationMatureWeight))+(-0.015935*(LOG(EquationVetCosts)))+(0.000118*(EquationVetCosts))+(0.160623*(LOG(EquationVWP)))+(-0.003008*(EquationVWP))+(-0.000090785*(B579^2))+(0.01937*(B579))+(0.020762*(EquationMilkPrice))+(-0.019043*(EquationFeedPrice))+(0.00001449*(EquationReplacementPrice))+(0.175818*(EquationCullCost))+(-0.000295*(EquationDIMDNB))+(0.000002704*(EquationCR*B579^2))+(-0.000001916*(EquationHDR*B579^2))+(-0.000000000127*(EquationRHA*B579^2))+(-0.0000000903*(EquationSemenCost*B579^2))+(-0.000000000771*(EquationMatureWeight*B579^2))+(0.000000137*(B579^2*B579))+(-0.00000257*(B579^2*EquationCullCost)))&gt;0, (-1.892738+(0.137703*(EquationCR))+(0.669836*(EquationHDR))+(0.0000175*(EquationRHA))+(0.000161*(EquationAFC))+(0.013845*(EquationSemenCost))+(0.000016727*(EquationMatureWeight))+(-0.015935*(LOG(EquationVetCosts)))+(0.000118*(EquationVetCosts))+(0.160623*(LOG(EquationVWP)))+(-0.003008*(EquationVWP))+(-0.000090785*(B579^2))+(0.01937*(B579))+(0.020762*(EquationMilkPrice))+(-0.019043*(EquationFeedPrice))+(0.00001449*(EquationReplacementPrice))+(0.175818*(EquationCullCost))+(-0.000295*(EquationDIMDNB))+(0.000002704*(EquationCR*B579^2))+(-0.000001916*(EquationHDR*B579^2))+(-0.000000000127*(EquationRHA*B579^2))+(-0.0000000903*(EquationSemenCost*B579^2))+(-0.000000000771*(EquationMatureWeight*B579^2))+(0.000000137*(B579^2*B579))+(-0.00000257*(B579^2*EquationCullCost))), 0)</f>
        <v>2.7265040481155056</v>
      </c>
      <c r="G579" s="56">
        <f>IF((-1.860553+(0.112009*(EquationCR))+(0.5932*(EquationHDR))+(0.000015682*(EquationRHA))+(0.000842*(EquationAFC))+(0.013148*(EquationSemenCost))+(0.000054807*(EquationMatureWeight))+(-0.025351*(LOG(EquationVetCosts)))+(0.0000512*(EquationVetCosts))+(0.087616*(LOG(EquationVWP)))+(-0.00202*(EquationVWP))+(-0.000084247*(B579^2))+(0.018329*(B579))+(0.018516*(EquationMilkPrice))+(0.0064*(EquationFeedPrice))+(0.000011343*(EquationReplacementPrice))+(0.013031*(EquationCullCost))+(-0.000245*(EquationDIMDNB))+(0.000002399*(EquationCR*B579^2))+(-0.000001548*(EquationHDR*B579^2))+(-0.000000000112*(EquationRHA*B579^2))+(-0.0000000853*(EquationSemenCost*B579^2))+(-0.000000000948*(EquationMatureWeight*B579^2))+(0.000000302*(LOG(EquationVetCosts)*B579^2))+(-0.00000000421*(EquationVWP*B579^2))+(0.000000126*(B579^2*B579))+(-0.000000254*(B579^2*EquationFeedPrice)))&gt;0, (-1.860553+(0.112009*(EquationCR))+(0.5932*(EquationHDR))+(0.000015682*(EquationRHA))+(0.000842*(EquationAFC))+(0.013148*(EquationSemenCost))+(0.000054807*(EquationMatureWeight))+(-0.025351*(LOG(EquationVetCosts)))+(0.0000512*(EquationVetCosts))+(0.087616*(LOG(EquationVWP)))+(-0.00202*(EquationVWP))+(-0.000084247*(B579^2))+(0.018329*(B579))+(0.018516*(EquationMilkPrice))+(0.0064*(EquationFeedPrice))+(0.000011343*(EquationReplacementPrice))+(0.013031*(EquationCullCost))+(-0.000245*(EquationDIMDNB))+(0.000002399*(EquationCR*B579^2))+(-0.000001548*(EquationHDR*B579^2))+(-0.000000000112*(EquationRHA*B579^2))+(-0.0000000853*(EquationSemenCost*B579^2))+(-0.000000000948*(EquationMatureWeight*B579^2))+(0.000000302*(LOG(EquationVetCosts)*B579^2))+(-0.00000000421*(EquationVWP*B579^2))+(0.000000126*(B579^2*B579))+(-0.000000254*(B579^2*EquationFeedPrice))), 0)</f>
        <v>2.4418784747774653</v>
      </c>
    </row>
    <row r="580" spans="2:7" x14ac:dyDescent="0.2">
      <c r="B580" s="42">
        <v>537</v>
      </c>
      <c r="C580" s="55">
        <f t="shared" si="8"/>
        <v>0.39524932041768385</v>
      </c>
      <c r="D580" s="55">
        <f>IF((-1.870102+(0.51187*(EquationCR))+(1.033374*(EquationHDR))+(0.000011344*(EquationRHA))+(-0.000138*(EquationAFC))+(0.01358*(EquationSemenCost))+(-0.000072752*(EquationMatureWeight))+(-0.046035*(LOG(EquationVetCosts)))+(0.000451*(EquationVetCosts))+(0.512031*(LOG(EquationVWP)))+(-0.006352*(EquationVWP))+(-0.000079212*(B580^2))+(0.015118*(B580))+(0.022341*(EquationMilkPrice))+(-0.022641*(EquationFeedPrice))+(0.000247*(EquationReplacementPrice))+(-0.184557*(EquationCullCost))+(-0.000542*(EquationDIMDNB))+(-0.000004986*(EquationHDR*B580^2))+(-0.000000000147*(EquationRHA*B580^2))+(-0.0000000903*(EquationSemenCost*B580^2))+(-0.000000000856*(EquationMatureWeight*B580^2))+(0.000000134*(B580^2*B580))+(-0.000000149*(B580^2*EquationMilkPrice))+(0.00000000264*(B580^2*EquationDIMDNB)))&gt;0, (-1.870102+(0.51187*(EquationCR))+(1.033374*(EquationHDR))+(0.000011344*(EquationRHA))+(-0.000138*(EquationAFC))+(0.01358*(EquationSemenCost))+(-0.000072752*(EquationMatureWeight))+(-0.046035*(LOG(EquationVetCosts)))+(0.000451*(EquationVetCosts))+(0.512031*(LOG(EquationVWP)))+(-0.006352*(EquationVWP))+(-0.000079212*(B580^2))+(0.015118*(B580))+(0.022341*(EquationMilkPrice))+(-0.022641*(EquationFeedPrice))+(0.000247*(EquationReplacementPrice))+(-0.184557*(EquationCullCost))+(-0.000542*(EquationDIMDNB))+(-0.000004986*(EquationHDR*B580^2))+(-0.000000000147*(EquationRHA*B580^2))+(-0.0000000903*(EquationSemenCost*B580^2))+(-0.000000000856*(EquationMatureWeight*B580^2))+(0.000000134*(B580^2*B580))+(-0.000000149*(B580^2*EquationMilkPrice))+(0.00000000264*(B580^2*EquationDIMDNB))), 0)</f>
        <v>2.9794358516737764</v>
      </c>
      <c r="E580" s="55">
        <f>IF((-2.51389+(0.253043*(EquationCR))+(0.791564*(EquationHDR))+(0.000017482*(EquationRHA))+(0.000958*(EquationAFC))+(0.014823*(EquationSemenCost))+(0.00003361*(EquationMatureWeight))+(0.044008*(LOG(EquationVetCosts)))+(-0.000161*(EquationVetCosts))+(0.375409*(LOG(EquationVWP)))+(-0.004875*(EquationVWP))+(-0.000095702*(B580^2))+(0.02001*(B580))+(0.039073*(EquationMilkPrice))+(-0.018836*(EquationFeedPrice))+(0.000102*(EquationReplacementPrice))+(-0.124297*(EquationCullCost))+(-0.000511*(EquationDIMDNB))+(0.00000253*(EquationCR*B580^2))+(-0.000002589*(EquationHDR*B580^2))+(-0.000000000136*(EquationRHA*B580^2))+(-0.0000001*(EquationSemenCost*B580^2))+(-0.00000000108*(EquationMatureWeight*B580^2))+(0.00000015*(B580^2*B580))+(-0.000000215*(B580^2*EquationMilkPrice))+(0.00000000251*(B580^2*EquationDIMDNB)))&gt;0, (-2.51389+(0.253043*(EquationCR))+(0.791564*(EquationHDR))+(0.000017482*(EquationRHA))+(0.000958*(EquationAFC))+(0.014823*(EquationSemenCost))+(0.00003361*(EquationMatureWeight))+(0.044008*(LOG(EquationVetCosts)))+(-0.000161*(EquationVetCosts))+(0.375409*(LOG(EquationVWP)))+(-0.004875*(EquationVWP))+(-0.000095702*(B580^2))+(0.02001*(B580))+(0.039073*(EquationMilkPrice))+(-0.018836*(EquationFeedPrice))+(0.000102*(EquationReplacementPrice))+(-0.124297*(EquationCullCost))+(-0.000511*(EquationDIMDNB))+(0.00000253*(EquationCR*B580^2))+(-0.000002589*(EquationHDR*B580^2))+(-0.000000000136*(EquationRHA*B580^2))+(-0.0000001*(EquationSemenCost*B580^2))+(-0.00000000108*(EquationMatureWeight*B580^2))+(0.00000015*(B580^2*B580))+(-0.000000215*(B580^2*EquationMilkPrice))+(0.00000000251*(B580^2*EquationDIMDNB))), 0)</f>
        <v>3.1281083939821497</v>
      </c>
      <c r="F580" s="55">
        <f>IF((-1.892738+(0.137703*(EquationCR))+(0.669836*(EquationHDR))+(0.0000175*(EquationRHA))+(0.000161*(EquationAFC))+(0.013845*(EquationSemenCost))+(0.000016727*(EquationMatureWeight))+(-0.015935*(LOG(EquationVetCosts)))+(0.000118*(EquationVetCosts))+(0.160623*(LOG(EquationVWP)))+(-0.003008*(EquationVWP))+(-0.000090785*(B580^2))+(0.01937*(B580))+(0.020762*(EquationMilkPrice))+(-0.019043*(EquationFeedPrice))+(0.00001449*(EquationReplacementPrice))+(0.175818*(EquationCullCost))+(-0.000295*(EquationDIMDNB))+(0.000002704*(EquationCR*B580^2))+(-0.000001916*(EquationHDR*B580^2))+(-0.000000000127*(EquationRHA*B580^2))+(-0.0000000903*(EquationSemenCost*B580^2))+(-0.000000000771*(EquationMatureWeight*B580^2))+(0.000000137*(B580^2*B580))+(-0.00000257*(B580^2*EquationCullCost)))&gt;0, (-1.892738+(0.137703*(EquationCR))+(0.669836*(EquationHDR))+(0.0000175*(EquationRHA))+(0.000161*(EquationAFC))+(0.013845*(EquationSemenCost))+(0.000016727*(EquationMatureWeight))+(-0.015935*(LOG(EquationVetCosts)))+(0.000118*(EquationVetCosts))+(0.160623*(LOG(EquationVWP)))+(-0.003008*(EquationVWP))+(-0.000090785*(B580^2))+(0.01937*(B580))+(0.020762*(EquationMilkPrice))+(-0.019043*(EquationFeedPrice))+(0.00001449*(EquationReplacementPrice))+(0.175818*(EquationCullCost))+(-0.000295*(EquationDIMDNB))+(0.000002704*(EquationCR*B580^2))+(-0.000001916*(EquationHDR*B580^2))+(-0.000000000127*(EquationRHA*B580^2))+(-0.0000000903*(EquationSemenCost*B580^2))+(-0.000000000771*(EquationMatureWeight*B580^2))+(0.000000137*(B580^2*B580))+(-0.00000257*(B580^2*EquationCullCost))), 0)</f>
        <v>2.7585019511155027</v>
      </c>
      <c r="G580" s="56">
        <f>IF((-1.860553+(0.112009*(EquationCR))+(0.5932*(EquationHDR))+(0.000015682*(EquationRHA))+(0.000842*(EquationAFC))+(0.013148*(EquationSemenCost))+(0.000054807*(EquationMatureWeight))+(-0.025351*(LOG(EquationVetCosts)))+(0.0000512*(EquationVetCosts))+(0.087616*(LOG(EquationVWP)))+(-0.00202*(EquationVWP))+(-0.000084247*(B580^2))+(0.018329*(B580))+(0.018516*(EquationMilkPrice))+(0.0064*(EquationFeedPrice))+(0.000011343*(EquationReplacementPrice))+(0.013031*(EquationCullCost))+(-0.000245*(EquationDIMDNB))+(0.000002399*(EquationCR*B580^2))+(-0.000001548*(EquationHDR*B580^2))+(-0.000000000112*(EquationRHA*B580^2))+(-0.0000000853*(EquationSemenCost*B580^2))+(-0.000000000948*(EquationMatureWeight*B580^2))+(0.000000302*(LOG(EquationVetCosts)*B580^2))+(-0.00000000421*(EquationVWP*B580^2))+(0.000000126*(B580^2*B580))+(-0.000000254*(B580^2*EquationFeedPrice)))&gt;0, (-1.860553+(0.112009*(EquationCR))+(0.5932*(EquationHDR))+(0.000015682*(EquationRHA))+(0.000842*(EquationAFC))+(0.013148*(EquationSemenCost))+(0.000054807*(EquationMatureWeight))+(-0.025351*(LOG(EquationVetCosts)))+(0.0000512*(EquationVetCosts))+(0.087616*(LOG(EquationVWP)))+(-0.00202*(EquationVWP))+(-0.000084247*(B580^2))+(0.018329*(B580))+(0.018516*(EquationMilkPrice))+(0.0064*(EquationFeedPrice))+(0.000011343*(EquationReplacementPrice))+(0.013031*(EquationCullCost))+(-0.000245*(EquationDIMDNB))+(0.000002399*(EquationCR*B580^2))+(-0.000001548*(EquationHDR*B580^2))+(-0.000000000112*(EquationRHA*B580^2))+(-0.0000000853*(EquationSemenCost*B580^2))+(-0.000000000948*(EquationMatureWeight*B580^2))+(0.000000302*(LOG(EquationVetCosts)*B580^2))+(-0.00000000421*(EquationVWP*B580^2))+(0.000000126*(B580^2*B580))+(-0.000000254*(B580^2*EquationFeedPrice))), 0)</f>
        <v>2.4707778456775498</v>
      </c>
    </row>
    <row r="581" spans="2:7" x14ac:dyDescent="0.2">
      <c r="B581" s="42">
        <v>538</v>
      </c>
      <c r="C581" s="55">
        <f t="shared" si="8"/>
        <v>0.40099789393917934</v>
      </c>
      <c r="D581" s="55">
        <f>IF((-1.870102+(0.51187*(EquationCR))+(1.033374*(EquationHDR))+(0.000011344*(EquationRHA))+(-0.000138*(EquationAFC))+(0.01358*(EquationSemenCost))+(-0.000072752*(EquationMatureWeight))+(-0.046035*(LOG(EquationVetCosts)))+(0.000451*(EquationVetCosts))+(0.512031*(LOG(EquationVWP)))+(-0.006352*(EquationVWP))+(-0.000079212*(B581^2))+(0.015118*(B581))+(0.022341*(EquationMilkPrice))+(-0.022641*(EquationFeedPrice))+(0.000247*(EquationReplacementPrice))+(-0.184557*(EquationCullCost))+(-0.000542*(EquationDIMDNB))+(-0.000004986*(EquationHDR*B581^2))+(-0.000000000147*(EquationRHA*B581^2))+(-0.0000000903*(EquationSemenCost*B581^2))+(-0.000000000856*(EquationMatureWeight*B581^2))+(0.000000134*(B581^2*B581))+(-0.000000149*(B581^2*EquationMilkPrice))+(0.00000000264*(B581^2*EquationDIMDNB)))&gt;0, (-1.870102+(0.51187*(EquationCR))+(1.033374*(EquationHDR))+(0.000011344*(EquationRHA))+(-0.000138*(EquationAFC))+(0.01358*(EquationSemenCost))+(-0.000072752*(EquationMatureWeight))+(-0.046035*(LOG(EquationVetCosts)))+(0.000451*(EquationVetCosts))+(0.512031*(LOG(EquationVWP)))+(-0.006352*(EquationVWP))+(-0.000079212*(B581^2))+(0.015118*(B581))+(0.022341*(EquationMilkPrice))+(-0.022641*(EquationFeedPrice))+(0.000247*(EquationReplacementPrice))+(-0.184557*(EquationCullCost))+(-0.000542*(EquationDIMDNB))+(-0.000004986*(EquationHDR*B581^2))+(-0.000000000147*(EquationRHA*B581^2))+(-0.0000000903*(EquationSemenCost*B581^2))+(-0.000000000856*(EquationMatureWeight*B581^2))+(0.000000134*(B581^2*B581))+(-0.000000149*(B581^2*EquationMilkPrice))+(0.00000000264*(B581^2*EquationDIMDNB))), 0)</f>
        <v>3.0140284776737785</v>
      </c>
      <c r="E581" s="55">
        <f>IF((-2.51389+(0.253043*(EquationCR))+(0.791564*(EquationHDR))+(0.000017482*(EquationRHA))+(0.000958*(EquationAFC))+(0.014823*(EquationSemenCost))+(0.00003361*(EquationMatureWeight))+(0.044008*(LOG(EquationVetCosts)))+(-0.000161*(EquationVetCosts))+(0.375409*(LOG(EquationVWP)))+(-0.004875*(EquationVWP))+(-0.000095702*(B581^2))+(0.02001*(B581))+(0.039073*(EquationMilkPrice))+(-0.018836*(EquationFeedPrice))+(0.000102*(EquationReplacementPrice))+(-0.124297*(EquationCullCost))+(-0.000511*(EquationDIMDNB))+(0.00000253*(EquationCR*B581^2))+(-0.000002589*(EquationHDR*B581^2))+(-0.000000000136*(EquationRHA*B581^2))+(-0.0000001*(EquationSemenCost*B581^2))+(-0.00000000108*(EquationMatureWeight*B581^2))+(0.00000015*(B581^2*B581))+(-0.000000215*(B581^2*EquationMilkPrice))+(0.00000000251*(B581^2*EquationDIMDNB)))&gt;0, (-2.51389+(0.253043*(EquationCR))+(0.791564*(EquationHDR))+(0.000017482*(EquationRHA))+(0.000958*(EquationAFC))+(0.014823*(EquationSemenCost))+(0.00003361*(EquationMatureWeight))+(0.044008*(LOG(EquationVetCosts)))+(-0.000161*(EquationVetCosts))+(0.375409*(LOG(EquationVWP)))+(-0.004875*(EquationVWP))+(-0.000095702*(B581^2))+(0.02001*(B581))+(0.039073*(EquationMilkPrice))+(-0.018836*(EquationFeedPrice))+(0.000102*(EquationReplacementPrice))+(-0.124297*(EquationCullCost))+(-0.000511*(EquationDIMDNB))+(0.00000253*(EquationCR*B581^2))+(-0.000002589*(EquationHDR*B581^2))+(-0.000000000136*(EquationRHA*B581^2))+(-0.0000001*(EquationSemenCost*B581^2))+(-0.00000000108*(EquationMatureWeight*B581^2))+(0.00000015*(B581^2*B581))+(-0.000000215*(B581^2*EquationMilkPrice))+(0.00000000251*(B581^2*EquationDIMDNB))), 0)</f>
        <v>3.1644976689821522</v>
      </c>
      <c r="F581" s="55">
        <f>IF((-1.892738+(0.137703*(EquationCR))+(0.669836*(EquationHDR))+(0.0000175*(EquationRHA))+(0.000161*(EquationAFC))+(0.013845*(EquationSemenCost))+(0.000016727*(EquationMatureWeight))+(-0.015935*(LOG(EquationVetCosts)))+(0.000118*(EquationVetCosts))+(0.160623*(LOG(EquationVWP)))+(-0.003008*(EquationVWP))+(-0.000090785*(B581^2))+(0.01937*(B581))+(0.020762*(EquationMilkPrice))+(-0.019043*(EquationFeedPrice))+(0.00001449*(EquationReplacementPrice))+(0.175818*(EquationCullCost))+(-0.000295*(EquationDIMDNB))+(0.000002704*(EquationCR*B581^2))+(-0.000001916*(EquationHDR*B581^2))+(-0.000000000127*(EquationRHA*B581^2))+(-0.0000000903*(EquationSemenCost*B581^2))+(-0.000000000771*(EquationMatureWeight*B581^2))+(0.000000137*(B581^2*B581))+(-0.00000257*(B581^2*EquationCullCost)))&gt;0, (-1.892738+(0.137703*(EquationCR))+(0.669836*(EquationHDR))+(0.0000175*(EquationRHA))+(0.000161*(EquationAFC))+(0.013845*(EquationSemenCost))+(0.000016727*(EquationMatureWeight))+(-0.015935*(LOG(EquationVetCosts)))+(0.000118*(EquationVetCosts))+(0.160623*(LOG(EquationVWP)))+(-0.003008*(EquationVWP))+(-0.000090785*(B581^2))+(0.01937*(B581))+(0.020762*(EquationMilkPrice))+(-0.019043*(EquationFeedPrice))+(0.00001449*(EquationReplacementPrice))+(0.175818*(EquationCullCost))+(-0.000295*(EquationDIMDNB))+(0.000002704*(EquationCR*B581^2))+(-0.000001916*(EquationHDR*B581^2))+(-0.000000000127*(EquationRHA*B581^2))+(-0.0000000903*(EquationSemenCost*B581^2))+(-0.000000000771*(EquationMatureWeight*B581^2))+(0.000000137*(B581^2*B581))+(-0.00000257*(B581^2*EquationCullCost))), 0)</f>
        <v>2.7907443041155098</v>
      </c>
      <c r="G581" s="56">
        <f>IF((-1.860553+(0.112009*(EquationCR))+(0.5932*(EquationHDR))+(0.000015682*(EquationRHA))+(0.000842*(EquationAFC))+(0.013148*(EquationSemenCost))+(0.000054807*(EquationMatureWeight))+(-0.025351*(LOG(EquationVetCosts)))+(0.0000512*(EquationVetCosts))+(0.087616*(LOG(EquationVWP)))+(-0.00202*(EquationVWP))+(-0.000084247*(B581^2))+(0.018329*(B581))+(0.018516*(EquationMilkPrice))+(0.0064*(EquationFeedPrice))+(0.000011343*(EquationReplacementPrice))+(0.013031*(EquationCullCost))+(-0.000245*(EquationDIMDNB))+(0.000002399*(EquationCR*B581^2))+(-0.000001548*(EquationHDR*B581^2))+(-0.000000000112*(EquationRHA*B581^2))+(-0.0000000853*(EquationSemenCost*B581^2))+(-0.000000000948*(EquationMatureWeight*B581^2))+(0.000000302*(LOG(EquationVetCosts)*B581^2))+(-0.00000000421*(EquationVWP*B581^2))+(0.000000126*(B581^2*B581))+(-0.000000254*(B581^2*EquationFeedPrice)))&gt;0, (-1.860553+(0.112009*(EquationCR))+(0.5932*(EquationHDR))+(0.000015682*(EquationRHA))+(0.000842*(EquationAFC))+(0.013148*(EquationSemenCost))+(0.000054807*(EquationMatureWeight))+(-0.025351*(LOG(EquationVetCosts)))+(0.0000512*(EquationVetCosts))+(0.087616*(LOG(EquationVWP)))+(-0.00202*(EquationVWP))+(-0.000084247*(B581^2))+(0.018329*(B581))+(0.018516*(EquationMilkPrice))+(0.0064*(EquationFeedPrice))+(0.000011343*(EquationReplacementPrice))+(0.013031*(EquationCullCost))+(-0.000245*(EquationDIMDNB))+(0.000002399*(EquationCR*B581^2))+(-0.000001548*(EquationHDR*B581^2))+(-0.000000000112*(EquationRHA*B581^2))+(-0.0000000853*(EquationSemenCost*B581^2))+(-0.000000000948*(EquationMatureWeight*B581^2))+(0.000000302*(LOG(EquationVetCosts)*B581^2))+(-0.00000000421*(EquationVWP*B581^2))+(0.000000126*(B581^2*B581))+(-0.000000254*(B581^2*EquationFeedPrice))), 0)</f>
        <v>2.499900093980985</v>
      </c>
    </row>
    <row r="582" spans="2:7" x14ac:dyDescent="0.2">
      <c r="B582" s="42">
        <v>539</v>
      </c>
      <c r="C582" s="55">
        <f t="shared" si="8"/>
        <v>0.40682565833866813</v>
      </c>
      <c r="D582" s="55">
        <f>IF((-1.870102+(0.51187*(EquationCR))+(1.033374*(EquationHDR))+(0.000011344*(EquationRHA))+(-0.000138*(EquationAFC))+(0.01358*(EquationSemenCost))+(-0.000072752*(EquationMatureWeight))+(-0.046035*(LOG(EquationVetCosts)))+(0.000451*(EquationVetCosts))+(0.512031*(LOG(EquationVWP)))+(-0.006352*(EquationVWP))+(-0.000079212*(B582^2))+(0.015118*(B582))+(0.022341*(EquationMilkPrice))+(-0.022641*(EquationFeedPrice))+(0.000247*(EquationReplacementPrice))+(-0.184557*(EquationCullCost))+(-0.000542*(EquationDIMDNB))+(-0.000004986*(EquationHDR*B582^2))+(-0.000000000147*(EquationRHA*B582^2))+(-0.0000000903*(EquationSemenCost*B582^2))+(-0.000000000856*(EquationMatureWeight*B582^2))+(0.000000134*(B582^2*B582))+(-0.000000149*(B582^2*EquationMilkPrice))+(0.00000000264*(B582^2*EquationDIMDNB)))&gt;0, (-1.870102+(0.51187*(EquationCR))+(1.033374*(EquationHDR))+(0.000011344*(EquationRHA))+(-0.000138*(EquationAFC))+(0.01358*(EquationSemenCost))+(-0.000072752*(EquationMatureWeight))+(-0.046035*(LOG(EquationVetCosts)))+(0.000451*(EquationVetCosts))+(0.512031*(LOG(EquationVWP)))+(-0.006352*(EquationVWP))+(-0.000079212*(B582^2))+(0.015118*(B582))+(0.022341*(EquationMilkPrice))+(-0.022641*(EquationFeedPrice))+(0.000247*(EquationReplacementPrice))+(-0.184557*(EquationCullCost))+(-0.000542*(EquationDIMDNB))+(-0.000004986*(EquationHDR*B582^2))+(-0.000000000147*(EquationRHA*B582^2))+(-0.0000000903*(EquationSemenCost*B582^2))+(-0.000000000856*(EquationMatureWeight*B582^2))+(0.000000134*(B582^2*B582))+(-0.000000149*(B582^2*EquationMilkPrice))+(0.00000000264*(B582^2*EquationDIMDNB))), 0)</f>
        <v>3.0488738124737722</v>
      </c>
      <c r="E582" s="55">
        <f>IF((-2.51389+(0.253043*(EquationCR))+(0.791564*(EquationHDR))+(0.000017482*(EquationRHA))+(0.000958*(EquationAFC))+(0.014823*(EquationSemenCost))+(0.00003361*(EquationMatureWeight))+(0.044008*(LOG(EquationVetCosts)))+(-0.000161*(EquationVetCosts))+(0.375409*(LOG(EquationVWP)))+(-0.004875*(EquationVWP))+(-0.000095702*(B582^2))+(0.02001*(B582))+(0.039073*(EquationMilkPrice))+(-0.018836*(EquationFeedPrice))+(0.000102*(EquationReplacementPrice))+(-0.124297*(EquationCullCost))+(-0.000511*(EquationDIMDNB))+(0.00000253*(EquationCR*B582^2))+(-0.000002589*(EquationHDR*B582^2))+(-0.000000000136*(EquationRHA*B582^2))+(-0.0000001*(EquationSemenCost*B582^2))+(-0.00000000108*(EquationMatureWeight*B582^2))+(0.00000015*(B582^2*B582))+(-0.000000215*(B582^2*EquationMilkPrice))+(0.00000000251*(B582^2*EquationDIMDNB)))&gt;0, (-2.51389+(0.253043*(EquationCR))+(0.791564*(EquationHDR))+(0.000017482*(EquationRHA))+(0.000958*(EquationAFC))+(0.014823*(EquationSemenCost))+(0.00003361*(EquationMatureWeight))+(0.044008*(LOG(EquationVetCosts)))+(-0.000161*(EquationVetCosts))+(0.375409*(LOG(EquationVWP)))+(-0.004875*(EquationVWP))+(-0.000095702*(B582^2))+(0.02001*(B582))+(0.039073*(EquationMilkPrice))+(-0.018836*(EquationFeedPrice))+(0.000102*(EquationReplacementPrice))+(-0.124297*(EquationCullCost))+(-0.000511*(EquationDIMDNB))+(0.00000253*(EquationCR*B582^2))+(-0.000002589*(EquationHDR*B582^2))+(-0.000000000136*(EquationRHA*B582^2))+(-0.0000001*(EquationSemenCost*B582^2))+(-0.00000000108*(EquationMatureWeight*B582^2))+(0.00000015*(B582^2*B582))+(-0.000000215*(B582^2*EquationMilkPrice))+(0.00000000251*(B582^2*EquationDIMDNB))), 0)</f>
        <v>3.2011597419821518</v>
      </c>
      <c r="F582" s="55">
        <f>IF((-1.892738+(0.137703*(EquationCR))+(0.669836*(EquationHDR))+(0.0000175*(EquationRHA))+(0.000161*(EquationAFC))+(0.013845*(EquationSemenCost))+(0.000016727*(EquationMatureWeight))+(-0.015935*(LOG(EquationVetCosts)))+(0.000118*(EquationVetCosts))+(0.160623*(LOG(EquationVWP)))+(-0.003008*(EquationVWP))+(-0.000090785*(B582^2))+(0.01937*(B582))+(0.020762*(EquationMilkPrice))+(-0.019043*(EquationFeedPrice))+(0.00001449*(EquationReplacementPrice))+(0.175818*(EquationCullCost))+(-0.000295*(EquationDIMDNB))+(0.000002704*(EquationCR*B582^2))+(-0.000001916*(EquationHDR*B582^2))+(-0.000000000127*(EquationRHA*B582^2))+(-0.0000000903*(EquationSemenCost*B582^2))+(-0.000000000771*(EquationMatureWeight*B582^2))+(0.000000137*(B582^2*B582))+(-0.00000257*(B582^2*EquationCullCost)))&gt;0, (-1.892738+(0.137703*(EquationCR))+(0.669836*(EquationHDR))+(0.0000175*(EquationRHA))+(0.000161*(EquationAFC))+(0.013845*(EquationSemenCost))+(0.000016727*(EquationMatureWeight))+(-0.015935*(LOG(EquationVetCosts)))+(0.000118*(EquationVetCosts))+(0.160623*(LOG(EquationVWP)))+(-0.003008*(EquationVWP))+(-0.000090785*(B582^2))+(0.01937*(B582))+(0.020762*(EquationMilkPrice))+(-0.019043*(EquationFeedPrice))+(0.00001449*(EquationReplacementPrice))+(0.175818*(EquationCullCost))+(-0.000295*(EquationDIMDNB))+(0.000002704*(EquationCR*B582^2))+(-0.000001916*(EquationHDR*B582^2))+(-0.000000000127*(EquationRHA*B582^2))+(-0.0000000903*(EquationSemenCost*B582^2))+(-0.000000000771*(EquationMatureWeight*B582^2))+(0.000000137*(B582^2*B582))+(-0.00000257*(B582^2*EquationCullCost))), 0)</f>
        <v>2.8232319291155026</v>
      </c>
      <c r="G582" s="56">
        <f>IF((-1.860553+(0.112009*(EquationCR))+(0.5932*(EquationHDR))+(0.000015682*(EquationRHA))+(0.000842*(EquationAFC))+(0.013148*(EquationSemenCost))+(0.000054807*(EquationMatureWeight))+(-0.025351*(LOG(EquationVetCosts)))+(0.0000512*(EquationVetCosts))+(0.087616*(LOG(EquationVWP)))+(-0.00202*(EquationVWP))+(-0.000084247*(B582^2))+(0.018329*(B582))+(0.018516*(EquationMilkPrice))+(0.0064*(EquationFeedPrice))+(0.000011343*(EquationReplacementPrice))+(0.013031*(EquationCullCost))+(-0.000245*(EquationDIMDNB))+(0.000002399*(EquationCR*B582^2))+(-0.000001548*(EquationHDR*B582^2))+(-0.000000000112*(EquationRHA*B582^2))+(-0.0000000853*(EquationSemenCost*B582^2))+(-0.000000000948*(EquationMatureWeight*B582^2))+(0.000000302*(LOG(EquationVetCosts)*B582^2))+(-0.00000000421*(EquationVWP*B582^2))+(0.000000126*(B582^2*B582))+(-0.000000254*(B582^2*EquationFeedPrice)))&gt;0, (-1.860553+(0.112009*(EquationCR))+(0.5932*(EquationHDR))+(0.000015682*(EquationRHA))+(0.000842*(EquationAFC))+(0.013148*(EquationSemenCost))+(0.000054807*(EquationMatureWeight))+(-0.025351*(LOG(EquationVetCosts)))+(0.0000512*(EquationVetCosts))+(0.087616*(LOG(EquationVWP)))+(-0.00202*(EquationVWP))+(-0.000084247*(B582^2))+(0.018329*(B582))+(0.018516*(EquationMilkPrice))+(0.0064*(EquationFeedPrice))+(0.000011343*(EquationReplacementPrice))+(0.013031*(EquationCullCost))+(-0.000245*(EquationDIMDNB))+(0.000002399*(EquationCR*B582^2))+(-0.000001548*(EquationHDR*B582^2))+(-0.000000000112*(EquationRHA*B582^2))+(-0.0000000853*(EquationSemenCost*B582^2))+(-0.000000000948*(EquationMatureWeight*B582^2))+(0.000000302*(LOG(EquationVetCosts)*B582^2))+(-0.00000000421*(EquationVWP*B582^2))+(0.000000126*(B582^2*B582))+(-0.000000254*(B582^2*EquationFeedPrice))), 0)</f>
        <v>2.5292459756877808</v>
      </c>
    </row>
    <row r="583" spans="2:7" x14ac:dyDescent="0.2">
      <c r="B583" s="42">
        <v>540</v>
      </c>
      <c r="C583" s="55">
        <f t="shared" si="8"/>
        <v>0.41273298201615227</v>
      </c>
      <c r="D583" s="55">
        <f>IF((-1.870102+(0.51187*(EquationCR))+(1.033374*(EquationHDR))+(0.000011344*(EquationRHA))+(-0.000138*(EquationAFC))+(0.01358*(EquationSemenCost))+(-0.000072752*(EquationMatureWeight))+(-0.046035*(LOG(EquationVetCosts)))+(0.000451*(EquationVetCosts))+(0.512031*(LOG(EquationVWP)))+(-0.006352*(EquationVWP))+(-0.000079212*(B583^2))+(0.015118*(B583))+(0.022341*(EquationMilkPrice))+(-0.022641*(EquationFeedPrice))+(0.000247*(EquationReplacementPrice))+(-0.184557*(EquationCullCost))+(-0.000542*(EquationDIMDNB))+(-0.000004986*(EquationHDR*B583^2))+(-0.000000000147*(EquationRHA*B583^2))+(-0.0000000903*(EquationSemenCost*B583^2))+(-0.000000000856*(EquationMatureWeight*B583^2))+(0.000000134*(B583^2*B583))+(-0.000000149*(B583^2*EquationMilkPrice))+(0.00000000264*(B583^2*EquationDIMDNB)))&gt;0, (-1.870102+(0.51187*(EquationCR))+(1.033374*(EquationHDR))+(0.000011344*(EquationRHA))+(-0.000138*(EquationAFC))+(0.01358*(EquationSemenCost))+(-0.000072752*(EquationMatureWeight))+(-0.046035*(LOG(EquationVetCosts)))+(0.000451*(EquationVetCosts))+(0.512031*(LOG(EquationVWP)))+(-0.006352*(EquationVWP))+(-0.000079212*(B583^2))+(0.015118*(B583))+(0.022341*(EquationMilkPrice))+(-0.022641*(EquationFeedPrice))+(0.000247*(EquationReplacementPrice))+(-0.184557*(EquationCullCost))+(-0.000542*(EquationDIMDNB))+(-0.000004986*(EquationHDR*B583^2))+(-0.000000000147*(EquationRHA*B583^2))+(-0.0000000903*(EquationSemenCost*B583^2))+(-0.000000000856*(EquationMatureWeight*B583^2))+(0.000000134*(B583^2*B583))+(-0.000000149*(B583^2*EquationMilkPrice))+(0.00000000264*(B583^2*EquationDIMDNB))), 0)</f>
        <v>3.0839726600737758</v>
      </c>
      <c r="E583" s="55">
        <f>IF((-2.51389+(0.253043*(EquationCR))+(0.791564*(EquationHDR))+(0.000017482*(EquationRHA))+(0.000958*(EquationAFC))+(0.014823*(EquationSemenCost))+(0.00003361*(EquationMatureWeight))+(0.044008*(LOG(EquationVetCosts)))+(-0.000161*(EquationVetCosts))+(0.375409*(LOG(EquationVWP)))+(-0.004875*(EquationVWP))+(-0.000095702*(B583^2))+(0.02001*(B583))+(0.039073*(EquationMilkPrice))+(-0.018836*(EquationFeedPrice))+(0.000102*(EquationReplacementPrice))+(-0.124297*(EquationCullCost))+(-0.000511*(EquationDIMDNB))+(0.00000253*(EquationCR*B583^2))+(-0.000002589*(EquationHDR*B583^2))+(-0.000000000136*(EquationRHA*B583^2))+(-0.0000001*(EquationSemenCost*B583^2))+(-0.00000000108*(EquationMatureWeight*B583^2))+(0.00000015*(B583^2*B583))+(-0.000000215*(B583^2*EquationMilkPrice))+(0.00000000251*(B583^2*EquationDIMDNB)))&gt;0, (-2.51389+(0.253043*(EquationCR))+(0.791564*(EquationHDR))+(0.000017482*(EquationRHA))+(0.000958*(EquationAFC))+(0.014823*(EquationSemenCost))+(0.00003361*(EquationMatureWeight))+(0.044008*(LOG(EquationVetCosts)))+(-0.000161*(EquationVetCosts))+(0.375409*(LOG(EquationVWP)))+(-0.004875*(EquationVWP))+(-0.000095702*(B583^2))+(0.02001*(B583))+(0.039073*(EquationMilkPrice))+(-0.018836*(EquationFeedPrice))+(0.000102*(EquationReplacementPrice))+(-0.124297*(EquationCullCost))+(-0.000511*(EquationDIMDNB))+(0.00000253*(EquationCR*B583^2))+(-0.000002589*(EquationHDR*B583^2))+(-0.000000000136*(EquationRHA*B583^2))+(-0.0000001*(EquationSemenCost*B583^2))+(-0.00000000108*(EquationMatureWeight*B583^2))+(0.00000015*(B583^2*B583))+(-0.000000215*(B583^2*EquationMilkPrice))+(0.00000000251*(B583^2*EquationDIMDNB))), 0)</f>
        <v>3.238095512982154</v>
      </c>
      <c r="F583" s="55">
        <f>IF((-1.892738+(0.137703*(EquationCR))+(0.669836*(EquationHDR))+(0.0000175*(EquationRHA))+(0.000161*(EquationAFC))+(0.013845*(EquationSemenCost))+(0.000016727*(EquationMatureWeight))+(-0.015935*(LOG(EquationVetCosts)))+(0.000118*(EquationVetCosts))+(0.160623*(LOG(EquationVWP)))+(-0.003008*(EquationVWP))+(-0.000090785*(B583^2))+(0.01937*(B583))+(0.020762*(EquationMilkPrice))+(-0.019043*(EquationFeedPrice))+(0.00001449*(EquationReplacementPrice))+(0.175818*(EquationCullCost))+(-0.000295*(EquationDIMDNB))+(0.000002704*(EquationCR*B583^2))+(-0.000001916*(EquationHDR*B583^2))+(-0.000000000127*(EquationRHA*B583^2))+(-0.0000000903*(EquationSemenCost*B583^2))+(-0.000000000771*(EquationMatureWeight*B583^2))+(0.000000137*(B583^2*B583))+(-0.00000257*(B583^2*EquationCullCost)))&gt;0, (-1.892738+(0.137703*(EquationCR))+(0.669836*(EquationHDR))+(0.0000175*(EquationRHA))+(0.000161*(EquationAFC))+(0.013845*(EquationSemenCost))+(0.000016727*(EquationMatureWeight))+(-0.015935*(LOG(EquationVetCosts)))+(0.000118*(EquationVetCosts))+(0.160623*(LOG(EquationVWP)))+(-0.003008*(EquationVWP))+(-0.000090785*(B583^2))+(0.01937*(B583))+(0.020762*(EquationMilkPrice))+(-0.019043*(EquationFeedPrice))+(0.00001449*(EquationReplacementPrice))+(0.175818*(EquationCullCost))+(-0.000295*(EquationDIMDNB))+(0.000002704*(EquationCR*B583^2))+(-0.000001916*(EquationHDR*B583^2))+(-0.000000000127*(EquationRHA*B583^2))+(-0.0000000903*(EquationSemenCost*B583^2))+(-0.000000000771*(EquationMatureWeight*B583^2))+(0.000000137*(B583^2*B583))+(-0.00000257*(B583^2*EquationCullCost))), 0)</f>
        <v>2.8559656481155065</v>
      </c>
      <c r="G583" s="56">
        <f>IF((-1.860553+(0.112009*(EquationCR))+(0.5932*(EquationHDR))+(0.000015682*(EquationRHA))+(0.000842*(EquationAFC))+(0.013148*(EquationSemenCost))+(0.000054807*(EquationMatureWeight))+(-0.025351*(LOG(EquationVetCosts)))+(0.0000512*(EquationVetCosts))+(0.087616*(LOG(EquationVWP)))+(-0.00202*(EquationVWP))+(-0.000084247*(B583^2))+(0.018329*(B583))+(0.018516*(EquationMilkPrice))+(0.0064*(EquationFeedPrice))+(0.000011343*(EquationReplacementPrice))+(0.013031*(EquationCullCost))+(-0.000245*(EquationDIMDNB))+(0.000002399*(EquationCR*B583^2))+(-0.000001548*(EquationHDR*B583^2))+(-0.000000000112*(EquationRHA*B583^2))+(-0.0000000853*(EquationSemenCost*B583^2))+(-0.000000000948*(EquationMatureWeight*B583^2))+(0.000000302*(LOG(EquationVetCosts)*B583^2))+(-0.00000000421*(EquationVWP*B583^2))+(0.000000126*(B583^2*B583))+(-0.000000254*(B583^2*EquationFeedPrice)))&gt;0, (-1.860553+(0.112009*(EquationCR))+(0.5932*(EquationHDR))+(0.000015682*(EquationRHA))+(0.000842*(EquationAFC))+(0.013148*(EquationSemenCost))+(0.000054807*(EquationMatureWeight))+(-0.025351*(LOG(EquationVetCosts)))+(0.0000512*(EquationVetCosts))+(0.087616*(LOG(EquationVWP)))+(-0.00202*(EquationVWP))+(-0.000084247*(B583^2))+(0.018329*(B583))+(0.018516*(EquationMilkPrice))+(0.0064*(EquationFeedPrice))+(0.000011343*(EquationReplacementPrice))+(0.013031*(EquationCullCost))+(-0.000245*(EquationDIMDNB))+(0.000002399*(EquationCR*B583^2))+(-0.000001548*(EquationHDR*B583^2))+(-0.000000000112*(EquationRHA*B583^2))+(-0.0000000853*(EquationSemenCost*B583^2))+(-0.000000000948*(EquationMatureWeight*B583^2))+(0.000000302*(LOG(EquationVetCosts)*B583^2))+(-0.00000000421*(EquationVWP*B583^2))+(0.000000126*(B583^2*B583))+(-0.000000254*(B583^2*EquationFeedPrice))), 0)</f>
        <v>2.5588162467979201</v>
      </c>
    </row>
    <row r="584" spans="2:7" x14ac:dyDescent="0.2">
      <c r="B584" s="42">
        <v>541</v>
      </c>
      <c r="C584" s="55">
        <f t="shared" si="8"/>
        <v>0.41872023337163206</v>
      </c>
      <c r="D584" s="55">
        <f>IF((-1.870102+(0.51187*(EquationCR))+(1.033374*(EquationHDR))+(0.000011344*(EquationRHA))+(-0.000138*(EquationAFC))+(0.01358*(EquationSemenCost))+(-0.000072752*(EquationMatureWeight))+(-0.046035*(LOG(EquationVetCosts)))+(0.000451*(EquationVetCosts))+(0.512031*(LOG(EquationVWP)))+(-0.006352*(EquationVWP))+(-0.000079212*(B584^2))+(0.015118*(B584))+(0.022341*(EquationMilkPrice))+(-0.022641*(EquationFeedPrice))+(0.000247*(EquationReplacementPrice))+(-0.184557*(EquationCullCost))+(-0.000542*(EquationDIMDNB))+(-0.000004986*(EquationHDR*B584^2))+(-0.000000000147*(EquationRHA*B584^2))+(-0.0000000903*(EquationSemenCost*B584^2))+(-0.000000000856*(EquationMatureWeight*B584^2))+(0.000000134*(B584^2*B584))+(-0.000000149*(B584^2*EquationMilkPrice))+(0.00000000264*(B584^2*EquationDIMDNB)))&gt;0, (-1.870102+(0.51187*(EquationCR))+(1.033374*(EquationHDR))+(0.000011344*(EquationRHA))+(-0.000138*(EquationAFC))+(0.01358*(EquationSemenCost))+(-0.000072752*(EquationMatureWeight))+(-0.046035*(LOG(EquationVetCosts)))+(0.000451*(EquationVetCosts))+(0.512031*(LOG(EquationVWP)))+(-0.006352*(EquationVWP))+(-0.000079212*(B584^2))+(0.015118*(B584))+(0.022341*(EquationMilkPrice))+(-0.022641*(EquationFeedPrice))+(0.000247*(EquationReplacementPrice))+(-0.184557*(EquationCullCost))+(-0.000542*(EquationDIMDNB))+(-0.000004986*(EquationHDR*B584^2))+(-0.000000000147*(EquationRHA*B584^2))+(-0.0000000903*(EquationSemenCost*B584^2))+(-0.000000000856*(EquationMatureWeight*B584^2))+(0.000000134*(B584^2*B584))+(-0.000000149*(B584^2*EquationMilkPrice))+(0.00000000264*(B584^2*EquationDIMDNB))), 0)</f>
        <v>3.1193258244737803</v>
      </c>
      <c r="E584" s="55">
        <f>IF((-2.51389+(0.253043*(EquationCR))+(0.791564*(EquationHDR))+(0.000017482*(EquationRHA))+(0.000958*(EquationAFC))+(0.014823*(EquationSemenCost))+(0.00003361*(EquationMatureWeight))+(0.044008*(LOG(EquationVetCosts)))+(-0.000161*(EquationVetCosts))+(0.375409*(LOG(EquationVWP)))+(-0.004875*(EquationVWP))+(-0.000095702*(B584^2))+(0.02001*(B584))+(0.039073*(EquationMilkPrice))+(-0.018836*(EquationFeedPrice))+(0.000102*(EquationReplacementPrice))+(-0.124297*(EquationCullCost))+(-0.000511*(EquationDIMDNB))+(0.00000253*(EquationCR*B584^2))+(-0.000002589*(EquationHDR*B584^2))+(-0.000000000136*(EquationRHA*B584^2))+(-0.0000001*(EquationSemenCost*B584^2))+(-0.00000000108*(EquationMatureWeight*B584^2))+(0.00000015*(B584^2*B584))+(-0.000000215*(B584^2*EquationMilkPrice))+(0.00000000251*(B584^2*EquationDIMDNB)))&gt;0, (-2.51389+(0.253043*(EquationCR))+(0.791564*(EquationHDR))+(0.000017482*(EquationRHA))+(0.000958*(EquationAFC))+(0.014823*(EquationSemenCost))+(0.00003361*(EquationMatureWeight))+(0.044008*(LOG(EquationVetCosts)))+(-0.000161*(EquationVetCosts))+(0.375409*(LOG(EquationVWP)))+(-0.004875*(EquationVWP))+(-0.000095702*(B584^2))+(0.02001*(B584))+(0.039073*(EquationMilkPrice))+(-0.018836*(EquationFeedPrice))+(0.000102*(EquationReplacementPrice))+(-0.124297*(EquationCullCost))+(-0.000511*(EquationDIMDNB))+(0.00000253*(EquationCR*B584^2))+(-0.000002589*(EquationHDR*B584^2))+(-0.000000000136*(EquationRHA*B584^2))+(-0.0000001*(EquationSemenCost*B584^2))+(-0.00000000108*(EquationMatureWeight*B584^2))+(0.00000015*(B584^2*B584))+(-0.000000215*(B584^2*EquationMilkPrice))+(0.00000000251*(B584^2*EquationDIMDNB))), 0)</f>
        <v>3.2753058819821534</v>
      </c>
      <c r="F584" s="55">
        <f>IF((-1.892738+(0.137703*(EquationCR))+(0.669836*(EquationHDR))+(0.0000175*(EquationRHA))+(0.000161*(EquationAFC))+(0.013845*(EquationSemenCost))+(0.000016727*(EquationMatureWeight))+(-0.015935*(LOG(EquationVetCosts)))+(0.000118*(EquationVetCosts))+(0.160623*(LOG(EquationVWP)))+(-0.003008*(EquationVWP))+(-0.000090785*(B584^2))+(0.01937*(B584))+(0.020762*(EquationMilkPrice))+(-0.019043*(EquationFeedPrice))+(0.00001449*(EquationReplacementPrice))+(0.175818*(EquationCullCost))+(-0.000295*(EquationDIMDNB))+(0.000002704*(EquationCR*B584^2))+(-0.000001916*(EquationHDR*B584^2))+(-0.000000000127*(EquationRHA*B584^2))+(-0.0000000903*(EquationSemenCost*B584^2))+(-0.000000000771*(EquationMatureWeight*B584^2))+(0.000000137*(B584^2*B584))+(-0.00000257*(B584^2*EquationCullCost)))&gt;0, (-1.892738+(0.137703*(EquationCR))+(0.669836*(EquationHDR))+(0.0000175*(EquationRHA))+(0.000161*(EquationAFC))+(0.013845*(EquationSemenCost))+(0.000016727*(EquationMatureWeight))+(-0.015935*(LOG(EquationVetCosts)))+(0.000118*(EquationVetCosts))+(0.160623*(LOG(EquationVWP)))+(-0.003008*(EquationVWP))+(-0.000090785*(B584^2))+(0.01937*(B584))+(0.020762*(EquationMilkPrice))+(-0.019043*(EquationFeedPrice))+(0.00001449*(EquationReplacementPrice))+(0.175818*(EquationCullCost))+(-0.000295*(EquationDIMDNB))+(0.000002704*(EquationCR*B584^2))+(-0.000001916*(EquationHDR*B584^2))+(-0.000000000127*(EquationRHA*B584^2))+(-0.0000000903*(EquationSemenCost*B584^2))+(-0.000000000771*(EquationMatureWeight*B584^2))+(0.000000137*(B584^2*B584))+(-0.00000257*(B584^2*EquationCullCost))), 0)</f>
        <v>2.8889462831155077</v>
      </c>
      <c r="G584" s="56">
        <f>IF((-1.860553+(0.112009*(EquationCR))+(0.5932*(EquationHDR))+(0.000015682*(EquationRHA))+(0.000842*(EquationAFC))+(0.013148*(EquationSemenCost))+(0.000054807*(EquationMatureWeight))+(-0.025351*(LOG(EquationVetCosts)))+(0.0000512*(EquationVetCosts))+(0.087616*(LOG(EquationVWP)))+(-0.00202*(EquationVWP))+(-0.000084247*(B584^2))+(0.018329*(B584))+(0.018516*(EquationMilkPrice))+(0.0064*(EquationFeedPrice))+(0.000011343*(EquationReplacementPrice))+(0.013031*(EquationCullCost))+(-0.000245*(EquationDIMDNB))+(0.000002399*(EquationCR*B584^2))+(-0.000001548*(EquationHDR*B584^2))+(-0.000000000112*(EquationRHA*B584^2))+(-0.0000000853*(EquationSemenCost*B584^2))+(-0.000000000948*(EquationMatureWeight*B584^2))+(0.000000302*(LOG(EquationVetCosts)*B584^2))+(-0.00000000421*(EquationVWP*B584^2))+(0.000000126*(B584^2*B584))+(-0.000000254*(B584^2*EquationFeedPrice)))&gt;0, (-1.860553+(0.112009*(EquationCR))+(0.5932*(EquationHDR))+(0.000015682*(EquationRHA))+(0.000842*(EquationAFC))+(0.013148*(EquationSemenCost))+(0.000054807*(EquationMatureWeight))+(-0.025351*(LOG(EquationVetCosts)))+(0.0000512*(EquationVetCosts))+(0.087616*(LOG(EquationVWP)))+(-0.00202*(EquationVWP))+(-0.000084247*(B584^2))+(0.018329*(B584))+(0.018516*(EquationMilkPrice))+(0.0064*(EquationFeedPrice))+(0.000011343*(EquationReplacementPrice))+(0.013031*(EquationCullCost))+(-0.000245*(EquationDIMDNB))+(0.000002399*(EquationCR*B584^2))+(-0.000001548*(EquationHDR*B584^2))+(-0.000000000112*(EquationRHA*B584^2))+(-0.0000000853*(EquationSemenCost*B584^2))+(-0.000000000948*(EquationMatureWeight*B584^2))+(0.000000302*(LOG(EquationVetCosts)*B584^2))+(-0.00000000421*(EquationVWP*B584^2))+(0.000000126*(B584^2*B584))+(-0.000000254*(B584^2*EquationFeedPrice))), 0)</f>
        <v>2.5886116633114242</v>
      </c>
    </row>
    <row r="585" spans="2:7" x14ac:dyDescent="0.2">
      <c r="B585" s="42">
        <v>542</v>
      </c>
      <c r="C585" s="55">
        <f t="shared" si="8"/>
        <v>0.42478778080509616</v>
      </c>
      <c r="D585" s="55">
        <f>IF((-1.870102+(0.51187*(EquationCR))+(1.033374*(EquationHDR))+(0.000011344*(EquationRHA))+(-0.000138*(EquationAFC))+(0.01358*(EquationSemenCost))+(-0.000072752*(EquationMatureWeight))+(-0.046035*(LOG(EquationVetCosts)))+(0.000451*(EquationVetCosts))+(0.512031*(LOG(EquationVWP)))+(-0.006352*(EquationVWP))+(-0.000079212*(B585^2))+(0.015118*(B585))+(0.022341*(EquationMilkPrice))+(-0.022641*(EquationFeedPrice))+(0.000247*(EquationReplacementPrice))+(-0.184557*(EquationCullCost))+(-0.000542*(EquationDIMDNB))+(-0.000004986*(EquationHDR*B585^2))+(-0.000000000147*(EquationRHA*B585^2))+(-0.0000000903*(EquationSemenCost*B585^2))+(-0.000000000856*(EquationMatureWeight*B585^2))+(0.000000134*(B585^2*B585))+(-0.000000149*(B585^2*EquationMilkPrice))+(0.00000000264*(B585^2*EquationDIMDNB)))&gt;0, (-1.870102+(0.51187*(EquationCR))+(1.033374*(EquationHDR))+(0.000011344*(EquationRHA))+(-0.000138*(EquationAFC))+(0.01358*(EquationSemenCost))+(-0.000072752*(EquationMatureWeight))+(-0.046035*(LOG(EquationVetCosts)))+(0.000451*(EquationVetCosts))+(0.512031*(LOG(EquationVWP)))+(-0.006352*(EquationVWP))+(-0.000079212*(B585^2))+(0.015118*(B585))+(0.022341*(EquationMilkPrice))+(-0.022641*(EquationFeedPrice))+(0.000247*(EquationReplacementPrice))+(-0.184557*(EquationCullCost))+(-0.000542*(EquationDIMDNB))+(-0.000004986*(EquationHDR*B585^2))+(-0.000000000147*(EquationRHA*B585^2))+(-0.0000000903*(EquationSemenCost*B585^2))+(-0.000000000856*(EquationMatureWeight*B585^2))+(0.000000134*(B585^2*B585))+(-0.000000149*(B585^2*EquationMilkPrice))+(0.00000000264*(B585^2*EquationDIMDNB))), 0)</f>
        <v>3.1549341096737744</v>
      </c>
      <c r="E585" s="55">
        <f>IF((-2.51389+(0.253043*(EquationCR))+(0.791564*(EquationHDR))+(0.000017482*(EquationRHA))+(0.000958*(EquationAFC))+(0.014823*(EquationSemenCost))+(0.00003361*(EquationMatureWeight))+(0.044008*(LOG(EquationVetCosts)))+(-0.000161*(EquationVetCosts))+(0.375409*(LOG(EquationVWP)))+(-0.004875*(EquationVWP))+(-0.000095702*(B585^2))+(0.02001*(B585))+(0.039073*(EquationMilkPrice))+(-0.018836*(EquationFeedPrice))+(0.000102*(EquationReplacementPrice))+(-0.124297*(EquationCullCost))+(-0.000511*(EquationDIMDNB))+(0.00000253*(EquationCR*B585^2))+(-0.000002589*(EquationHDR*B585^2))+(-0.000000000136*(EquationRHA*B585^2))+(-0.0000001*(EquationSemenCost*B585^2))+(-0.00000000108*(EquationMatureWeight*B585^2))+(0.00000015*(B585^2*B585))+(-0.000000215*(B585^2*EquationMilkPrice))+(0.00000000251*(B585^2*EquationDIMDNB)))&gt;0, (-2.51389+(0.253043*(EquationCR))+(0.791564*(EquationHDR))+(0.000017482*(EquationRHA))+(0.000958*(EquationAFC))+(0.014823*(EquationSemenCost))+(0.00003361*(EquationMatureWeight))+(0.044008*(LOG(EquationVetCosts)))+(-0.000161*(EquationVetCosts))+(0.375409*(LOG(EquationVWP)))+(-0.004875*(EquationVWP))+(-0.000095702*(B585^2))+(0.02001*(B585))+(0.039073*(EquationMilkPrice))+(-0.018836*(EquationFeedPrice))+(0.000102*(EquationReplacementPrice))+(-0.124297*(EquationCullCost))+(-0.000511*(EquationDIMDNB))+(0.00000253*(EquationCR*B585^2))+(-0.000002589*(EquationHDR*B585^2))+(-0.000000000136*(EquationRHA*B585^2))+(-0.0000001*(EquationSemenCost*B585^2))+(-0.00000000108*(EquationMatureWeight*B585^2))+(0.00000015*(B585^2*B585))+(-0.000000215*(B585^2*EquationMilkPrice))+(0.00000000251*(B585^2*EquationDIMDNB))), 0)</f>
        <v>3.3127917489821503</v>
      </c>
      <c r="F585" s="55">
        <f>IF((-1.892738+(0.137703*(EquationCR))+(0.669836*(EquationHDR))+(0.0000175*(EquationRHA))+(0.000161*(EquationAFC))+(0.013845*(EquationSemenCost))+(0.000016727*(EquationMatureWeight))+(-0.015935*(LOG(EquationVetCosts)))+(0.000118*(EquationVetCosts))+(0.160623*(LOG(EquationVWP)))+(-0.003008*(EquationVWP))+(-0.000090785*(B585^2))+(0.01937*(B585))+(0.020762*(EquationMilkPrice))+(-0.019043*(EquationFeedPrice))+(0.00001449*(EquationReplacementPrice))+(0.175818*(EquationCullCost))+(-0.000295*(EquationDIMDNB))+(0.000002704*(EquationCR*B585^2))+(-0.000001916*(EquationHDR*B585^2))+(-0.000000000127*(EquationRHA*B585^2))+(-0.0000000903*(EquationSemenCost*B585^2))+(-0.000000000771*(EquationMatureWeight*B585^2))+(0.000000137*(B585^2*B585))+(-0.00000257*(B585^2*EquationCullCost)))&gt;0, (-1.892738+(0.137703*(EquationCR))+(0.669836*(EquationHDR))+(0.0000175*(EquationRHA))+(0.000161*(EquationAFC))+(0.013845*(EquationSemenCost))+(0.000016727*(EquationMatureWeight))+(-0.015935*(LOG(EquationVetCosts)))+(0.000118*(EquationVetCosts))+(0.160623*(LOG(EquationVWP)))+(-0.003008*(EquationVWP))+(-0.000090785*(B585^2))+(0.01937*(B585))+(0.020762*(EquationMilkPrice))+(-0.019043*(EquationFeedPrice))+(0.00001449*(EquationReplacementPrice))+(0.175818*(EquationCullCost))+(-0.000295*(EquationDIMDNB))+(0.000002704*(EquationCR*B585^2))+(-0.000001916*(EquationHDR*B585^2))+(-0.000000000127*(EquationRHA*B585^2))+(-0.0000000903*(EquationSemenCost*B585^2))+(-0.000000000771*(EquationMatureWeight*B585^2))+(0.000000137*(B585^2*B585))+(-0.00000257*(B585^2*EquationCullCost))), 0)</f>
        <v>2.9221746561155069</v>
      </c>
      <c r="G585" s="56">
        <f>IF((-1.860553+(0.112009*(EquationCR))+(0.5932*(EquationHDR))+(0.000015682*(EquationRHA))+(0.000842*(EquationAFC))+(0.013148*(EquationSemenCost))+(0.000054807*(EquationMatureWeight))+(-0.025351*(LOG(EquationVetCosts)))+(0.0000512*(EquationVetCosts))+(0.087616*(LOG(EquationVWP)))+(-0.00202*(EquationVWP))+(-0.000084247*(B585^2))+(0.018329*(B585))+(0.018516*(EquationMilkPrice))+(0.0064*(EquationFeedPrice))+(0.000011343*(EquationReplacementPrice))+(0.013031*(EquationCullCost))+(-0.000245*(EquationDIMDNB))+(0.000002399*(EquationCR*B585^2))+(-0.000001548*(EquationHDR*B585^2))+(-0.000000000112*(EquationRHA*B585^2))+(-0.0000000853*(EquationSemenCost*B585^2))+(-0.000000000948*(EquationMatureWeight*B585^2))+(0.000000302*(LOG(EquationVetCosts)*B585^2))+(-0.00000000421*(EquationVWP*B585^2))+(0.000000126*(B585^2*B585))+(-0.000000254*(B585^2*EquationFeedPrice)))&gt;0, (-1.860553+(0.112009*(EquationCR))+(0.5932*(EquationHDR))+(0.000015682*(EquationRHA))+(0.000842*(EquationAFC))+(0.013148*(EquationSemenCost))+(0.000054807*(EquationMatureWeight))+(-0.025351*(LOG(EquationVetCosts)))+(0.0000512*(EquationVetCosts))+(0.087616*(LOG(EquationVWP)))+(-0.00202*(EquationVWP))+(-0.000084247*(B585^2))+(0.018329*(B585))+(0.018516*(EquationMilkPrice))+(0.0064*(EquationFeedPrice))+(0.000011343*(EquationReplacementPrice))+(0.013031*(EquationCullCost))+(-0.000245*(EquationDIMDNB))+(0.000002399*(EquationCR*B585^2))+(-0.000001548*(EquationHDR*B585^2))+(-0.000000000112*(EquationRHA*B585^2))+(-0.0000000853*(EquationSemenCost*B585^2))+(-0.000000000948*(EquationMatureWeight*B585^2))+(0.000000302*(LOG(EquationVetCosts)*B585^2))+(-0.00000000421*(EquationVWP*B585^2))+(0.000000126*(B585^2*B585))+(-0.000000254*(B585^2*EquationFeedPrice))), 0)</f>
        <v>2.6186329812282878</v>
      </c>
    </row>
    <row r="586" spans="2:7" x14ac:dyDescent="0.2">
      <c r="B586" s="42">
        <v>543</v>
      </c>
      <c r="C586" s="55">
        <f t="shared" si="8"/>
        <v>0.4309359927165623</v>
      </c>
      <c r="D586" s="55">
        <f>IF((-1.870102+(0.51187*(EquationCR))+(1.033374*(EquationHDR))+(0.000011344*(EquationRHA))+(-0.000138*(EquationAFC))+(0.01358*(EquationSemenCost))+(-0.000072752*(EquationMatureWeight))+(-0.046035*(LOG(EquationVetCosts)))+(0.000451*(EquationVetCosts))+(0.512031*(LOG(EquationVWP)))+(-0.006352*(EquationVWP))+(-0.000079212*(B586^2))+(0.015118*(B586))+(0.022341*(EquationMilkPrice))+(-0.022641*(EquationFeedPrice))+(0.000247*(EquationReplacementPrice))+(-0.184557*(EquationCullCost))+(-0.000542*(EquationDIMDNB))+(-0.000004986*(EquationHDR*B586^2))+(-0.000000000147*(EquationRHA*B586^2))+(-0.0000000903*(EquationSemenCost*B586^2))+(-0.000000000856*(EquationMatureWeight*B586^2))+(0.000000134*(B586^2*B586))+(-0.000000149*(B586^2*EquationMilkPrice))+(0.00000000264*(B586^2*EquationDIMDNB)))&gt;0, (-1.870102+(0.51187*(EquationCR))+(1.033374*(EquationHDR))+(0.000011344*(EquationRHA))+(-0.000138*(EquationAFC))+(0.01358*(EquationSemenCost))+(-0.000072752*(EquationMatureWeight))+(-0.046035*(LOG(EquationVetCosts)))+(0.000451*(EquationVetCosts))+(0.512031*(LOG(EquationVWP)))+(-0.006352*(EquationVWP))+(-0.000079212*(B586^2))+(0.015118*(B586))+(0.022341*(EquationMilkPrice))+(-0.022641*(EquationFeedPrice))+(0.000247*(EquationReplacementPrice))+(-0.184557*(EquationCullCost))+(-0.000542*(EquationDIMDNB))+(-0.000004986*(EquationHDR*B586^2))+(-0.000000000147*(EquationRHA*B586^2))+(-0.0000000903*(EquationSemenCost*B586^2))+(-0.000000000856*(EquationMatureWeight*B586^2))+(0.000000134*(B586^2*B586))+(-0.000000149*(B586^2*EquationMilkPrice))+(0.00000000264*(B586^2*EquationDIMDNB))), 0)</f>
        <v>3.1907983196737755</v>
      </c>
      <c r="E586" s="55">
        <f>IF((-2.51389+(0.253043*(EquationCR))+(0.791564*(EquationHDR))+(0.000017482*(EquationRHA))+(0.000958*(EquationAFC))+(0.014823*(EquationSemenCost))+(0.00003361*(EquationMatureWeight))+(0.044008*(LOG(EquationVetCosts)))+(-0.000161*(EquationVetCosts))+(0.375409*(LOG(EquationVWP)))+(-0.004875*(EquationVWP))+(-0.000095702*(B586^2))+(0.02001*(B586))+(0.039073*(EquationMilkPrice))+(-0.018836*(EquationFeedPrice))+(0.000102*(EquationReplacementPrice))+(-0.124297*(EquationCullCost))+(-0.000511*(EquationDIMDNB))+(0.00000253*(EquationCR*B586^2))+(-0.000002589*(EquationHDR*B586^2))+(-0.000000000136*(EquationRHA*B586^2))+(-0.0000001*(EquationSemenCost*B586^2))+(-0.00000000108*(EquationMatureWeight*B586^2))+(0.00000015*(B586^2*B586))+(-0.000000215*(B586^2*EquationMilkPrice))+(0.00000000251*(B586^2*EquationDIMDNB)))&gt;0, (-2.51389+(0.253043*(EquationCR))+(0.791564*(EquationHDR))+(0.000017482*(EquationRHA))+(0.000958*(EquationAFC))+(0.014823*(EquationSemenCost))+(0.00003361*(EquationMatureWeight))+(0.044008*(LOG(EquationVetCosts)))+(-0.000161*(EquationVetCosts))+(0.375409*(LOG(EquationVWP)))+(-0.004875*(EquationVWP))+(-0.000095702*(B586^2))+(0.02001*(B586))+(0.039073*(EquationMilkPrice))+(-0.018836*(EquationFeedPrice))+(0.000102*(EquationReplacementPrice))+(-0.124297*(EquationCullCost))+(-0.000511*(EquationDIMDNB))+(0.00000253*(EquationCR*B586^2))+(-0.000002589*(EquationHDR*B586^2))+(-0.000000000136*(EquationRHA*B586^2))+(-0.0000001*(EquationSemenCost*B586^2))+(-0.00000000108*(EquationMatureWeight*B586^2))+(0.00000015*(B586^2*B586))+(-0.000000215*(B586^2*EquationMilkPrice))+(0.00000000251*(B586^2*EquationDIMDNB))), 0)</f>
        <v>3.3505540139821561</v>
      </c>
      <c r="F586" s="55">
        <f>IF((-1.892738+(0.137703*(EquationCR))+(0.669836*(EquationHDR))+(0.0000175*(EquationRHA))+(0.000161*(EquationAFC))+(0.013845*(EquationSemenCost))+(0.000016727*(EquationMatureWeight))+(-0.015935*(LOG(EquationVetCosts)))+(0.000118*(EquationVetCosts))+(0.160623*(LOG(EquationVWP)))+(-0.003008*(EquationVWP))+(-0.000090785*(B586^2))+(0.01937*(B586))+(0.020762*(EquationMilkPrice))+(-0.019043*(EquationFeedPrice))+(0.00001449*(EquationReplacementPrice))+(0.175818*(EquationCullCost))+(-0.000295*(EquationDIMDNB))+(0.000002704*(EquationCR*B586^2))+(-0.000001916*(EquationHDR*B586^2))+(-0.000000000127*(EquationRHA*B586^2))+(-0.0000000903*(EquationSemenCost*B586^2))+(-0.000000000771*(EquationMatureWeight*B586^2))+(0.000000137*(B586^2*B586))+(-0.00000257*(B586^2*EquationCullCost)))&gt;0, (-1.892738+(0.137703*(EquationCR))+(0.669836*(EquationHDR))+(0.0000175*(EquationRHA))+(0.000161*(EquationAFC))+(0.013845*(EquationSemenCost))+(0.000016727*(EquationMatureWeight))+(-0.015935*(LOG(EquationVetCosts)))+(0.000118*(EquationVetCosts))+(0.160623*(LOG(EquationVWP)))+(-0.003008*(EquationVWP))+(-0.000090785*(B586^2))+(0.01937*(B586))+(0.020762*(EquationMilkPrice))+(-0.019043*(EquationFeedPrice))+(0.00001449*(EquationReplacementPrice))+(0.175818*(EquationCullCost))+(-0.000295*(EquationDIMDNB))+(0.000002704*(EquationCR*B586^2))+(-0.000001916*(EquationHDR*B586^2))+(-0.000000000127*(EquationRHA*B586^2))+(-0.0000000903*(EquationSemenCost*B586^2))+(-0.000000000771*(EquationMatureWeight*B586^2))+(0.000000137*(B586^2*B586))+(-0.00000257*(B586^2*EquationCullCost))), 0)</f>
        <v>2.955651589115508</v>
      </c>
      <c r="G586" s="56">
        <f>IF((-1.860553+(0.112009*(EquationCR))+(0.5932*(EquationHDR))+(0.000015682*(EquationRHA))+(0.000842*(EquationAFC))+(0.013148*(EquationSemenCost))+(0.000054807*(EquationMatureWeight))+(-0.025351*(LOG(EquationVetCosts)))+(0.0000512*(EquationVetCosts))+(0.087616*(LOG(EquationVWP)))+(-0.00202*(EquationVWP))+(-0.000084247*(B586^2))+(0.018329*(B586))+(0.018516*(EquationMilkPrice))+(0.0064*(EquationFeedPrice))+(0.000011343*(EquationReplacementPrice))+(0.013031*(EquationCullCost))+(-0.000245*(EquationDIMDNB))+(0.000002399*(EquationCR*B586^2))+(-0.000001548*(EquationHDR*B586^2))+(-0.000000000112*(EquationRHA*B586^2))+(-0.0000000853*(EquationSemenCost*B586^2))+(-0.000000000948*(EquationMatureWeight*B586^2))+(0.000000302*(LOG(EquationVetCosts)*B586^2))+(-0.00000000421*(EquationVWP*B586^2))+(0.000000126*(B586^2*B586))+(-0.000000254*(B586^2*EquationFeedPrice)))&gt;0, (-1.860553+(0.112009*(EquationCR))+(0.5932*(EquationHDR))+(0.000015682*(EquationRHA))+(0.000842*(EquationAFC))+(0.013148*(EquationSemenCost))+(0.000054807*(EquationMatureWeight))+(-0.025351*(LOG(EquationVetCosts)))+(0.0000512*(EquationVetCosts))+(0.087616*(LOG(EquationVWP)))+(-0.00202*(EquationVWP))+(-0.000084247*(B586^2))+(0.018329*(B586))+(0.018516*(EquationMilkPrice))+(0.0064*(EquationFeedPrice))+(0.000011343*(EquationReplacementPrice))+(0.013031*(EquationCullCost))+(-0.000245*(EquationDIMDNB))+(0.000002399*(EquationCR*B586^2))+(-0.000001548*(EquationHDR*B586^2))+(-0.000000000112*(EquationRHA*B586^2))+(-0.0000000853*(EquationSemenCost*B586^2))+(-0.000000000948*(EquationMatureWeight*B586^2))+(0.000000302*(LOG(EquationVetCosts)*B586^2))+(-0.00000000421*(EquationVWP*B586^2))+(0.000000126*(B586^2*B586))+(-0.000000254*(B586^2*EquationFeedPrice))), 0)</f>
        <v>2.6488809565485019</v>
      </c>
    </row>
    <row r="587" spans="2:7" x14ac:dyDescent="0.2">
      <c r="B587" s="42">
        <v>544</v>
      </c>
      <c r="C587" s="55">
        <f t="shared" si="8"/>
        <v>0.43716523750601866</v>
      </c>
      <c r="D587" s="55">
        <f>IF((-1.870102+(0.51187*(EquationCR))+(1.033374*(EquationHDR))+(0.000011344*(EquationRHA))+(-0.000138*(EquationAFC))+(0.01358*(EquationSemenCost))+(-0.000072752*(EquationMatureWeight))+(-0.046035*(LOG(EquationVetCosts)))+(0.000451*(EquationVetCosts))+(0.512031*(LOG(EquationVWP)))+(-0.006352*(EquationVWP))+(-0.000079212*(B587^2))+(0.015118*(B587))+(0.022341*(EquationMilkPrice))+(-0.022641*(EquationFeedPrice))+(0.000247*(EquationReplacementPrice))+(-0.184557*(EquationCullCost))+(-0.000542*(EquationDIMDNB))+(-0.000004986*(EquationHDR*B587^2))+(-0.000000000147*(EquationRHA*B587^2))+(-0.0000000903*(EquationSemenCost*B587^2))+(-0.000000000856*(EquationMatureWeight*B587^2))+(0.000000134*(B587^2*B587))+(-0.000000149*(B587^2*EquationMilkPrice))+(0.00000000264*(B587^2*EquationDIMDNB)))&gt;0, (-1.870102+(0.51187*(EquationCR))+(1.033374*(EquationHDR))+(0.000011344*(EquationRHA))+(-0.000138*(EquationAFC))+(0.01358*(EquationSemenCost))+(-0.000072752*(EquationMatureWeight))+(-0.046035*(LOG(EquationVetCosts)))+(0.000451*(EquationVetCosts))+(0.512031*(LOG(EquationVWP)))+(-0.006352*(EquationVWP))+(-0.000079212*(B587^2))+(0.015118*(B587))+(0.022341*(EquationMilkPrice))+(-0.022641*(EquationFeedPrice))+(0.000247*(EquationReplacementPrice))+(-0.184557*(EquationCullCost))+(-0.000542*(EquationDIMDNB))+(-0.000004986*(EquationHDR*B587^2))+(-0.000000000147*(EquationRHA*B587^2))+(-0.0000000903*(EquationSemenCost*B587^2))+(-0.000000000856*(EquationMatureWeight*B587^2))+(0.000000134*(B587^2*B587))+(-0.000000149*(B587^2*EquationMilkPrice))+(0.00000000264*(B587^2*EquationDIMDNB))), 0)</f>
        <v>3.2269192584737749</v>
      </c>
      <c r="E587" s="55">
        <f>IF((-2.51389+(0.253043*(EquationCR))+(0.791564*(EquationHDR))+(0.000017482*(EquationRHA))+(0.000958*(EquationAFC))+(0.014823*(EquationSemenCost))+(0.00003361*(EquationMatureWeight))+(0.044008*(LOG(EquationVetCosts)))+(-0.000161*(EquationVetCosts))+(0.375409*(LOG(EquationVWP)))+(-0.004875*(EquationVWP))+(-0.000095702*(B587^2))+(0.02001*(B587))+(0.039073*(EquationMilkPrice))+(-0.018836*(EquationFeedPrice))+(0.000102*(EquationReplacementPrice))+(-0.124297*(EquationCullCost))+(-0.000511*(EquationDIMDNB))+(0.00000253*(EquationCR*B587^2))+(-0.000002589*(EquationHDR*B587^2))+(-0.000000000136*(EquationRHA*B587^2))+(-0.0000001*(EquationSemenCost*B587^2))+(-0.00000000108*(EquationMatureWeight*B587^2))+(0.00000015*(B587^2*B587))+(-0.000000215*(B587^2*EquationMilkPrice))+(0.00000000251*(B587^2*EquationDIMDNB)))&gt;0, (-2.51389+(0.253043*(EquationCR))+(0.791564*(EquationHDR))+(0.000017482*(EquationRHA))+(0.000958*(EquationAFC))+(0.014823*(EquationSemenCost))+(0.00003361*(EquationMatureWeight))+(0.044008*(LOG(EquationVetCosts)))+(-0.000161*(EquationVetCosts))+(0.375409*(LOG(EquationVWP)))+(-0.004875*(EquationVWP))+(-0.000095702*(B587^2))+(0.02001*(B587))+(0.039073*(EquationMilkPrice))+(-0.018836*(EquationFeedPrice))+(0.000102*(EquationReplacementPrice))+(-0.124297*(EquationCullCost))+(-0.000511*(EquationDIMDNB))+(0.00000253*(EquationCR*B587^2))+(-0.000002589*(EquationHDR*B587^2))+(-0.000000000136*(EquationRHA*B587^2))+(-0.0000001*(EquationSemenCost*B587^2))+(-0.00000000108*(EquationMatureWeight*B587^2))+(0.00000015*(B587^2*B587))+(-0.000000215*(B587^2*EquationMilkPrice))+(0.00000000251*(B587^2*EquationDIMDNB))), 0)</f>
        <v>3.388593576982152</v>
      </c>
      <c r="F587" s="55">
        <f>IF((-1.892738+(0.137703*(EquationCR))+(0.669836*(EquationHDR))+(0.0000175*(EquationRHA))+(0.000161*(EquationAFC))+(0.013845*(EquationSemenCost))+(0.000016727*(EquationMatureWeight))+(-0.015935*(LOG(EquationVetCosts)))+(0.000118*(EquationVetCosts))+(0.160623*(LOG(EquationVWP)))+(-0.003008*(EquationVWP))+(-0.000090785*(B587^2))+(0.01937*(B587))+(0.020762*(EquationMilkPrice))+(-0.019043*(EquationFeedPrice))+(0.00001449*(EquationReplacementPrice))+(0.175818*(EquationCullCost))+(-0.000295*(EquationDIMDNB))+(0.000002704*(EquationCR*B587^2))+(-0.000001916*(EquationHDR*B587^2))+(-0.000000000127*(EquationRHA*B587^2))+(-0.0000000903*(EquationSemenCost*B587^2))+(-0.000000000771*(EquationMatureWeight*B587^2))+(0.000000137*(B587^2*B587))+(-0.00000257*(B587^2*EquationCullCost)))&gt;0, (-1.892738+(0.137703*(EquationCR))+(0.669836*(EquationHDR))+(0.0000175*(EquationRHA))+(0.000161*(EquationAFC))+(0.013845*(EquationSemenCost))+(0.000016727*(EquationMatureWeight))+(-0.015935*(LOG(EquationVetCosts)))+(0.000118*(EquationVetCosts))+(0.160623*(LOG(EquationVWP)))+(-0.003008*(EquationVWP))+(-0.000090785*(B587^2))+(0.01937*(B587))+(0.020762*(EquationMilkPrice))+(-0.019043*(EquationFeedPrice))+(0.00001449*(EquationReplacementPrice))+(0.175818*(EquationCullCost))+(-0.000295*(EquationDIMDNB))+(0.000002704*(EquationCR*B587^2))+(-0.000001916*(EquationHDR*B587^2))+(-0.000000000127*(EquationRHA*B587^2))+(-0.0000000903*(EquationSemenCost*B587^2))+(-0.000000000771*(EquationMatureWeight*B587^2))+(0.000000137*(B587^2*B587))+(-0.00000257*(B587^2*EquationCullCost))), 0)</f>
        <v>2.9893779041155044</v>
      </c>
      <c r="G587" s="56">
        <f>IF((-1.860553+(0.112009*(EquationCR))+(0.5932*(EquationHDR))+(0.000015682*(EquationRHA))+(0.000842*(EquationAFC))+(0.013148*(EquationSemenCost))+(0.000054807*(EquationMatureWeight))+(-0.025351*(LOG(EquationVetCosts)))+(0.0000512*(EquationVetCosts))+(0.087616*(LOG(EquationVWP)))+(-0.00202*(EquationVWP))+(-0.000084247*(B587^2))+(0.018329*(B587))+(0.018516*(EquationMilkPrice))+(0.0064*(EquationFeedPrice))+(0.000011343*(EquationReplacementPrice))+(0.013031*(EquationCullCost))+(-0.000245*(EquationDIMDNB))+(0.000002399*(EquationCR*B587^2))+(-0.000001548*(EquationHDR*B587^2))+(-0.000000000112*(EquationRHA*B587^2))+(-0.0000000853*(EquationSemenCost*B587^2))+(-0.000000000948*(EquationMatureWeight*B587^2))+(0.000000302*(LOG(EquationVetCosts)*B587^2))+(-0.00000000421*(EquationVWP*B587^2))+(0.000000126*(B587^2*B587))+(-0.000000254*(B587^2*EquationFeedPrice)))&gt;0, (-1.860553+(0.112009*(EquationCR))+(0.5932*(EquationHDR))+(0.000015682*(EquationRHA))+(0.000842*(EquationAFC))+(0.013148*(EquationSemenCost))+(0.000054807*(EquationMatureWeight))+(-0.025351*(LOG(EquationVetCosts)))+(0.0000512*(EquationVetCosts))+(0.087616*(LOG(EquationVWP)))+(-0.00202*(EquationVWP))+(-0.000084247*(B587^2))+(0.018329*(B587))+(0.018516*(EquationMilkPrice))+(0.0064*(EquationFeedPrice))+(0.000011343*(EquationReplacementPrice))+(0.013031*(EquationCullCost))+(-0.000245*(EquationDIMDNB))+(0.000002399*(EquationCR*B587^2))+(-0.000001548*(EquationHDR*B587^2))+(-0.000000000112*(EquationRHA*B587^2))+(-0.0000000853*(EquationSemenCost*B587^2))+(-0.000000000948*(EquationMatureWeight*B587^2))+(0.000000302*(LOG(EquationVetCosts)*B587^2))+(-0.00000000421*(EquationVWP*B587^2))+(0.000000126*(B587^2*B587))+(-0.000000254*(B587^2*EquationFeedPrice))), 0)</f>
        <v>2.6793563452720619</v>
      </c>
    </row>
    <row r="588" spans="2:7" x14ac:dyDescent="0.2">
      <c r="B588" s="42">
        <v>545</v>
      </c>
      <c r="C588" s="55">
        <f t="shared" si="8"/>
        <v>0.44347588357347445</v>
      </c>
      <c r="D588" s="55">
        <f>IF((-1.870102+(0.51187*(EquationCR))+(1.033374*(EquationHDR))+(0.000011344*(EquationRHA))+(-0.000138*(EquationAFC))+(0.01358*(EquationSemenCost))+(-0.000072752*(EquationMatureWeight))+(-0.046035*(LOG(EquationVetCosts)))+(0.000451*(EquationVetCosts))+(0.512031*(LOG(EquationVWP)))+(-0.006352*(EquationVWP))+(-0.000079212*(B588^2))+(0.015118*(B588))+(0.022341*(EquationMilkPrice))+(-0.022641*(EquationFeedPrice))+(0.000247*(EquationReplacementPrice))+(-0.184557*(EquationCullCost))+(-0.000542*(EquationDIMDNB))+(-0.000004986*(EquationHDR*B588^2))+(-0.000000000147*(EquationRHA*B588^2))+(-0.0000000903*(EquationSemenCost*B588^2))+(-0.000000000856*(EquationMatureWeight*B588^2))+(0.000000134*(B588^2*B588))+(-0.000000149*(B588^2*EquationMilkPrice))+(0.00000000264*(B588^2*EquationDIMDNB)))&gt;0, (-1.870102+(0.51187*(EquationCR))+(1.033374*(EquationHDR))+(0.000011344*(EquationRHA))+(-0.000138*(EquationAFC))+(0.01358*(EquationSemenCost))+(-0.000072752*(EquationMatureWeight))+(-0.046035*(LOG(EquationVetCosts)))+(0.000451*(EquationVetCosts))+(0.512031*(LOG(EquationVWP)))+(-0.006352*(EquationVWP))+(-0.000079212*(B588^2))+(0.015118*(B588))+(0.022341*(EquationMilkPrice))+(-0.022641*(EquationFeedPrice))+(0.000247*(EquationReplacementPrice))+(-0.184557*(EquationCullCost))+(-0.000542*(EquationDIMDNB))+(-0.000004986*(EquationHDR*B588^2))+(-0.000000000147*(EquationRHA*B588^2))+(-0.0000000903*(EquationSemenCost*B588^2))+(-0.000000000856*(EquationMatureWeight*B588^2))+(0.000000134*(B588^2*B588))+(-0.000000149*(B588^2*EquationMilkPrice))+(0.00000000264*(B588^2*EquationDIMDNB))), 0)</f>
        <v>3.2632977300737789</v>
      </c>
      <c r="E588" s="55">
        <f>IF((-2.51389+(0.253043*(EquationCR))+(0.791564*(EquationHDR))+(0.000017482*(EquationRHA))+(0.000958*(EquationAFC))+(0.014823*(EquationSemenCost))+(0.00003361*(EquationMatureWeight))+(0.044008*(LOG(EquationVetCosts)))+(-0.000161*(EquationVetCosts))+(0.375409*(LOG(EquationVWP)))+(-0.004875*(EquationVWP))+(-0.000095702*(B588^2))+(0.02001*(B588))+(0.039073*(EquationMilkPrice))+(-0.018836*(EquationFeedPrice))+(0.000102*(EquationReplacementPrice))+(-0.124297*(EquationCullCost))+(-0.000511*(EquationDIMDNB))+(0.00000253*(EquationCR*B588^2))+(-0.000002589*(EquationHDR*B588^2))+(-0.000000000136*(EquationRHA*B588^2))+(-0.0000001*(EquationSemenCost*B588^2))+(-0.00000000108*(EquationMatureWeight*B588^2))+(0.00000015*(B588^2*B588))+(-0.000000215*(B588^2*EquationMilkPrice))+(0.00000000251*(B588^2*EquationDIMDNB)))&gt;0, (-2.51389+(0.253043*(EquationCR))+(0.791564*(EquationHDR))+(0.000017482*(EquationRHA))+(0.000958*(EquationAFC))+(0.014823*(EquationSemenCost))+(0.00003361*(EquationMatureWeight))+(0.044008*(LOG(EquationVetCosts)))+(-0.000161*(EquationVetCosts))+(0.375409*(LOG(EquationVWP)))+(-0.004875*(EquationVWP))+(-0.000095702*(B588^2))+(0.02001*(B588))+(0.039073*(EquationMilkPrice))+(-0.018836*(EquationFeedPrice))+(0.000102*(EquationReplacementPrice))+(-0.124297*(EquationCullCost))+(-0.000511*(EquationDIMDNB))+(0.00000253*(EquationCR*B588^2))+(-0.000002589*(EquationHDR*B588^2))+(-0.000000000136*(EquationRHA*B588^2))+(-0.0000001*(EquationSemenCost*B588^2))+(-0.00000000108*(EquationMatureWeight*B588^2))+(0.00000015*(B588^2*B588))+(-0.000000215*(B588^2*EquationMilkPrice))+(0.00000000251*(B588^2*EquationDIMDNB))), 0)</f>
        <v>3.4269113379821525</v>
      </c>
      <c r="F588" s="55">
        <f>IF((-1.892738+(0.137703*(EquationCR))+(0.669836*(EquationHDR))+(0.0000175*(EquationRHA))+(0.000161*(EquationAFC))+(0.013845*(EquationSemenCost))+(0.000016727*(EquationMatureWeight))+(-0.015935*(LOG(EquationVetCosts)))+(0.000118*(EquationVetCosts))+(0.160623*(LOG(EquationVWP)))+(-0.003008*(EquationVWP))+(-0.000090785*(B588^2))+(0.01937*(B588))+(0.020762*(EquationMilkPrice))+(-0.019043*(EquationFeedPrice))+(0.00001449*(EquationReplacementPrice))+(0.175818*(EquationCullCost))+(-0.000295*(EquationDIMDNB))+(0.000002704*(EquationCR*B588^2))+(-0.000001916*(EquationHDR*B588^2))+(-0.000000000127*(EquationRHA*B588^2))+(-0.0000000903*(EquationSemenCost*B588^2))+(-0.000000000771*(EquationMatureWeight*B588^2))+(0.000000137*(B588^2*B588))+(-0.00000257*(B588^2*EquationCullCost)))&gt;0, (-1.892738+(0.137703*(EquationCR))+(0.669836*(EquationHDR))+(0.0000175*(EquationRHA))+(0.000161*(EquationAFC))+(0.013845*(EquationSemenCost))+(0.000016727*(EquationMatureWeight))+(-0.015935*(LOG(EquationVetCosts)))+(0.000118*(EquationVetCosts))+(0.160623*(LOG(EquationVWP)))+(-0.003008*(EquationVWP))+(-0.000090785*(B588^2))+(0.01937*(B588))+(0.020762*(EquationMilkPrice))+(-0.019043*(EquationFeedPrice))+(0.00001449*(EquationReplacementPrice))+(0.175818*(EquationCullCost))+(-0.000295*(EquationDIMDNB))+(0.000002704*(EquationCR*B588^2))+(-0.000001916*(EquationHDR*B588^2))+(-0.000000000127*(EquationRHA*B588^2))+(-0.0000000903*(EquationSemenCost*B588^2))+(-0.000000000771*(EquationMatureWeight*B588^2))+(0.000000137*(B588^2*B588))+(-0.00000257*(B588^2*EquationCullCost))), 0)</f>
        <v>3.0233544231155038</v>
      </c>
      <c r="G588" s="56">
        <f>IF((-1.860553+(0.112009*(EquationCR))+(0.5932*(EquationHDR))+(0.000015682*(EquationRHA))+(0.000842*(EquationAFC))+(0.013148*(EquationSemenCost))+(0.000054807*(EquationMatureWeight))+(-0.025351*(LOG(EquationVetCosts)))+(0.0000512*(EquationVetCosts))+(0.087616*(LOG(EquationVWP)))+(-0.00202*(EquationVWP))+(-0.000084247*(B588^2))+(0.018329*(B588))+(0.018516*(EquationMilkPrice))+(0.0064*(EquationFeedPrice))+(0.000011343*(EquationReplacementPrice))+(0.013031*(EquationCullCost))+(-0.000245*(EquationDIMDNB))+(0.000002399*(EquationCR*B588^2))+(-0.000001548*(EquationHDR*B588^2))+(-0.000000000112*(EquationRHA*B588^2))+(-0.0000000853*(EquationSemenCost*B588^2))+(-0.000000000948*(EquationMatureWeight*B588^2))+(0.000000302*(LOG(EquationVetCosts)*B588^2))+(-0.00000000421*(EquationVWP*B588^2))+(0.000000126*(B588^2*B588))+(-0.000000254*(B588^2*EquationFeedPrice)))&gt;0, (-1.860553+(0.112009*(EquationCR))+(0.5932*(EquationHDR))+(0.000015682*(EquationRHA))+(0.000842*(EquationAFC))+(0.013148*(EquationSemenCost))+(0.000054807*(EquationMatureWeight))+(-0.025351*(LOG(EquationVetCosts)))+(0.0000512*(EquationVetCosts))+(0.087616*(LOG(EquationVWP)))+(-0.00202*(EquationVWP))+(-0.000084247*(B588^2))+(0.018329*(B588))+(0.018516*(EquationMilkPrice))+(0.0064*(EquationFeedPrice))+(0.000011343*(EquationReplacementPrice))+(0.013031*(EquationCullCost))+(-0.000245*(EquationDIMDNB))+(0.000002399*(EquationCR*B588^2))+(-0.000001548*(EquationHDR*B588^2))+(-0.000000000112*(EquationRHA*B588^2))+(-0.0000000853*(EquationSemenCost*B588^2))+(-0.000000000948*(EquationMatureWeight*B588^2))+(0.000000302*(LOG(EquationVetCosts)*B588^2))+(-0.00000000421*(EquationVWP*B588^2))+(0.000000126*(B588^2*B588))+(-0.000000254*(B588^2*EquationFeedPrice))), 0)</f>
        <v>2.7100599033989914</v>
      </c>
    </row>
    <row r="589" spans="2:7" x14ac:dyDescent="0.2">
      <c r="B589" s="42">
        <v>546</v>
      </c>
      <c r="C589" s="55">
        <f t="shared" si="8"/>
        <v>0.44986829931891709</v>
      </c>
      <c r="D589" s="55">
        <f>IF((-1.870102+(0.51187*(EquationCR))+(1.033374*(EquationHDR))+(0.000011344*(EquationRHA))+(-0.000138*(EquationAFC))+(0.01358*(EquationSemenCost))+(-0.000072752*(EquationMatureWeight))+(-0.046035*(LOG(EquationVetCosts)))+(0.000451*(EquationVetCosts))+(0.512031*(LOG(EquationVWP)))+(-0.006352*(EquationVWP))+(-0.000079212*(B589^2))+(0.015118*(B589))+(0.022341*(EquationMilkPrice))+(-0.022641*(EquationFeedPrice))+(0.000247*(EquationReplacementPrice))+(-0.184557*(EquationCullCost))+(-0.000542*(EquationDIMDNB))+(-0.000004986*(EquationHDR*B589^2))+(-0.000000000147*(EquationRHA*B589^2))+(-0.0000000903*(EquationSemenCost*B589^2))+(-0.000000000856*(EquationMatureWeight*B589^2))+(0.000000134*(B589^2*B589))+(-0.000000149*(B589^2*EquationMilkPrice))+(0.00000000264*(B589^2*EquationDIMDNB)))&gt;0, (-1.870102+(0.51187*(EquationCR))+(1.033374*(EquationHDR))+(0.000011344*(EquationRHA))+(-0.000138*(EquationAFC))+(0.01358*(EquationSemenCost))+(-0.000072752*(EquationMatureWeight))+(-0.046035*(LOG(EquationVetCosts)))+(0.000451*(EquationVetCosts))+(0.512031*(LOG(EquationVWP)))+(-0.006352*(EquationVWP))+(-0.000079212*(B589^2))+(0.015118*(B589))+(0.022341*(EquationMilkPrice))+(-0.022641*(EquationFeedPrice))+(0.000247*(EquationReplacementPrice))+(-0.184557*(EquationCullCost))+(-0.000542*(EquationDIMDNB))+(-0.000004986*(EquationHDR*B589^2))+(-0.000000000147*(EquationRHA*B589^2))+(-0.0000000903*(EquationSemenCost*B589^2))+(-0.000000000856*(EquationMatureWeight*B589^2))+(0.000000134*(B589^2*B589))+(-0.000000149*(B589^2*EquationMilkPrice))+(0.00000000264*(B589^2*EquationDIMDNB))), 0)</f>
        <v>3.2999345384737753</v>
      </c>
      <c r="E589" s="55">
        <f>IF((-2.51389+(0.253043*(EquationCR))+(0.791564*(EquationHDR))+(0.000017482*(EquationRHA))+(0.000958*(EquationAFC))+(0.014823*(EquationSemenCost))+(0.00003361*(EquationMatureWeight))+(0.044008*(LOG(EquationVetCosts)))+(-0.000161*(EquationVetCosts))+(0.375409*(LOG(EquationVWP)))+(-0.004875*(EquationVWP))+(-0.000095702*(B589^2))+(0.02001*(B589))+(0.039073*(EquationMilkPrice))+(-0.018836*(EquationFeedPrice))+(0.000102*(EquationReplacementPrice))+(-0.124297*(EquationCullCost))+(-0.000511*(EquationDIMDNB))+(0.00000253*(EquationCR*B589^2))+(-0.000002589*(EquationHDR*B589^2))+(-0.000000000136*(EquationRHA*B589^2))+(-0.0000001*(EquationSemenCost*B589^2))+(-0.00000000108*(EquationMatureWeight*B589^2))+(0.00000015*(B589^2*B589))+(-0.000000215*(B589^2*EquationMilkPrice))+(0.00000000251*(B589^2*EquationDIMDNB)))&gt;0, (-2.51389+(0.253043*(EquationCR))+(0.791564*(EquationHDR))+(0.000017482*(EquationRHA))+(0.000958*(EquationAFC))+(0.014823*(EquationSemenCost))+(0.00003361*(EquationMatureWeight))+(0.044008*(LOG(EquationVetCosts)))+(-0.000161*(EquationVetCosts))+(0.375409*(LOG(EquationVWP)))+(-0.004875*(EquationVWP))+(-0.000095702*(B589^2))+(0.02001*(B589))+(0.039073*(EquationMilkPrice))+(-0.018836*(EquationFeedPrice))+(0.000102*(EquationReplacementPrice))+(-0.124297*(EquationCullCost))+(-0.000511*(EquationDIMDNB))+(0.00000253*(EquationCR*B589^2))+(-0.000002589*(EquationHDR*B589^2))+(-0.000000000136*(EquationRHA*B589^2))+(-0.0000001*(EquationSemenCost*B589^2))+(-0.00000000108*(EquationMatureWeight*B589^2))+(0.00000015*(B589^2*B589))+(-0.000000215*(B589^2*EquationMilkPrice))+(0.00000000251*(B589^2*EquationDIMDNB))), 0)</f>
        <v>3.46550819698215</v>
      </c>
      <c r="F589" s="55">
        <f>IF((-1.892738+(0.137703*(EquationCR))+(0.669836*(EquationHDR))+(0.0000175*(EquationRHA))+(0.000161*(EquationAFC))+(0.013845*(EquationSemenCost))+(0.000016727*(EquationMatureWeight))+(-0.015935*(LOG(EquationVetCosts)))+(0.000118*(EquationVetCosts))+(0.160623*(LOG(EquationVWP)))+(-0.003008*(EquationVWP))+(-0.000090785*(B589^2))+(0.01937*(B589))+(0.020762*(EquationMilkPrice))+(-0.019043*(EquationFeedPrice))+(0.00001449*(EquationReplacementPrice))+(0.175818*(EquationCullCost))+(-0.000295*(EquationDIMDNB))+(0.000002704*(EquationCR*B589^2))+(-0.000001916*(EquationHDR*B589^2))+(-0.000000000127*(EquationRHA*B589^2))+(-0.0000000903*(EquationSemenCost*B589^2))+(-0.000000000771*(EquationMatureWeight*B589^2))+(0.000000137*(B589^2*B589))+(-0.00000257*(B589^2*EquationCullCost)))&gt;0, (-1.892738+(0.137703*(EquationCR))+(0.669836*(EquationHDR))+(0.0000175*(EquationRHA))+(0.000161*(EquationAFC))+(0.013845*(EquationSemenCost))+(0.000016727*(EquationMatureWeight))+(-0.015935*(LOG(EquationVetCosts)))+(0.000118*(EquationVetCosts))+(0.160623*(LOG(EquationVWP)))+(-0.003008*(EquationVWP))+(-0.000090785*(B589^2))+(0.01937*(B589))+(0.020762*(EquationMilkPrice))+(-0.019043*(EquationFeedPrice))+(0.00001449*(EquationReplacementPrice))+(0.175818*(EquationCullCost))+(-0.000295*(EquationDIMDNB))+(0.000002704*(EquationCR*B589^2))+(-0.000001916*(EquationHDR*B589^2))+(-0.000000000127*(EquationRHA*B589^2))+(-0.0000000903*(EquationSemenCost*B589^2))+(-0.000000000771*(EquationMatureWeight*B589^2))+(0.000000137*(B589^2*B589))+(-0.00000257*(B589^2*EquationCullCost))), 0)</f>
        <v>3.0575819681155032</v>
      </c>
      <c r="G589" s="56">
        <f>IF((-1.860553+(0.112009*(EquationCR))+(0.5932*(EquationHDR))+(0.000015682*(EquationRHA))+(0.000842*(EquationAFC))+(0.013148*(EquationSemenCost))+(0.000054807*(EquationMatureWeight))+(-0.025351*(LOG(EquationVetCosts)))+(0.0000512*(EquationVetCosts))+(0.087616*(LOG(EquationVWP)))+(-0.00202*(EquationVWP))+(-0.000084247*(B589^2))+(0.018329*(B589))+(0.018516*(EquationMilkPrice))+(0.0064*(EquationFeedPrice))+(0.000011343*(EquationReplacementPrice))+(0.013031*(EquationCullCost))+(-0.000245*(EquationDIMDNB))+(0.000002399*(EquationCR*B589^2))+(-0.000001548*(EquationHDR*B589^2))+(-0.000000000112*(EquationRHA*B589^2))+(-0.0000000853*(EquationSemenCost*B589^2))+(-0.000000000948*(EquationMatureWeight*B589^2))+(0.000000302*(LOG(EquationVetCosts)*B589^2))+(-0.00000000421*(EquationVWP*B589^2))+(0.000000126*(B589^2*B589))+(-0.000000254*(B589^2*EquationFeedPrice)))&gt;0, (-1.860553+(0.112009*(EquationCR))+(0.5932*(EquationHDR))+(0.000015682*(EquationRHA))+(0.000842*(EquationAFC))+(0.013148*(EquationSemenCost))+(0.000054807*(EquationMatureWeight))+(-0.025351*(LOG(EquationVetCosts)))+(0.0000512*(EquationVetCosts))+(0.087616*(LOG(EquationVWP)))+(-0.00202*(EquationVWP))+(-0.000084247*(B589^2))+(0.018329*(B589))+(0.018516*(EquationMilkPrice))+(0.0064*(EquationFeedPrice))+(0.000011343*(EquationReplacementPrice))+(0.013031*(EquationCullCost))+(-0.000245*(EquationDIMDNB))+(0.000002399*(EquationCR*B589^2))+(-0.000001548*(EquationHDR*B589^2))+(-0.000000000112*(EquationRHA*B589^2))+(-0.0000000853*(EquationSemenCost*B589^2))+(-0.000000000948*(EquationMatureWeight*B589^2))+(0.000000302*(LOG(EquationVetCosts)*B589^2))+(-0.00000000421*(EquationVWP*B589^2))+(0.000000126*(B589^2*B589))+(-0.000000254*(B589^2*EquationFeedPrice))), 0)</f>
        <v>2.7409923869292676</v>
      </c>
    </row>
    <row r="590" spans="2:7" x14ac:dyDescent="0.2">
      <c r="B590" s="42">
        <v>547</v>
      </c>
      <c r="C590" s="55">
        <f t="shared" si="8"/>
        <v>0.45634285314235218</v>
      </c>
      <c r="D590" s="55">
        <f>IF((-1.870102+(0.51187*(EquationCR))+(1.033374*(EquationHDR))+(0.000011344*(EquationRHA))+(-0.000138*(EquationAFC))+(0.01358*(EquationSemenCost))+(-0.000072752*(EquationMatureWeight))+(-0.046035*(LOG(EquationVetCosts)))+(0.000451*(EquationVetCosts))+(0.512031*(LOG(EquationVWP)))+(-0.006352*(EquationVWP))+(-0.000079212*(B590^2))+(0.015118*(B590))+(0.022341*(EquationMilkPrice))+(-0.022641*(EquationFeedPrice))+(0.000247*(EquationReplacementPrice))+(-0.184557*(EquationCullCost))+(-0.000542*(EquationDIMDNB))+(-0.000004986*(EquationHDR*B590^2))+(-0.000000000147*(EquationRHA*B590^2))+(-0.0000000903*(EquationSemenCost*B590^2))+(-0.000000000856*(EquationMatureWeight*B590^2))+(0.000000134*(B590^2*B590))+(-0.000000149*(B590^2*EquationMilkPrice))+(0.00000000264*(B590^2*EquationDIMDNB)))&gt;0, (-1.870102+(0.51187*(EquationCR))+(1.033374*(EquationHDR))+(0.000011344*(EquationRHA))+(-0.000138*(EquationAFC))+(0.01358*(EquationSemenCost))+(-0.000072752*(EquationMatureWeight))+(-0.046035*(LOG(EquationVetCosts)))+(0.000451*(EquationVetCosts))+(0.512031*(LOG(EquationVWP)))+(-0.006352*(EquationVWP))+(-0.000079212*(B590^2))+(0.015118*(B590))+(0.022341*(EquationMilkPrice))+(-0.022641*(EquationFeedPrice))+(0.000247*(EquationReplacementPrice))+(-0.184557*(EquationCullCost))+(-0.000542*(EquationDIMDNB))+(-0.000004986*(EquationHDR*B590^2))+(-0.000000000147*(EquationRHA*B590^2))+(-0.0000000903*(EquationSemenCost*B590^2))+(-0.000000000856*(EquationMatureWeight*B590^2))+(0.000000134*(B590^2*B590))+(-0.000000149*(B590^2*EquationMilkPrice))+(0.00000000264*(B590^2*EquationDIMDNB))), 0)</f>
        <v>3.3368304876737782</v>
      </c>
      <c r="E590" s="55">
        <f>IF((-2.51389+(0.253043*(EquationCR))+(0.791564*(EquationHDR))+(0.000017482*(EquationRHA))+(0.000958*(EquationAFC))+(0.014823*(EquationSemenCost))+(0.00003361*(EquationMatureWeight))+(0.044008*(LOG(EquationVetCosts)))+(-0.000161*(EquationVetCosts))+(0.375409*(LOG(EquationVWP)))+(-0.004875*(EquationVWP))+(-0.000095702*(B590^2))+(0.02001*(B590))+(0.039073*(EquationMilkPrice))+(-0.018836*(EquationFeedPrice))+(0.000102*(EquationReplacementPrice))+(-0.124297*(EquationCullCost))+(-0.000511*(EquationDIMDNB))+(0.00000253*(EquationCR*B590^2))+(-0.000002589*(EquationHDR*B590^2))+(-0.000000000136*(EquationRHA*B590^2))+(-0.0000001*(EquationSemenCost*B590^2))+(-0.00000000108*(EquationMatureWeight*B590^2))+(0.00000015*(B590^2*B590))+(-0.000000215*(B590^2*EquationMilkPrice))+(0.00000000251*(B590^2*EquationDIMDNB)))&gt;0, (-2.51389+(0.253043*(EquationCR))+(0.791564*(EquationHDR))+(0.000017482*(EquationRHA))+(0.000958*(EquationAFC))+(0.014823*(EquationSemenCost))+(0.00003361*(EquationMatureWeight))+(0.044008*(LOG(EquationVetCosts)))+(-0.000161*(EquationVetCosts))+(0.375409*(LOG(EquationVWP)))+(-0.004875*(EquationVWP))+(-0.000095702*(B590^2))+(0.02001*(B590))+(0.039073*(EquationMilkPrice))+(-0.018836*(EquationFeedPrice))+(0.000102*(EquationReplacementPrice))+(-0.124297*(EquationCullCost))+(-0.000511*(EquationDIMDNB))+(0.00000253*(EquationCR*B590^2))+(-0.000002589*(EquationHDR*B590^2))+(-0.000000000136*(EquationRHA*B590^2))+(-0.0000001*(EquationSemenCost*B590^2))+(-0.00000000108*(EquationMatureWeight*B590^2))+(0.00000015*(B590^2*B590))+(-0.000000215*(B590^2*EquationMilkPrice))+(0.00000000251*(B590^2*EquationDIMDNB))), 0)</f>
        <v>3.5043850539821553</v>
      </c>
      <c r="F590" s="55">
        <f>IF((-1.892738+(0.137703*(EquationCR))+(0.669836*(EquationHDR))+(0.0000175*(EquationRHA))+(0.000161*(EquationAFC))+(0.013845*(EquationSemenCost))+(0.000016727*(EquationMatureWeight))+(-0.015935*(LOG(EquationVetCosts)))+(0.000118*(EquationVetCosts))+(0.160623*(LOG(EquationVWP)))+(-0.003008*(EquationVWP))+(-0.000090785*(B590^2))+(0.01937*(B590))+(0.020762*(EquationMilkPrice))+(-0.019043*(EquationFeedPrice))+(0.00001449*(EquationReplacementPrice))+(0.175818*(EquationCullCost))+(-0.000295*(EquationDIMDNB))+(0.000002704*(EquationCR*B590^2))+(-0.000001916*(EquationHDR*B590^2))+(-0.000000000127*(EquationRHA*B590^2))+(-0.0000000903*(EquationSemenCost*B590^2))+(-0.000000000771*(EquationMatureWeight*B590^2))+(0.000000137*(B590^2*B590))+(-0.00000257*(B590^2*EquationCullCost)))&gt;0, (-1.892738+(0.137703*(EquationCR))+(0.669836*(EquationHDR))+(0.0000175*(EquationRHA))+(0.000161*(EquationAFC))+(0.013845*(EquationSemenCost))+(0.000016727*(EquationMatureWeight))+(-0.015935*(LOG(EquationVetCosts)))+(0.000118*(EquationVetCosts))+(0.160623*(LOG(EquationVWP)))+(-0.003008*(EquationVWP))+(-0.000090785*(B590^2))+(0.01937*(B590))+(0.020762*(EquationMilkPrice))+(-0.019043*(EquationFeedPrice))+(0.00001449*(EquationReplacementPrice))+(0.175818*(EquationCullCost))+(-0.000295*(EquationDIMDNB))+(0.000002704*(EquationCR*B590^2))+(-0.000001916*(EquationHDR*B590^2))+(-0.000000000127*(EquationRHA*B590^2))+(-0.0000000903*(EquationSemenCost*B590^2))+(-0.000000000771*(EquationMatureWeight*B590^2))+(0.000000137*(B590^2*B590))+(-0.00000257*(B590^2*EquationCullCost))), 0)</f>
        <v>3.0920613611154995</v>
      </c>
      <c r="G590" s="56">
        <f>IF((-1.860553+(0.112009*(EquationCR))+(0.5932*(EquationHDR))+(0.000015682*(EquationRHA))+(0.000842*(EquationAFC))+(0.013148*(EquationSemenCost))+(0.000054807*(EquationMatureWeight))+(-0.025351*(LOG(EquationVetCosts)))+(0.0000512*(EquationVetCosts))+(0.087616*(LOG(EquationVWP)))+(-0.00202*(EquationVWP))+(-0.000084247*(B590^2))+(0.018329*(B590))+(0.018516*(EquationMilkPrice))+(0.0064*(EquationFeedPrice))+(0.000011343*(EquationReplacementPrice))+(0.013031*(EquationCullCost))+(-0.000245*(EquationDIMDNB))+(0.000002399*(EquationCR*B590^2))+(-0.000001548*(EquationHDR*B590^2))+(-0.000000000112*(EquationRHA*B590^2))+(-0.0000000853*(EquationSemenCost*B590^2))+(-0.000000000948*(EquationMatureWeight*B590^2))+(0.000000302*(LOG(EquationVetCosts)*B590^2))+(-0.00000000421*(EquationVWP*B590^2))+(0.000000126*(B590^2*B590))+(-0.000000254*(B590^2*EquationFeedPrice)))&gt;0, (-1.860553+(0.112009*(EquationCR))+(0.5932*(EquationHDR))+(0.000015682*(EquationRHA))+(0.000842*(EquationAFC))+(0.013148*(EquationSemenCost))+(0.000054807*(EquationMatureWeight))+(-0.025351*(LOG(EquationVetCosts)))+(0.0000512*(EquationVetCosts))+(0.087616*(LOG(EquationVWP)))+(-0.00202*(EquationVWP))+(-0.000084247*(B590^2))+(0.018329*(B590))+(0.018516*(EquationMilkPrice))+(0.0064*(EquationFeedPrice))+(0.000011343*(EquationReplacementPrice))+(0.013031*(EquationCullCost))+(-0.000245*(EquationDIMDNB))+(0.000002399*(EquationCR*B590^2))+(-0.000001548*(EquationHDR*B590^2))+(-0.000000000112*(EquationRHA*B590^2))+(-0.0000000853*(EquationSemenCost*B590^2))+(-0.000000000948*(EquationMatureWeight*B590^2))+(0.000000302*(LOG(EquationVetCosts)*B590^2))+(-0.00000000421*(EquationVWP*B590^2))+(0.000000126*(B590^2*B590))+(-0.000000254*(B590^2*EquationFeedPrice))), 0)</f>
        <v>2.7721545518629034</v>
      </c>
    </row>
    <row r="591" spans="2:7" x14ac:dyDescent="0.2">
      <c r="B591" s="42">
        <v>548</v>
      </c>
      <c r="C591" s="55">
        <f t="shared" si="8"/>
        <v>0.4628999134437809</v>
      </c>
      <c r="D591" s="55">
        <f>IF((-1.870102+(0.51187*(EquationCR))+(1.033374*(EquationHDR))+(0.000011344*(EquationRHA))+(-0.000138*(EquationAFC))+(0.01358*(EquationSemenCost))+(-0.000072752*(EquationMatureWeight))+(-0.046035*(LOG(EquationVetCosts)))+(0.000451*(EquationVetCosts))+(0.512031*(LOG(EquationVWP)))+(-0.006352*(EquationVWP))+(-0.000079212*(B591^2))+(0.015118*(B591))+(0.022341*(EquationMilkPrice))+(-0.022641*(EquationFeedPrice))+(0.000247*(EquationReplacementPrice))+(-0.184557*(EquationCullCost))+(-0.000542*(EquationDIMDNB))+(-0.000004986*(EquationHDR*B591^2))+(-0.000000000147*(EquationRHA*B591^2))+(-0.0000000903*(EquationSemenCost*B591^2))+(-0.000000000856*(EquationMatureWeight*B591^2))+(0.000000134*(B591^2*B591))+(-0.000000149*(B591^2*EquationMilkPrice))+(0.00000000264*(B591^2*EquationDIMDNB)))&gt;0, (-1.870102+(0.51187*(EquationCR))+(1.033374*(EquationHDR))+(0.000011344*(EquationRHA))+(-0.000138*(EquationAFC))+(0.01358*(EquationSemenCost))+(-0.000072752*(EquationMatureWeight))+(-0.046035*(LOG(EquationVetCosts)))+(0.000451*(EquationVetCosts))+(0.512031*(LOG(EquationVWP)))+(-0.006352*(EquationVWP))+(-0.000079212*(B591^2))+(0.015118*(B591))+(0.022341*(EquationMilkPrice))+(-0.022641*(EquationFeedPrice))+(0.000247*(EquationReplacementPrice))+(-0.184557*(EquationCullCost))+(-0.000542*(EquationDIMDNB))+(-0.000004986*(EquationHDR*B591^2))+(-0.000000000147*(EquationRHA*B591^2))+(-0.0000000903*(EquationSemenCost*B591^2))+(-0.000000000856*(EquationMatureWeight*B591^2))+(0.000000134*(B591^2*B591))+(-0.000000149*(B591^2*EquationMilkPrice))+(0.00000000264*(B591^2*EquationDIMDNB))), 0)</f>
        <v>3.3739863816737756</v>
      </c>
      <c r="E591" s="55">
        <f>IF((-2.51389+(0.253043*(EquationCR))+(0.791564*(EquationHDR))+(0.000017482*(EquationRHA))+(0.000958*(EquationAFC))+(0.014823*(EquationSemenCost))+(0.00003361*(EquationMatureWeight))+(0.044008*(LOG(EquationVetCosts)))+(-0.000161*(EquationVetCosts))+(0.375409*(LOG(EquationVWP)))+(-0.004875*(EquationVWP))+(-0.000095702*(B591^2))+(0.02001*(B591))+(0.039073*(EquationMilkPrice))+(-0.018836*(EquationFeedPrice))+(0.000102*(EquationReplacementPrice))+(-0.124297*(EquationCullCost))+(-0.000511*(EquationDIMDNB))+(0.00000253*(EquationCR*B591^2))+(-0.000002589*(EquationHDR*B591^2))+(-0.000000000136*(EquationRHA*B591^2))+(-0.0000001*(EquationSemenCost*B591^2))+(-0.00000000108*(EquationMatureWeight*B591^2))+(0.00000015*(B591^2*B591))+(-0.000000215*(B591^2*EquationMilkPrice))+(0.00000000251*(B591^2*EquationDIMDNB)))&gt;0, (-2.51389+(0.253043*(EquationCR))+(0.791564*(EquationHDR))+(0.000017482*(EquationRHA))+(0.000958*(EquationAFC))+(0.014823*(EquationSemenCost))+(0.00003361*(EquationMatureWeight))+(0.044008*(LOG(EquationVetCosts)))+(-0.000161*(EquationVetCosts))+(0.375409*(LOG(EquationVWP)))+(-0.004875*(EquationVWP))+(-0.000095702*(B591^2))+(0.02001*(B591))+(0.039073*(EquationMilkPrice))+(-0.018836*(EquationFeedPrice))+(0.000102*(EquationReplacementPrice))+(-0.124297*(EquationCullCost))+(-0.000511*(EquationDIMDNB))+(0.00000253*(EquationCR*B591^2))+(-0.000002589*(EquationHDR*B591^2))+(-0.000000000136*(EquationRHA*B591^2))+(-0.0000001*(EquationSemenCost*B591^2))+(-0.00000000108*(EquationMatureWeight*B591^2))+(0.00000015*(B591^2*B591))+(-0.000000215*(B591^2*EquationMilkPrice))+(0.00000000251*(B591^2*EquationDIMDNB))), 0)</f>
        <v>3.5435428089821537</v>
      </c>
      <c r="F591" s="55">
        <f>IF((-1.892738+(0.137703*(EquationCR))+(0.669836*(EquationHDR))+(0.0000175*(EquationRHA))+(0.000161*(EquationAFC))+(0.013845*(EquationSemenCost))+(0.000016727*(EquationMatureWeight))+(-0.015935*(LOG(EquationVetCosts)))+(0.000118*(EquationVetCosts))+(0.160623*(LOG(EquationVWP)))+(-0.003008*(EquationVWP))+(-0.000090785*(B591^2))+(0.01937*(B591))+(0.020762*(EquationMilkPrice))+(-0.019043*(EquationFeedPrice))+(0.00001449*(EquationReplacementPrice))+(0.175818*(EquationCullCost))+(-0.000295*(EquationDIMDNB))+(0.000002704*(EquationCR*B591^2))+(-0.000001916*(EquationHDR*B591^2))+(-0.000000000127*(EquationRHA*B591^2))+(-0.0000000903*(EquationSemenCost*B591^2))+(-0.000000000771*(EquationMatureWeight*B591^2))+(0.000000137*(B591^2*B591))+(-0.00000257*(B591^2*EquationCullCost)))&gt;0, (-1.892738+(0.137703*(EquationCR))+(0.669836*(EquationHDR))+(0.0000175*(EquationRHA))+(0.000161*(EquationAFC))+(0.013845*(EquationSemenCost))+(0.000016727*(EquationMatureWeight))+(-0.015935*(LOG(EquationVetCosts)))+(0.000118*(EquationVetCosts))+(0.160623*(LOG(EquationVWP)))+(-0.003008*(EquationVWP))+(-0.000090785*(B591^2))+(0.01937*(B591))+(0.020762*(EquationMilkPrice))+(-0.019043*(EquationFeedPrice))+(0.00001449*(EquationReplacementPrice))+(0.175818*(EquationCullCost))+(-0.000295*(EquationDIMDNB))+(0.000002704*(EquationCR*B591^2))+(-0.000001916*(EquationHDR*B591^2))+(-0.000000000127*(EquationRHA*B591^2))+(-0.0000000903*(EquationSemenCost*B591^2))+(-0.000000000771*(EquationMatureWeight*B591^2))+(0.000000137*(B591^2*B591))+(-0.00000257*(B591^2*EquationCullCost))), 0)</f>
        <v>3.1267934241155038</v>
      </c>
      <c r="G591" s="56">
        <f>IF((-1.860553+(0.112009*(EquationCR))+(0.5932*(EquationHDR))+(0.000015682*(EquationRHA))+(0.000842*(EquationAFC))+(0.013148*(EquationSemenCost))+(0.000054807*(EquationMatureWeight))+(-0.025351*(LOG(EquationVetCosts)))+(0.0000512*(EquationVetCosts))+(0.087616*(LOG(EquationVWP)))+(-0.00202*(EquationVWP))+(-0.000084247*(B591^2))+(0.018329*(B591))+(0.018516*(EquationMilkPrice))+(0.0064*(EquationFeedPrice))+(0.000011343*(EquationReplacementPrice))+(0.013031*(EquationCullCost))+(-0.000245*(EquationDIMDNB))+(0.000002399*(EquationCR*B591^2))+(-0.000001548*(EquationHDR*B591^2))+(-0.000000000112*(EquationRHA*B591^2))+(-0.0000000853*(EquationSemenCost*B591^2))+(-0.000000000948*(EquationMatureWeight*B591^2))+(0.000000302*(LOG(EquationVetCosts)*B591^2))+(-0.00000000421*(EquationVWP*B591^2))+(0.000000126*(B591^2*B591))+(-0.000000254*(B591^2*EquationFeedPrice)))&gt;0, (-1.860553+(0.112009*(EquationCR))+(0.5932*(EquationHDR))+(0.000015682*(EquationRHA))+(0.000842*(EquationAFC))+(0.013148*(EquationSemenCost))+(0.000054807*(EquationMatureWeight))+(-0.025351*(LOG(EquationVetCosts)))+(0.0000512*(EquationVetCosts))+(0.087616*(LOG(EquationVWP)))+(-0.00202*(EquationVWP))+(-0.000084247*(B591^2))+(0.018329*(B591))+(0.018516*(EquationMilkPrice))+(0.0064*(EquationFeedPrice))+(0.000011343*(EquationReplacementPrice))+(0.013031*(EquationCullCost))+(-0.000245*(EquationDIMDNB))+(0.000002399*(EquationCR*B591^2))+(-0.000001548*(EquationHDR*B591^2))+(-0.000000000112*(EquationRHA*B591^2))+(-0.0000000853*(EquationSemenCost*B591^2))+(-0.000000000948*(EquationMatureWeight*B591^2))+(0.000000302*(LOG(EquationVetCosts)*B591^2))+(-0.00000000421*(EquationVWP*B591^2))+(0.000000126*(B591^2*B591))+(-0.000000254*(B591^2*EquationFeedPrice))), 0)</f>
        <v>2.8035471541998898</v>
      </c>
    </row>
    <row r="592" spans="2:7" x14ac:dyDescent="0.2">
      <c r="B592" s="42">
        <v>549</v>
      </c>
      <c r="C592" s="55">
        <f t="shared" si="8"/>
        <v>0.46953984862320397</v>
      </c>
      <c r="D592" s="55">
        <f>IF((-1.870102+(0.51187*(EquationCR))+(1.033374*(EquationHDR))+(0.000011344*(EquationRHA))+(-0.000138*(EquationAFC))+(0.01358*(EquationSemenCost))+(-0.000072752*(EquationMatureWeight))+(-0.046035*(LOG(EquationVetCosts)))+(0.000451*(EquationVetCosts))+(0.512031*(LOG(EquationVWP)))+(-0.006352*(EquationVWP))+(-0.000079212*(B592^2))+(0.015118*(B592))+(0.022341*(EquationMilkPrice))+(-0.022641*(EquationFeedPrice))+(0.000247*(EquationReplacementPrice))+(-0.184557*(EquationCullCost))+(-0.000542*(EquationDIMDNB))+(-0.000004986*(EquationHDR*B592^2))+(-0.000000000147*(EquationRHA*B592^2))+(-0.0000000903*(EquationSemenCost*B592^2))+(-0.000000000856*(EquationMatureWeight*B592^2))+(0.000000134*(B592^2*B592))+(-0.000000149*(B592^2*EquationMilkPrice))+(0.00000000264*(B592^2*EquationDIMDNB)))&gt;0, (-1.870102+(0.51187*(EquationCR))+(1.033374*(EquationHDR))+(0.000011344*(EquationRHA))+(-0.000138*(EquationAFC))+(0.01358*(EquationSemenCost))+(-0.000072752*(EquationMatureWeight))+(-0.046035*(LOG(EquationVetCosts)))+(0.000451*(EquationVetCosts))+(0.512031*(LOG(EquationVWP)))+(-0.006352*(EquationVWP))+(-0.000079212*(B592^2))+(0.015118*(B592))+(0.022341*(EquationMilkPrice))+(-0.022641*(EquationFeedPrice))+(0.000247*(EquationReplacementPrice))+(-0.184557*(EquationCullCost))+(-0.000542*(EquationDIMDNB))+(-0.000004986*(EquationHDR*B592^2))+(-0.000000000147*(EquationRHA*B592^2))+(-0.0000000903*(EquationSemenCost*B592^2))+(-0.000000000856*(EquationMatureWeight*B592^2))+(0.000000134*(B592^2*B592))+(-0.000000149*(B592^2*EquationMilkPrice))+(0.00000000264*(B592^2*EquationDIMDNB))), 0)</f>
        <v>3.4114030244737772</v>
      </c>
      <c r="E592" s="55">
        <f>IF((-2.51389+(0.253043*(EquationCR))+(0.791564*(EquationHDR))+(0.000017482*(EquationRHA))+(0.000958*(EquationAFC))+(0.014823*(EquationSemenCost))+(0.00003361*(EquationMatureWeight))+(0.044008*(LOG(EquationVetCosts)))+(-0.000161*(EquationVetCosts))+(0.375409*(LOG(EquationVWP)))+(-0.004875*(EquationVWP))+(-0.000095702*(B592^2))+(0.02001*(B592))+(0.039073*(EquationMilkPrice))+(-0.018836*(EquationFeedPrice))+(0.000102*(EquationReplacementPrice))+(-0.124297*(EquationCullCost))+(-0.000511*(EquationDIMDNB))+(0.00000253*(EquationCR*B592^2))+(-0.000002589*(EquationHDR*B592^2))+(-0.000000000136*(EquationRHA*B592^2))+(-0.0000001*(EquationSemenCost*B592^2))+(-0.00000000108*(EquationMatureWeight*B592^2))+(0.00000015*(B592^2*B592))+(-0.000000215*(B592^2*EquationMilkPrice))+(0.00000000251*(B592^2*EquationDIMDNB)))&gt;0, (-2.51389+(0.253043*(EquationCR))+(0.791564*(EquationHDR))+(0.000017482*(EquationRHA))+(0.000958*(EquationAFC))+(0.014823*(EquationSemenCost))+(0.00003361*(EquationMatureWeight))+(0.044008*(LOG(EquationVetCosts)))+(-0.000161*(EquationVetCosts))+(0.375409*(LOG(EquationVWP)))+(-0.004875*(EquationVWP))+(-0.000095702*(B592^2))+(0.02001*(B592))+(0.039073*(EquationMilkPrice))+(-0.018836*(EquationFeedPrice))+(0.000102*(EquationReplacementPrice))+(-0.124297*(EquationCullCost))+(-0.000511*(EquationDIMDNB))+(0.00000253*(EquationCR*B592^2))+(-0.000002589*(EquationHDR*B592^2))+(-0.000000000136*(EquationRHA*B592^2))+(-0.0000001*(EquationSemenCost*B592^2))+(-0.00000000108*(EquationMatureWeight*B592^2))+(0.00000015*(B592^2*B592))+(-0.000000215*(B592^2*EquationMilkPrice))+(0.00000000251*(B592^2*EquationDIMDNB))), 0)</f>
        <v>3.5829823619821521</v>
      </c>
      <c r="F592" s="55">
        <f>IF((-1.892738+(0.137703*(EquationCR))+(0.669836*(EquationHDR))+(0.0000175*(EquationRHA))+(0.000161*(EquationAFC))+(0.013845*(EquationSemenCost))+(0.000016727*(EquationMatureWeight))+(-0.015935*(LOG(EquationVetCosts)))+(0.000118*(EquationVetCosts))+(0.160623*(LOG(EquationVWP)))+(-0.003008*(EquationVWP))+(-0.000090785*(B592^2))+(0.01937*(B592))+(0.020762*(EquationMilkPrice))+(-0.019043*(EquationFeedPrice))+(0.00001449*(EquationReplacementPrice))+(0.175818*(EquationCullCost))+(-0.000295*(EquationDIMDNB))+(0.000002704*(EquationCR*B592^2))+(-0.000001916*(EquationHDR*B592^2))+(-0.000000000127*(EquationRHA*B592^2))+(-0.0000000903*(EquationSemenCost*B592^2))+(-0.000000000771*(EquationMatureWeight*B592^2))+(0.000000137*(B592^2*B592))+(-0.00000257*(B592^2*EquationCullCost)))&gt;0, (-1.892738+(0.137703*(EquationCR))+(0.669836*(EquationHDR))+(0.0000175*(EquationRHA))+(0.000161*(EquationAFC))+(0.013845*(EquationSemenCost))+(0.000016727*(EquationMatureWeight))+(-0.015935*(LOG(EquationVetCosts)))+(0.000118*(EquationVetCosts))+(0.160623*(LOG(EquationVWP)))+(-0.003008*(EquationVWP))+(-0.000090785*(B592^2))+(0.01937*(B592))+(0.020762*(EquationMilkPrice))+(-0.019043*(EquationFeedPrice))+(0.00001449*(EquationReplacementPrice))+(0.175818*(EquationCullCost))+(-0.000295*(EquationDIMDNB))+(0.000002704*(EquationCR*B592^2))+(-0.000001916*(EquationHDR*B592^2))+(-0.000000000127*(EquationRHA*B592^2))+(-0.0000000903*(EquationSemenCost*B592^2))+(-0.000000000771*(EquationMatureWeight*B592^2))+(0.000000137*(B592^2*B592))+(-0.00000257*(B592^2*EquationCullCost))), 0)</f>
        <v>3.161778979115506</v>
      </c>
      <c r="G592" s="56">
        <f>IF((-1.860553+(0.112009*(EquationCR))+(0.5932*(EquationHDR))+(0.000015682*(EquationRHA))+(0.000842*(EquationAFC))+(0.013148*(EquationSemenCost))+(0.000054807*(EquationMatureWeight))+(-0.025351*(LOG(EquationVetCosts)))+(0.0000512*(EquationVetCosts))+(0.087616*(LOG(EquationVWP)))+(-0.00202*(EquationVWP))+(-0.000084247*(B592^2))+(0.018329*(B592))+(0.018516*(EquationMilkPrice))+(0.0064*(EquationFeedPrice))+(0.000011343*(EquationReplacementPrice))+(0.013031*(EquationCullCost))+(-0.000245*(EquationDIMDNB))+(0.000002399*(EquationCR*B592^2))+(-0.000001548*(EquationHDR*B592^2))+(-0.000000000112*(EquationRHA*B592^2))+(-0.0000000853*(EquationSemenCost*B592^2))+(-0.000000000948*(EquationMatureWeight*B592^2))+(0.000000302*(LOG(EquationVetCosts)*B592^2))+(-0.00000000421*(EquationVWP*B592^2))+(0.000000126*(B592^2*B592))+(-0.000000254*(B592^2*EquationFeedPrice)))&gt;0, (-1.860553+(0.112009*(EquationCR))+(0.5932*(EquationHDR))+(0.000015682*(EquationRHA))+(0.000842*(EquationAFC))+(0.013148*(EquationSemenCost))+(0.000054807*(EquationMatureWeight))+(-0.025351*(LOG(EquationVetCosts)))+(0.0000512*(EquationVetCosts))+(0.087616*(LOG(EquationVWP)))+(-0.00202*(EquationVWP))+(-0.000084247*(B592^2))+(0.018329*(B592))+(0.018516*(EquationMilkPrice))+(0.0064*(EquationFeedPrice))+(0.000011343*(EquationReplacementPrice))+(0.013031*(EquationCullCost))+(-0.000245*(EquationDIMDNB))+(0.000002399*(EquationCR*B592^2))+(-0.000001548*(EquationHDR*B592^2))+(-0.000000000112*(EquationRHA*B592^2))+(-0.0000000853*(EquationSemenCost*B592^2))+(-0.000000000948*(EquationMatureWeight*B592^2))+(0.000000302*(LOG(EquationVetCosts)*B592^2))+(-0.00000000421*(EquationVWP*B592^2))+(0.000000126*(B592^2*B592))+(-0.000000254*(B592^2*EquationFeedPrice))), 0)</f>
        <v>2.8351709499402364</v>
      </c>
    </row>
    <row r="593" spans="2:7" x14ac:dyDescent="0.2">
      <c r="B593" s="42">
        <v>550</v>
      </c>
      <c r="C593" s="55">
        <f t="shared" si="8"/>
        <v>0.47626302708062518</v>
      </c>
      <c r="D593" s="55">
        <f>IF((-1.870102+(0.51187*(EquationCR))+(1.033374*(EquationHDR))+(0.000011344*(EquationRHA))+(-0.000138*(EquationAFC))+(0.01358*(EquationSemenCost))+(-0.000072752*(EquationMatureWeight))+(-0.046035*(LOG(EquationVetCosts)))+(0.000451*(EquationVetCosts))+(0.512031*(LOG(EquationVWP)))+(-0.006352*(EquationVWP))+(-0.000079212*(B593^2))+(0.015118*(B593))+(0.022341*(EquationMilkPrice))+(-0.022641*(EquationFeedPrice))+(0.000247*(EquationReplacementPrice))+(-0.184557*(EquationCullCost))+(-0.000542*(EquationDIMDNB))+(-0.000004986*(EquationHDR*B593^2))+(-0.000000000147*(EquationRHA*B593^2))+(-0.0000000903*(EquationSemenCost*B593^2))+(-0.000000000856*(EquationMatureWeight*B593^2))+(0.000000134*(B593^2*B593))+(-0.000000149*(B593^2*EquationMilkPrice))+(0.00000000264*(B593^2*EquationDIMDNB)))&gt;0, (-1.870102+(0.51187*(EquationCR))+(1.033374*(EquationHDR))+(0.000011344*(EquationRHA))+(-0.000138*(EquationAFC))+(0.01358*(EquationSemenCost))+(-0.000072752*(EquationMatureWeight))+(-0.046035*(LOG(EquationVetCosts)))+(0.000451*(EquationVetCosts))+(0.512031*(LOG(EquationVWP)))+(-0.006352*(EquationVWP))+(-0.000079212*(B593^2))+(0.015118*(B593))+(0.022341*(EquationMilkPrice))+(-0.022641*(EquationFeedPrice))+(0.000247*(EquationReplacementPrice))+(-0.184557*(EquationCullCost))+(-0.000542*(EquationDIMDNB))+(-0.000004986*(EquationHDR*B593^2))+(-0.000000000147*(EquationRHA*B593^2))+(-0.0000000903*(EquationSemenCost*B593^2))+(-0.000000000856*(EquationMatureWeight*B593^2))+(0.000000134*(B593^2*B593))+(-0.000000149*(B593^2*EquationMilkPrice))+(0.00000000264*(B593^2*EquationDIMDNB))), 0)</f>
        <v>3.4490812200737748</v>
      </c>
      <c r="E593" s="55">
        <f>IF((-2.51389+(0.253043*(EquationCR))+(0.791564*(EquationHDR))+(0.000017482*(EquationRHA))+(0.000958*(EquationAFC))+(0.014823*(EquationSemenCost))+(0.00003361*(EquationMatureWeight))+(0.044008*(LOG(EquationVetCosts)))+(-0.000161*(EquationVetCosts))+(0.375409*(LOG(EquationVWP)))+(-0.004875*(EquationVWP))+(-0.000095702*(B593^2))+(0.02001*(B593))+(0.039073*(EquationMilkPrice))+(-0.018836*(EquationFeedPrice))+(0.000102*(EquationReplacementPrice))+(-0.124297*(EquationCullCost))+(-0.000511*(EquationDIMDNB))+(0.00000253*(EquationCR*B593^2))+(-0.000002589*(EquationHDR*B593^2))+(-0.000000000136*(EquationRHA*B593^2))+(-0.0000001*(EquationSemenCost*B593^2))+(-0.00000000108*(EquationMatureWeight*B593^2))+(0.00000015*(B593^2*B593))+(-0.000000215*(B593^2*EquationMilkPrice))+(0.00000000251*(B593^2*EquationDIMDNB)))&gt;0, (-2.51389+(0.253043*(EquationCR))+(0.791564*(EquationHDR))+(0.000017482*(EquationRHA))+(0.000958*(EquationAFC))+(0.014823*(EquationSemenCost))+(0.00003361*(EquationMatureWeight))+(0.044008*(LOG(EquationVetCosts)))+(-0.000161*(EquationVetCosts))+(0.375409*(LOG(EquationVWP)))+(-0.004875*(EquationVWP))+(-0.000095702*(B593^2))+(0.02001*(B593))+(0.039073*(EquationMilkPrice))+(-0.018836*(EquationFeedPrice))+(0.000102*(EquationReplacementPrice))+(-0.124297*(EquationCullCost))+(-0.000511*(EquationDIMDNB))+(0.00000253*(EquationCR*B593^2))+(-0.000002589*(EquationHDR*B593^2))+(-0.000000000136*(EquationRHA*B593^2))+(-0.0000001*(EquationSemenCost*B593^2))+(-0.00000000108*(EquationMatureWeight*B593^2))+(0.00000015*(B593^2*B593))+(-0.000000215*(B593^2*EquationMilkPrice))+(0.00000000251*(B593^2*EquationDIMDNB))), 0)</f>
        <v>3.6227046129821514</v>
      </c>
      <c r="F593" s="55">
        <f>IF((-1.892738+(0.137703*(EquationCR))+(0.669836*(EquationHDR))+(0.0000175*(EquationRHA))+(0.000161*(EquationAFC))+(0.013845*(EquationSemenCost))+(0.000016727*(EquationMatureWeight))+(-0.015935*(LOG(EquationVetCosts)))+(0.000118*(EquationVetCosts))+(0.160623*(LOG(EquationVWP)))+(-0.003008*(EquationVWP))+(-0.000090785*(B593^2))+(0.01937*(B593))+(0.020762*(EquationMilkPrice))+(-0.019043*(EquationFeedPrice))+(0.00001449*(EquationReplacementPrice))+(0.175818*(EquationCullCost))+(-0.000295*(EquationDIMDNB))+(0.000002704*(EquationCR*B593^2))+(-0.000001916*(EquationHDR*B593^2))+(-0.000000000127*(EquationRHA*B593^2))+(-0.0000000903*(EquationSemenCost*B593^2))+(-0.000000000771*(EquationMatureWeight*B593^2))+(0.000000137*(B593^2*B593))+(-0.00000257*(B593^2*EquationCullCost)))&gt;0, (-1.892738+(0.137703*(EquationCR))+(0.669836*(EquationHDR))+(0.0000175*(EquationRHA))+(0.000161*(EquationAFC))+(0.013845*(EquationSemenCost))+(0.000016727*(EquationMatureWeight))+(-0.015935*(LOG(EquationVetCosts)))+(0.000118*(EquationVetCosts))+(0.160623*(LOG(EquationVWP)))+(-0.003008*(EquationVWP))+(-0.000090785*(B593^2))+(0.01937*(B593))+(0.020762*(EquationMilkPrice))+(-0.019043*(EquationFeedPrice))+(0.00001449*(EquationReplacementPrice))+(0.175818*(EquationCullCost))+(-0.000295*(EquationDIMDNB))+(0.000002704*(EquationCR*B593^2))+(-0.000001916*(EquationHDR*B593^2))+(-0.000000000127*(EquationRHA*B593^2))+(-0.0000000903*(EquationSemenCost*B593^2))+(-0.000000000771*(EquationMatureWeight*B593^2))+(0.000000137*(B593^2*B593))+(-0.00000257*(B593^2*EquationCullCost))), 0)</f>
        <v>3.1970188481155066</v>
      </c>
      <c r="G593" s="56">
        <f>IF((-1.860553+(0.112009*(EquationCR))+(0.5932*(EquationHDR))+(0.000015682*(EquationRHA))+(0.000842*(EquationAFC))+(0.013148*(EquationSemenCost))+(0.000054807*(EquationMatureWeight))+(-0.025351*(LOG(EquationVetCosts)))+(0.0000512*(EquationVetCosts))+(0.087616*(LOG(EquationVWP)))+(-0.00202*(EquationVWP))+(-0.000084247*(B593^2))+(0.018329*(B593))+(0.018516*(EquationMilkPrice))+(0.0064*(EquationFeedPrice))+(0.000011343*(EquationReplacementPrice))+(0.013031*(EquationCullCost))+(-0.000245*(EquationDIMDNB))+(0.000002399*(EquationCR*B593^2))+(-0.000001548*(EquationHDR*B593^2))+(-0.000000000112*(EquationRHA*B593^2))+(-0.0000000853*(EquationSemenCost*B593^2))+(-0.000000000948*(EquationMatureWeight*B593^2))+(0.000000302*(LOG(EquationVetCosts)*B593^2))+(-0.00000000421*(EquationVWP*B593^2))+(0.000000126*(B593^2*B593))+(-0.000000254*(B593^2*EquationFeedPrice)))&gt;0, (-1.860553+(0.112009*(EquationCR))+(0.5932*(EquationHDR))+(0.000015682*(EquationRHA))+(0.000842*(EquationAFC))+(0.013148*(EquationSemenCost))+(0.000054807*(EquationMatureWeight))+(-0.025351*(LOG(EquationVetCosts)))+(0.0000512*(EquationVetCosts))+(0.087616*(LOG(EquationVWP)))+(-0.00202*(EquationVWP))+(-0.000084247*(B593^2))+(0.018329*(B593))+(0.018516*(EquationMilkPrice))+(0.0064*(EquationFeedPrice))+(0.000011343*(EquationReplacementPrice))+(0.013031*(EquationCullCost))+(-0.000245*(EquationDIMDNB))+(0.000002399*(EquationCR*B593^2))+(-0.000001548*(EquationHDR*B593^2))+(-0.000000000112*(EquationRHA*B593^2))+(-0.0000000853*(EquationSemenCost*B593^2))+(-0.000000000948*(EquationMatureWeight*B593^2))+(0.000000302*(LOG(EquationVetCosts)*B593^2))+(-0.00000000421*(EquationVWP*B593^2))+(0.000000126*(B593^2*B593))+(-0.000000254*(B593^2*EquationFeedPrice))), 0)</f>
        <v>2.8670266950839389</v>
      </c>
    </row>
    <row r="594" spans="2:7" x14ac:dyDescent="0.2">
      <c r="B594" s="42">
        <v>551</v>
      </c>
      <c r="C594" s="55">
        <f t="shared" si="8"/>
        <v>0.48306981721603648</v>
      </c>
      <c r="D594" s="55">
        <f>IF((-1.870102+(0.51187*(EquationCR))+(1.033374*(EquationHDR))+(0.000011344*(EquationRHA))+(-0.000138*(EquationAFC))+(0.01358*(EquationSemenCost))+(-0.000072752*(EquationMatureWeight))+(-0.046035*(LOG(EquationVetCosts)))+(0.000451*(EquationVetCosts))+(0.512031*(LOG(EquationVWP)))+(-0.006352*(EquationVWP))+(-0.000079212*(B594^2))+(0.015118*(B594))+(0.022341*(EquationMilkPrice))+(-0.022641*(EquationFeedPrice))+(0.000247*(EquationReplacementPrice))+(-0.184557*(EquationCullCost))+(-0.000542*(EquationDIMDNB))+(-0.000004986*(EquationHDR*B594^2))+(-0.000000000147*(EquationRHA*B594^2))+(-0.0000000903*(EquationSemenCost*B594^2))+(-0.000000000856*(EquationMatureWeight*B594^2))+(0.000000134*(B594^2*B594))+(-0.000000149*(B594^2*EquationMilkPrice))+(0.00000000264*(B594^2*EquationDIMDNB)))&gt;0, (-1.870102+(0.51187*(EquationCR))+(1.033374*(EquationHDR))+(0.000011344*(EquationRHA))+(-0.000138*(EquationAFC))+(0.01358*(EquationSemenCost))+(-0.000072752*(EquationMatureWeight))+(-0.046035*(LOG(EquationVetCosts)))+(0.000451*(EquationVetCosts))+(0.512031*(LOG(EquationVWP)))+(-0.006352*(EquationVWP))+(-0.000079212*(B594^2))+(0.015118*(B594))+(0.022341*(EquationMilkPrice))+(-0.022641*(EquationFeedPrice))+(0.000247*(EquationReplacementPrice))+(-0.184557*(EquationCullCost))+(-0.000542*(EquationDIMDNB))+(-0.000004986*(EquationHDR*B594^2))+(-0.000000000147*(EquationRHA*B594^2))+(-0.0000000903*(EquationSemenCost*B594^2))+(-0.000000000856*(EquationMatureWeight*B594^2))+(0.000000134*(B594^2*B594))+(-0.000000149*(B594^2*EquationMilkPrice))+(0.00000000264*(B594^2*EquationDIMDNB))), 0)</f>
        <v>3.4870217724737747</v>
      </c>
      <c r="E594" s="55">
        <f>IF((-2.51389+(0.253043*(EquationCR))+(0.791564*(EquationHDR))+(0.000017482*(EquationRHA))+(0.000958*(EquationAFC))+(0.014823*(EquationSemenCost))+(0.00003361*(EquationMatureWeight))+(0.044008*(LOG(EquationVetCosts)))+(-0.000161*(EquationVetCosts))+(0.375409*(LOG(EquationVWP)))+(-0.004875*(EquationVWP))+(-0.000095702*(B594^2))+(0.02001*(B594))+(0.039073*(EquationMilkPrice))+(-0.018836*(EquationFeedPrice))+(0.000102*(EquationReplacementPrice))+(-0.124297*(EquationCullCost))+(-0.000511*(EquationDIMDNB))+(0.00000253*(EquationCR*B594^2))+(-0.000002589*(EquationHDR*B594^2))+(-0.000000000136*(EquationRHA*B594^2))+(-0.0000001*(EquationSemenCost*B594^2))+(-0.00000000108*(EquationMatureWeight*B594^2))+(0.00000015*(B594^2*B594))+(-0.000000215*(B594^2*EquationMilkPrice))+(0.00000000251*(B594^2*EquationDIMDNB)))&gt;0, (-2.51389+(0.253043*(EquationCR))+(0.791564*(EquationHDR))+(0.000017482*(EquationRHA))+(0.000958*(EquationAFC))+(0.014823*(EquationSemenCost))+(0.00003361*(EquationMatureWeight))+(0.044008*(LOG(EquationVetCosts)))+(-0.000161*(EquationVetCosts))+(0.375409*(LOG(EquationVWP)))+(-0.004875*(EquationVWP))+(-0.000095702*(B594^2))+(0.02001*(B594))+(0.039073*(EquationMilkPrice))+(-0.018836*(EquationFeedPrice))+(0.000102*(EquationReplacementPrice))+(-0.124297*(EquationCullCost))+(-0.000511*(EquationDIMDNB))+(0.00000253*(EquationCR*B594^2))+(-0.000002589*(EquationHDR*B594^2))+(-0.000000000136*(EquationRHA*B594^2))+(-0.0000001*(EquationSemenCost*B594^2))+(-0.00000000108*(EquationMatureWeight*B594^2))+(0.00000015*(B594^2*B594))+(-0.000000215*(B594^2*EquationMilkPrice))+(0.00000000251*(B594^2*EquationDIMDNB))), 0)</f>
        <v>3.662710461982154</v>
      </c>
      <c r="F594" s="55">
        <f>IF((-1.892738+(0.137703*(EquationCR))+(0.669836*(EquationHDR))+(0.0000175*(EquationRHA))+(0.000161*(EquationAFC))+(0.013845*(EquationSemenCost))+(0.000016727*(EquationMatureWeight))+(-0.015935*(LOG(EquationVetCosts)))+(0.000118*(EquationVetCosts))+(0.160623*(LOG(EquationVWP)))+(-0.003008*(EquationVWP))+(-0.000090785*(B594^2))+(0.01937*(B594))+(0.020762*(EquationMilkPrice))+(-0.019043*(EquationFeedPrice))+(0.00001449*(EquationReplacementPrice))+(0.175818*(EquationCullCost))+(-0.000295*(EquationDIMDNB))+(0.000002704*(EquationCR*B594^2))+(-0.000001916*(EquationHDR*B594^2))+(-0.000000000127*(EquationRHA*B594^2))+(-0.0000000903*(EquationSemenCost*B594^2))+(-0.000000000771*(EquationMatureWeight*B594^2))+(0.000000137*(B594^2*B594))+(-0.00000257*(B594^2*EquationCullCost)))&gt;0, (-1.892738+(0.137703*(EquationCR))+(0.669836*(EquationHDR))+(0.0000175*(EquationRHA))+(0.000161*(EquationAFC))+(0.013845*(EquationSemenCost))+(0.000016727*(EquationMatureWeight))+(-0.015935*(LOG(EquationVetCosts)))+(0.000118*(EquationVetCosts))+(0.160623*(LOG(EquationVWP)))+(-0.003008*(EquationVWP))+(-0.000090785*(B594^2))+(0.01937*(B594))+(0.020762*(EquationMilkPrice))+(-0.019043*(EquationFeedPrice))+(0.00001449*(EquationReplacementPrice))+(0.175818*(EquationCullCost))+(-0.000295*(EquationDIMDNB))+(0.000002704*(EquationCR*B594^2))+(-0.000001916*(EquationHDR*B594^2))+(-0.000000000127*(EquationRHA*B594^2))+(-0.0000000903*(EquationSemenCost*B594^2))+(-0.000000000771*(EquationMatureWeight*B594^2))+(0.000000137*(B594^2*B594))+(-0.00000257*(B594^2*EquationCullCost))), 0)</f>
        <v>3.2325138531154991</v>
      </c>
      <c r="G594" s="56">
        <f>IF((-1.860553+(0.112009*(EquationCR))+(0.5932*(EquationHDR))+(0.000015682*(EquationRHA))+(0.000842*(EquationAFC))+(0.013148*(EquationSemenCost))+(0.000054807*(EquationMatureWeight))+(-0.025351*(LOG(EquationVetCosts)))+(0.0000512*(EquationVetCosts))+(0.087616*(LOG(EquationVWP)))+(-0.00202*(EquationVWP))+(-0.000084247*(B594^2))+(0.018329*(B594))+(0.018516*(EquationMilkPrice))+(0.0064*(EquationFeedPrice))+(0.000011343*(EquationReplacementPrice))+(0.013031*(EquationCullCost))+(-0.000245*(EquationDIMDNB))+(0.000002399*(EquationCR*B594^2))+(-0.000001548*(EquationHDR*B594^2))+(-0.000000000112*(EquationRHA*B594^2))+(-0.0000000853*(EquationSemenCost*B594^2))+(-0.000000000948*(EquationMatureWeight*B594^2))+(0.000000302*(LOG(EquationVetCosts)*B594^2))+(-0.00000000421*(EquationVWP*B594^2))+(0.000000126*(B594^2*B594))+(-0.000000254*(B594^2*EquationFeedPrice)))&gt;0, (-1.860553+(0.112009*(EquationCR))+(0.5932*(EquationHDR))+(0.000015682*(EquationRHA))+(0.000842*(EquationAFC))+(0.013148*(EquationSemenCost))+(0.000054807*(EquationMatureWeight))+(-0.025351*(LOG(EquationVetCosts)))+(0.0000512*(EquationVetCosts))+(0.087616*(LOG(EquationVWP)))+(-0.00202*(EquationVWP))+(-0.000084247*(B594^2))+(0.018329*(B594))+(0.018516*(EquationMilkPrice))+(0.0064*(EquationFeedPrice))+(0.000011343*(EquationReplacementPrice))+(0.013031*(EquationCullCost))+(-0.000245*(EquationDIMDNB))+(0.000002399*(EquationCR*B594^2))+(-0.000001548*(EquationHDR*B594^2))+(-0.000000000112*(EquationRHA*B594^2))+(-0.0000000853*(EquationSemenCost*B594^2))+(-0.000000000948*(EquationMatureWeight*B594^2))+(0.000000302*(LOG(EquationVetCosts)*B594^2))+(-0.00000000421*(EquationVWP*B594^2))+(0.000000126*(B594^2*B594))+(-0.000000254*(B594^2*EquationFeedPrice))), 0)</f>
        <v>2.8991151456309909</v>
      </c>
    </row>
    <row r="595" spans="2:7" x14ac:dyDescent="0.2">
      <c r="B595" s="42">
        <v>552</v>
      </c>
      <c r="C595" s="55">
        <f t="shared" si="8"/>
        <v>0.48996058742944337</v>
      </c>
      <c r="D595" s="55">
        <f>IF((-1.870102+(0.51187*(EquationCR))+(1.033374*(EquationHDR))+(0.000011344*(EquationRHA))+(-0.000138*(EquationAFC))+(0.01358*(EquationSemenCost))+(-0.000072752*(EquationMatureWeight))+(-0.046035*(LOG(EquationVetCosts)))+(0.000451*(EquationVetCosts))+(0.512031*(LOG(EquationVWP)))+(-0.006352*(EquationVWP))+(-0.000079212*(B595^2))+(0.015118*(B595))+(0.022341*(EquationMilkPrice))+(-0.022641*(EquationFeedPrice))+(0.000247*(EquationReplacementPrice))+(-0.184557*(EquationCullCost))+(-0.000542*(EquationDIMDNB))+(-0.000004986*(EquationHDR*B595^2))+(-0.000000000147*(EquationRHA*B595^2))+(-0.0000000903*(EquationSemenCost*B595^2))+(-0.000000000856*(EquationMatureWeight*B595^2))+(0.000000134*(B595^2*B595))+(-0.000000149*(B595^2*EquationMilkPrice))+(0.00000000264*(B595^2*EquationDIMDNB)))&gt;0, (-1.870102+(0.51187*(EquationCR))+(1.033374*(EquationHDR))+(0.000011344*(EquationRHA))+(-0.000138*(EquationAFC))+(0.01358*(EquationSemenCost))+(-0.000072752*(EquationMatureWeight))+(-0.046035*(LOG(EquationVetCosts)))+(0.000451*(EquationVetCosts))+(0.512031*(LOG(EquationVWP)))+(-0.006352*(EquationVWP))+(-0.000079212*(B595^2))+(0.015118*(B595))+(0.022341*(EquationMilkPrice))+(-0.022641*(EquationFeedPrice))+(0.000247*(EquationReplacementPrice))+(-0.184557*(EquationCullCost))+(-0.000542*(EquationDIMDNB))+(-0.000004986*(EquationHDR*B595^2))+(-0.000000000147*(EquationRHA*B595^2))+(-0.0000000903*(EquationSemenCost*B595^2))+(-0.000000000856*(EquationMatureWeight*B595^2))+(0.000000134*(B595^2*B595))+(-0.000000149*(B595^2*EquationMilkPrice))+(0.00000000264*(B595^2*EquationDIMDNB))), 0)</f>
        <v>3.5252254856737824</v>
      </c>
      <c r="E595" s="55">
        <f>IF((-2.51389+(0.253043*(EquationCR))+(0.791564*(EquationHDR))+(0.000017482*(EquationRHA))+(0.000958*(EquationAFC))+(0.014823*(EquationSemenCost))+(0.00003361*(EquationMatureWeight))+(0.044008*(LOG(EquationVetCosts)))+(-0.000161*(EquationVetCosts))+(0.375409*(LOG(EquationVWP)))+(-0.004875*(EquationVWP))+(-0.000095702*(B595^2))+(0.02001*(B595))+(0.039073*(EquationMilkPrice))+(-0.018836*(EquationFeedPrice))+(0.000102*(EquationReplacementPrice))+(-0.124297*(EquationCullCost))+(-0.000511*(EquationDIMDNB))+(0.00000253*(EquationCR*B595^2))+(-0.000002589*(EquationHDR*B595^2))+(-0.000000000136*(EquationRHA*B595^2))+(-0.0000001*(EquationSemenCost*B595^2))+(-0.00000000108*(EquationMatureWeight*B595^2))+(0.00000015*(B595^2*B595))+(-0.000000215*(B595^2*EquationMilkPrice))+(0.00000000251*(B595^2*EquationDIMDNB)))&gt;0, (-2.51389+(0.253043*(EquationCR))+(0.791564*(EquationHDR))+(0.000017482*(EquationRHA))+(0.000958*(EquationAFC))+(0.014823*(EquationSemenCost))+(0.00003361*(EquationMatureWeight))+(0.044008*(LOG(EquationVetCosts)))+(-0.000161*(EquationVetCosts))+(0.375409*(LOG(EquationVWP)))+(-0.004875*(EquationVWP))+(-0.000095702*(B595^2))+(0.02001*(B595))+(0.039073*(EquationMilkPrice))+(-0.018836*(EquationFeedPrice))+(0.000102*(EquationReplacementPrice))+(-0.124297*(EquationCullCost))+(-0.000511*(EquationDIMDNB))+(0.00000253*(EquationCR*B595^2))+(-0.000002589*(EquationHDR*B595^2))+(-0.000000000136*(EquationRHA*B595^2))+(-0.0000001*(EquationSemenCost*B595^2))+(-0.00000000108*(EquationMatureWeight*B595^2))+(0.00000015*(B595^2*B595))+(-0.000000215*(B595^2*EquationMilkPrice))+(0.00000000251*(B595^2*EquationDIMDNB))), 0)</f>
        <v>3.7030008089821491</v>
      </c>
      <c r="F595" s="55">
        <f>IF((-1.892738+(0.137703*(EquationCR))+(0.669836*(EquationHDR))+(0.0000175*(EquationRHA))+(0.000161*(EquationAFC))+(0.013845*(EquationSemenCost))+(0.000016727*(EquationMatureWeight))+(-0.015935*(LOG(EquationVetCosts)))+(0.000118*(EquationVetCosts))+(0.160623*(LOG(EquationVWP)))+(-0.003008*(EquationVWP))+(-0.000090785*(B595^2))+(0.01937*(B595))+(0.020762*(EquationMilkPrice))+(-0.019043*(EquationFeedPrice))+(0.00001449*(EquationReplacementPrice))+(0.175818*(EquationCullCost))+(-0.000295*(EquationDIMDNB))+(0.000002704*(EquationCR*B595^2))+(-0.000001916*(EquationHDR*B595^2))+(-0.000000000127*(EquationRHA*B595^2))+(-0.0000000903*(EquationSemenCost*B595^2))+(-0.000000000771*(EquationMatureWeight*B595^2))+(0.000000137*(B595^2*B595))+(-0.00000257*(B595^2*EquationCullCost)))&gt;0, (-1.892738+(0.137703*(EquationCR))+(0.669836*(EquationHDR))+(0.0000175*(EquationRHA))+(0.000161*(EquationAFC))+(0.013845*(EquationSemenCost))+(0.000016727*(EquationMatureWeight))+(-0.015935*(LOG(EquationVetCosts)))+(0.000118*(EquationVetCosts))+(0.160623*(LOG(EquationVWP)))+(-0.003008*(EquationVWP))+(-0.000090785*(B595^2))+(0.01937*(B595))+(0.020762*(EquationMilkPrice))+(-0.019043*(EquationFeedPrice))+(0.00001449*(EquationReplacementPrice))+(0.175818*(EquationCullCost))+(-0.000295*(EquationDIMDNB))+(0.000002704*(EquationCR*B595^2))+(-0.000001916*(EquationHDR*B595^2))+(-0.000000000127*(EquationRHA*B595^2))+(-0.0000000903*(EquationSemenCost*B595^2))+(-0.000000000771*(EquationMatureWeight*B595^2))+(0.000000137*(B595^2*B595))+(-0.00000257*(B595^2*EquationCullCost))), 0)</f>
        <v>3.2682648161155052</v>
      </c>
      <c r="G595" s="56">
        <f>IF((-1.860553+(0.112009*(EquationCR))+(0.5932*(EquationHDR))+(0.000015682*(EquationRHA))+(0.000842*(EquationAFC))+(0.013148*(EquationSemenCost))+(0.000054807*(EquationMatureWeight))+(-0.025351*(LOG(EquationVetCosts)))+(0.0000512*(EquationVetCosts))+(0.087616*(LOG(EquationVWP)))+(-0.00202*(EquationVWP))+(-0.000084247*(B595^2))+(0.018329*(B595))+(0.018516*(EquationMilkPrice))+(0.0064*(EquationFeedPrice))+(0.000011343*(EquationReplacementPrice))+(0.013031*(EquationCullCost))+(-0.000245*(EquationDIMDNB))+(0.000002399*(EquationCR*B595^2))+(-0.000001548*(EquationHDR*B595^2))+(-0.000000000112*(EquationRHA*B595^2))+(-0.0000000853*(EquationSemenCost*B595^2))+(-0.000000000948*(EquationMatureWeight*B595^2))+(0.000000302*(LOG(EquationVetCosts)*B595^2))+(-0.00000000421*(EquationVWP*B595^2))+(0.000000126*(B595^2*B595))+(-0.000000254*(B595^2*EquationFeedPrice)))&gt;0, (-1.860553+(0.112009*(EquationCR))+(0.5932*(EquationHDR))+(0.000015682*(EquationRHA))+(0.000842*(EquationAFC))+(0.013148*(EquationSemenCost))+(0.000054807*(EquationMatureWeight))+(-0.025351*(LOG(EquationVetCosts)))+(0.0000512*(EquationVetCosts))+(0.087616*(LOG(EquationVWP)))+(-0.00202*(EquationVWP))+(-0.000084247*(B595^2))+(0.018329*(B595))+(0.018516*(EquationMilkPrice))+(0.0064*(EquationFeedPrice))+(0.000011343*(EquationReplacementPrice))+(0.013031*(EquationCullCost))+(-0.000245*(EquationDIMDNB))+(0.000002399*(EquationCR*B595^2))+(-0.000001548*(EquationHDR*B595^2))+(-0.000000000112*(EquationRHA*B595^2))+(-0.0000000853*(EquationSemenCost*B595^2))+(-0.000000000948*(EquationMatureWeight*B595^2))+(0.000000302*(LOG(EquationVetCosts)*B595^2))+(-0.00000000421*(EquationVWP*B595^2))+(0.000000126*(B595^2*B595))+(-0.000000254*(B595^2*EquationFeedPrice))), 0)</f>
        <v>2.9314370575813999</v>
      </c>
    </row>
    <row r="596" spans="2:7" x14ac:dyDescent="0.2">
      <c r="B596" s="42">
        <v>553</v>
      </c>
      <c r="C596" s="55">
        <f t="shared" si="8"/>
        <v>0.49693570612083909</v>
      </c>
      <c r="D596" s="55">
        <f>IF((-1.870102+(0.51187*(EquationCR))+(1.033374*(EquationHDR))+(0.000011344*(EquationRHA))+(-0.000138*(EquationAFC))+(0.01358*(EquationSemenCost))+(-0.000072752*(EquationMatureWeight))+(-0.046035*(LOG(EquationVetCosts)))+(0.000451*(EquationVetCosts))+(0.512031*(LOG(EquationVWP)))+(-0.006352*(EquationVWP))+(-0.000079212*(B596^2))+(0.015118*(B596))+(0.022341*(EquationMilkPrice))+(-0.022641*(EquationFeedPrice))+(0.000247*(EquationReplacementPrice))+(-0.184557*(EquationCullCost))+(-0.000542*(EquationDIMDNB))+(-0.000004986*(EquationHDR*B596^2))+(-0.000000000147*(EquationRHA*B596^2))+(-0.0000000903*(EquationSemenCost*B596^2))+(-0.000000000856*(EquationMatureWeight*B596^2))+(0.000000134*(B596^2*B596))+(-0.000000149*(B596^2*EquationMilkPrice))+(0.00000000264*(B596^2*EquationDIMDNB)))&gt;0, (-1.870102+(0.51187*(EquationCR))+(1.033374*(EquationHDR))+(0.000011344*(EquationRHA))+(-0.000138*(EquationAFC))+(0.01358*(EquationSemenCost))+(-0.000072752*(EquationMatureWeight))+(-0.046035*(LOG(EquationVetCosts)))+(0.000451*(EquationVetCosts))+(0.512031*(LOG(EquationVWP)))+(-0.006352*(EquationVWP))+(-0.000079212*(B596^2))+(0.015118*(B596))+(0.022341*(EquationMilkPrice))+(-0.022641*(EquationFeedPrice))+(0.000247*(EquationReplacementPrice))+(-0.184557*(EquationCullCost))+(-0.000542*(EquationDIMDNB))+(-0.000004986*(EquationHDR*B596^2))+(-0.000000000147*(EquationRHA*B596^2))+(-0.0000000903*(EquationSemenCost*B596^2))+(-0.000000000856*(EquationMatureWeight*B596^2))+(0.000000134*(B596^2*B596))+(-0.000000149*(B596^2*EquationMilkPrice))+(0.00000000264*(B596^2*EquationDIMDNB))), 0)</f>
        <v>3.563693163673773</v>
      </c>
      <c r="E596" s="55">
        <f>IF((-2.51389+(0.253043*(EquationCR))+(0.791564*(EquationHDR))+(0.000017482*(EquationRHA))+(0.000958*(EquationAFC))+(0.014823*(EquationSemenCost))+(0.00003361*(EquationMatureWeight))+(0.044008*(LOG(EquationVetCosts)))+(-0.000161*(EquationVetCosts))+(0.375409*(LOG(EquationVWP)))+(-0.004875*(EquationVWP))+(-0.000095702*(B596^2))+(0.02001*(B596))+(0.039073*(EquationMilkPrice))+(-0.018836*(EquationFeedPrice))+(0.000102*(EquationReplacementPrice))+(-0.124297*(EquationCullCost))+(-0.000511*(EquationDIMDNB))+(0.00000253*(EquationCR*B596^2))+(-0.000002589*(EquationHDR*B596^2))+(-0.000000000136*(EquationRHA*B596^2))+(-0.0000001*(EquationSemenCost*B596^2))+(-0.00000000108*(EquationMatureWeight*B596^2))+(0.00000015*(B596^2*B596))+(-0.000000215*(B596^2*EquationMilkPrice))+(0.00000000251*(B596^2*EquationDIMDNB)))&gt;0, (-2.51389+(0.253043*(EquationCR))+(0.791564*(EquationHDR))+(0.000017482*(EquationRHA))+(0.000958*(EquationAFC))+(0.014823*(EquationSemenCost))+(0.00003361*(EquationMatureWeight))+(0.044008*(LOG(EquationVetCosts)))+(-0.000161*(EquationVetCosts))+(0.375409*(LOG(EquationVWP)))+(-0.004875*(EquationVWP))+(-0.000095702*(B596^2))+(0.02001*(B596))+(0.039073*(EquationMilkPrice))+(-0.018836*(EquationFeedPrice))+(0.000102*(EquationReplacementPrice))+(-0.124297*(EquationCullCost))+(-0.000511*(EquationDIMDNB))+(0.00000253*(EquationCR*B596^2))+(-0.000002589*(EquationHDR*B596^2))+(-0.000000000136*(EquationRHA*B596^2))+(-0.0000001*(EquationSemenCost*B596^2))+(-0.00000000108*(EquationMatureWeight*B596^2))+(0.00000015*(B596^2*B596))+(-0.000000215*(B596^2*EquationMilkPrice))+(0.00000000251*(B596^2*EquationDIMDNB))), 0)</f>
        <v>3.7435765539821482</v>
      </c>
      <c r="F596" s="55">
        <f>IF((-1.892738+(0.137703*(EquationCR))+(0.669836*(EquationHDR))+(0.0000175*(EquationRHA))+(0.000161*(EquationAFC))+(0.013845*(EquationSemenCost))+(0.000016727*(EquationMatureWeight))+(-0.015935*(LOG(EquationVetCosts)))+(0.000118*(EquationVetCosts))+(0.160623*(LOG(EquationVWP)))+(-0.003008*(EquationVWP))+(-0.000090785*(B596^2))+(0.01937*(B596))+(0.020762*(EquationMilkPrice))+(-0.019043*(EquationFeedPrice))+(0.00001449*(EquationReplacementPrice))+(0.175818*(EquationCullCost))+(-0.000295*(EquationDIMDNB))+(0.000002704*(EquationCR*B596^2))+(-0.000001916*(EquationHDR*B596^2))+(-0.000000000127*(EquationRHA*B596^2))+(-0.0000000903*(EquationSemenCost*B596^2))+(-0.000000000771*(EquationMatureWeight*B596^2))+(0.000000137*(B596^2*B596))+(-0.00000257*(B596^2*EquationCullCost)))&gt;0, (-1.892738+(0.137703*(EquationCR))+(0.669836*(EquationHDR))+(0.0000175*(EquationRHA))+(0.000161*(EquationAFC))+(0.013845*(EquationSemenCost))+(0.000016727*(EquationMatureWeight))+(-0.015935*(LOG(EquationVetCosts)))+(0.000118*(EquationVetCosts))+(0.160623*(LOG(EquationVWP)))+(-0.003008*(EquationVWP))+(-0.000090785*(B596^2))+(0.01937*(B596))+(0.020762*(EquationMilkPrice))+(-0.019043*(EquationFeedPrice))+(0.00001449*(EquationReplacementPrice))+(0.175818*(EquationCullCost))+(-0.000295*(EquationDIMDNB))+(0.000002704*(EquationCR*B596^2))+(-0.000001916*(EquationHDR*B596^2))+(-0.000000000127*(EquationRHA*B596^2))+(-0.0000000903*(EquationSemenCost*B596^2))+(-0.000000000771*(EquationMatureWeight*B596^2))+(0.000000137*(B596^2*B596))+(-0.00000257*(B596^2*EquationCullCost))), 0)</f>
        <v>3.3042725591155042</v>
      </c>
      <c r="G596" s="56">
        <f>IF((-1.860553+(0.112009*(EquationCR))+(0.5932*(EquationHDR))+(0.000015682*(EquationRHA))+(0.000842*(EquationAFC))+(0.013148*(EquationSemenCost))+(0.000054807*(EquationMatureWeight))+(-0.025351*(LOG(EquationVetCosts)))+(0.0000512*(EquationVetCosts))+(0.087616*(LOG(EquationVWP)))+(-0.00202*(EquationVWP))+(-0.000084247*(B596^2))+(0.018329*(B596))+(0.018516*(EquationMilkPrice))+(0.0064*(EquationFeedPrice))+(0.000011343*(EquationReplacementPrice))+(0.013031*(EquationCullCost))+(-0.000245*(EquationDIMDNB))+(0.000002399*(EquationCR*B596^2))+(-0.000001548*(EquationHDR*B596^2))+(-0.000000000112*(EquationRHA*B596^2))+(-0.0000000853*(EquationSemenCost*B596^2))+(-0.000000000948*(EquationMatureWeight*B596^2))+(0.000000302*(LOG(EquationVetCosts)*B596^2))+(-0.00000000421*(EquationVWP*B596^2))+(0.000000126*(B596^2*B596))+(-0.000000254*(B596^2*EquationFeedPrice)))&gt;0, (-1.860553+(0.112009*(EquationCR))+(0.5932*(EquationHDR))+(0.000015682*(EquationRHA))+(0.000842*(EquationAFC))+(0.013148*(EquationSemenCost))+(0.000054807*(EquationMatureWeight))+(-0.025351*(LOG(EquationVetCosts)))+(0.0000512*(EquationVetCosts))+(0.087616*(LOG(EquationVWP)))+(-0.00202*(EquationVWP))+(-0.000084247*(B596^2))+(0.018329*(B596))+(0.018516*(EquationMilkPrice))+(0.0064*(EquationFeedPrice))+(0.000011343*(EquationReplacementPrice))+(0.013031*(EquationCullCost))+(-0.000245*(EquationDIMDNB))+(0.000002399*(EquationCR*B596^2))+(-0.000001548*(EquationHDR*B596^2))+(-0.000000000112*(EquationRHA*B596^2))+(-0.0000000853*(EquationSemenCost*B596^2))+(-0.000000000948*(EquationMatureWeight*B596^2))+(0.000000302*(LOG(EquationVetCosts)*B596^2))+(-0.00000000421*(EquationVWP*B596^2))+(0.000000126*(B596^2*B596))+(-0.000000254*(B596^2*EquationFeedPrice))), 0)</f>
        <v>2.9639931869351699</v>
      </c>
    </row>
    <row r="597" spans="2:7" x14ac:dyDescent="0.2">
      <c r="B597" s="42">
        <v>554</v>
      </c>
      <c r="C597" s="55">
        <f t="shared" si="8"/>
        <v>0.50399554169023508</v>
      </c>
      <c r="D597" s="55">
        <f>IF((-1.870102+(0.51187*(EquationCR))+(1.033374*(EquationHDR))+(0.000011344*(EquationRHA))+(-0.000138*(EquationAFC))+(0.01358*(EquationSemenCost))+(-0.000072752*(EquationMatureWeight))+(-0.046035*(LOG(EquationVetCosts)))+(0.000451*(EquationVetCosts))+(0.512031*(LOG(EquationVWP)))+(-0.006352*(EquationVWP))+(-0.000079212*(B597^2))+(0.015118*(B597))+(0.022341*(EquationMilkPrice))+(-0.022641*(EquationFeedPrice))+(0.000247*(EquationReplacementPrice))+(-0.184557*(EquationCullCost))+(-0.000542*(EquationDIMDNB))+(-0.000004986*(EquationHDR*B597^2))+(-0.000000000147*(EquationRHA*B597^2))+(-0.0000000903*(EquationSemenCost*B597^2))+(-0.000000000856*(EquationMatureWeight*B597^2))+(0.000000134*(B597^2*B597))+(-0.000000149*(B597^2*EquationMilkPrice))+(0.00000000264*(B597^2*EquationDIMDNB)))&gt;0, (-1.870102+(0.51187*(EquationCR))+(1.033374*(EquationHDR))+(0.000011344*(EquationRHA))+(-0.000138*(EquationAFC))+(0.01358*(EquationSemenCost))+(-0.000072752*(EquationMatureWeight))+(-0.046035*(LOG(EquationVetCosts)))+(0.000451*(EquationVetCosts))+(0.512031*(LOG(EquationVWP)))+(-0.006352*(EquationVWP))+(-0.000079212*(B597^2))+(0.015118*(B597))+(0.022341*(EquationMilkPrice))+(-0.022641*(EquationFeedPrice))+(0.000247*(EquationReplacementPrice))+(-0.184557*(EquationCullCost))+(-0.000542*(EquationDIMDNB))+(-0.000004986*(EquationHDR*B597^2))+(-0.000000000147*(EquationRHA*B597^2))+(-0.0000000903*(EquationSemenCost*B597^2))+(-0.000000000856*(EquationMatureWeight*B597^2))+(0.000000134*(B597^2*B597))+(-0.000000149*(B597^2*EquationMilkPrice))+(0.00000000264*(B597^2*EquationDIMDNB))), 0)</f>
        <v>3.6024256104737771</v>
      </c>
      <c r="E597" s="55">
        <f>IF((-2.51389+(0.253043*(EquationCR))+(0.791564*(EquationHDR))+(0.000017482*(EquationRHA))+(0.000958*(EquationAFC))+(0.014823*(EquationSemenCost))+(0.00003361*(EquationMatureWeight))+(0.044008*(LOG(EquationVetCosts)))+(-0.000161*(EquationVetCosts))+(0.375409*(LOG(EquationVWP)))+(-0.004875*(EquationVWP))+(-0.000095702*(B597^2))+(0.02001*(B597))+(0.039073*(EquationMilkPrice))+(-0.018836*(EquationFeedPrice))+(0.000102*(EquationReplacementPrice))+(-0.124297*(EquationCullCost))+(-0.000511*(EquationDIMDNB))+(0.00000253*(EquationCR*B597^2))+(-0.000002589*(EquationHDR*B597^2))+(-0.000000000136*(EquationRHA*B597^2))+(-0.0000001*(EquationSemenCost*B597^2))+(-0.00000000108*(EquationMatureWeight*B597^2))+(0.00000015*(B597^2*B597))+(-0.000000215*(B597^2*EquationMilkPrice))+(0.00000000251*(B597^2*EquationDIMDNB)))&gt;0, (-2.51389+(0.253043*(EquationCR))+(0.791564*(EquationHDR))+(0.000017482*(EquationRHA))+(0.000958*(EquationAFC))+(0.014823*(EquationSemenCost))+(0.00003361*(EquationMatureWeight))+(0.044008*(LOG(EquationVetCosts)))+(-0.000161*(EquationVetCosts))+(0.375409*(LOG(EquationVWP)))+(-0.004875*(EquationVWP))+(-0.000095702*(B597^2))+(0.02001*(B597))+(0.039073*(EquationMilkPrice))+(-0.018836*(EquationFeedPrice))+(0.000102*(EquationReplacementPrice))+(-0.124297*(EquationCullCost))+(-0.000511*(EquationDIMDNB))+(0.00000253*(EquationCR*B597^2))+(-0.000002589*(EquationHDR*B597^2))+(-0.000000000136*(EquationRHA*B597^2))+(-0.0000001*(EquationSemenCost*B597^2))+(-0.00000000108*(EquationMatureWeight*B597^2))+(0.00000015*(B597^2*B597))+(-0.000000215*(B597^2*EquationMilkPrice))+(0.00000000251*(B597^2*EquationDIMDNB))), 0)</f>
        <v>3.7844385969821457</v>
      </c>
      <c r="F597" s="55">
        <f>IF((-1.892738+(0.137703*(EquationCR))+(0.669836*(EquationHDR))+(0.0000175*(EquationRHA))+(0.000161*(EquationAFC))+(0.013845*(EquationSemenCost))+(0.000016727*(EquationMatureWeight))+(-0.015935*(LOG(EquationVetCosts)))+(0.000118*(EquationVetCosts))+(0.160623*(LOG(EquationVWP)))+(-0.003008*(EquationVWP))+(-0.000090785*(B597^2))+(0.01937*(B597))+(0.020762*(EquationMilkPrice))+(-0.019043*(EquationFeedPrice))+(0.00001449*(EquationReplacementPrice))+(0.175818*(EquationCullCost))+(-0.000295*(EquationDIMDNB))+(0.000002704*(EquationCR*B597^2))+(-0.000001916*(EquationHDR*B597^2))+(-0.000000000127*(EquationRHA*B597^2))+(-0.0000000903*(EquationSemenCost*B597^2))+(-0.000000000771*(EquationMatureWeight*B597^2))+(0.000000137*(B597^2*B597))+(-0.00000257*(B597^2*EquationCullCost)))&gt;0, (-1.892738+(0.137703*(EquationCR))+(0.669836*(EquationHDR))+(0.0000175*(EquationRHA))+(0.000161*(EquationAFC))+(0.013845*(EquationSemenCost))+(0.000016727*(EquationMatureWeight))+(-0.015935*(LOG(EquationVetCosts)))+(0.000118*(EquationVetCosts))+(0.160623*(LOG(EquationVWP)))+(-0.003008*(EquationVWP))+(-0.000090785*(B597^2))+(0.01937*(B597))+(0.020762*(EquationMilkPrice))+(-0.019043*(EquationFeedPrice))+(0.00001449*(EquationReplacementPrice))+(0.175818*(EquationCullCost))+(-0.000295*(EquationDIMDNB))+(0.000002704*(EquationCR*B597^2))+(-0.000001916*(EquationHDR*B597^2))+(-0.000000000127*(EquationRHA*B597^2))+(-0.0000000903*(EquationSemenCost*B597^2))+(-0.000000000771*(EquationMatureWeight*B597^2))+(0.000000137*(B597^2*B597))+(-0.00000257*(B597^2*EquationCullCost))), 0)</f>
        <v>3.3405379041155072</v>
      </c>
      <c r="G597" s="56">
        <f>IF((-1.860553+(0.112009*(EquationCR))+(0.5932*(EquationHDR))+(0.000015682*(EquationRHA))+(0.000842*(EquationAFC))+(0.013148*(EquationSemenCost))+(0.000054807*(EquationMatureWeight))+(-0.025351*(LOG(EquationVetCosts)))+(0.0000512*(EquationVetCosts))+(0.087616*(LOG(EquationVWP)))+(-0.00202*(EquationVWP))+(-0.000084247*(B597^2))+(0.018329*(B597))+(0.018516*(EquationMilkPrice))+(0.0064*(EquationFeedPrice))+(0.000011343*(EquationReplacementPrice))+(0.013031*(EquationCullCost))+(-0.000245*(EquationDIMDNB))+(0.000002399*(EquationCR*B597^2))+(-0.000001548*(EquationHDR*B597^2))+(-0.000000000112*(EquationRHA*B597^2))+(-0.0000000853*(EquationSemenCost*B597^2))+(-0.000000000948*(EquationMatureWeight*B597^2))+(0.000000302*(LOG(EquationVetCosts)*B597^2))+(-0.00000000421*(EquationVWP*B597^2))+(0.000000126*(B597^2*B597))+(-0.000000254*(B597^2*EquationFeedPrice)))&gt;0, (-1.860553+(0.112009*(EquationCR))+(0.5932*(EquationHDR))+(0.000015682*(EquationRHA))+(0.000842*(EquationAFC))+(0.013148*(EquationSemenCost))+(0.000054807*(EquationMatureWeight))+(-0.025351*(LOG(EquationVetCosts)))+(0.0000512*(EquationVetCosts))+(0.087616*(LOG(EquationVWP)))+(-0.00202*(EquationVWP))+(-0.000084247*(B597^2))+(0.018329*(B597))+(0.018516*(EquationMilkPrice))+(0.0064*(EquationFeedPrice))+(0.000011343*(EquationReplacementPrice))+(0.013031*(EquationCullCost))+(-0.000245*(EquationDIMDNB))+(0.000002399*(EquationCR*B597^2))+(-0.000001548*(EquationHDR*B597^2))+(-0.000000000112*(EquationRHA*B597^2))+(-0.0000000853*(EquationSemenCost*B597^2))+(-0.000000000948*(EquationMatureWeight*B597^2))+(0.000000302*(LOG(EquationVetCosts)*B597^2))+(-0.00000000421*(EquationVWP*B597^2))+(0.000000126*(B597^2*B597))+(-0.000000254*(B597^2*EquationFeedPrice))), 0)</f>
        <v>2.9967842896922932</v>
      </c>
    </row>
    <row r="598" spans="2:7" x14ac:dyDescent="0.2">
      <c r="B598" s="42">
        <v>555</v>
      </c>
      <c r="C598" s="55">
        <f t="shared" si="8"/>
        <v>0.51114046253761591</v>
      </c>
      <c r="D598" s="55">
        <f>IF((-1.870102+(0.51187*(EquationCR))+(1.033374*(EquationHDR))+(0.000011344*(EquationRHA))+(-0.000138*(EquationAFC))+(0.01358*(EquationSemenCost))+(-0.000072752*(EquationMatureWeight))+(-0.046035*(LOG(EquationVetCosts)))+(0.000451*(EquationVetCosts))+(0.512031*(LOG(EquationVWP)))+(-0.006352*(EquationVWP))+(-0.000079212*(B598^2))+(0.015118*(B598))+(0.022341*(EquationMilkPrice))+(-0.022641*(EquationFeedPrice))+(0.000247*(EquationReplacementPrice))+(-0.184557*(EquationCullCost))+(-0.000542*(EquationDIMDNB))+(-0.000004986*(EquationHDR*B598^2))+(-0.000000000147*(EquationRHA*B598^2))+(-0.0000000903*(EquationSemenCost*B598^2))+(-0.000000000856*(EquationMatureWeight*B598^2))+(0.000000134*(B598^2*B598))+(-0.000000149*(B598^2*EquationMilkPrice))+(0.00000000264*(B598^2*EquationDIMDNB)))&gt;0, (-1.870102+(0.51187*(EquationCR))+(1.033374*(EquationHDR))+(0.000011344*(EquationRHA))+(-0.000138*(EquationAFC))+(0.01358*(EquationSemenCost))+(-0.000072752*(EquationMatureWeight))+(-0.046035*(LOG(EquationVetCosts)))+(0.000451*(EquationVetCosts))+(0.512031*(LOG(EquationVWP)))+(-0.006352*(EquationVWP))+(-0.000079212*(B598^2))+(0.015118*(B598))+(0.022341*(EquationMilkPrice))+(-0.022641*(EquationFeedPrice))+(0.000247*(EquationReplacementPrice))+(-0.184557*(EquationCullCost))+(-0.000542*(EquationDIMDNB))+(-0.000004986*(EquationHDR*B598^2))+(-0.000000000147*(EquationRHA*B598^2))+(-0.0000000903*(EquationSemenCost*B598^2))+(-0.000000000856*(EquationMatureWeight*B598^2))+(0.000000134*(B598^2*B598))+(-0.000000149*(B598^2*EquationMilkPrice))+(0.00000000264*(B598^2*EquationDIMDNB))), 0)</f>
        <v>3.6414236300737759</v>
      </c>
      <c r="E598" s="55">
        <f>IF((-2.51389+(0.253043*(EquationCR))+(0.791564*(EquationHDR))+(0.000017482*(EquationRHA))+(0.000958*(EquationAFC))+(0.014823*(EquationSemenCost))+(0.00003361*(EquationMatureWeight))+(0.044008*(LOG(EquationVetCosts)))+(-0.000161*(EquationVetCosts))+(0.375409*(LOG(EquationVWP)))+(-0.004875*(EquationVWP))+(-0.000095702*(B598^2))+(0.02001*(B598))+(0.039073*(EquationMilkPrice))+(-0.018836*(EquationFeedPrice))+(0.000102*(EquationReplacementPrice))+(-0.124297*(EquationCullCost))+(-0.000511*(EquationDIMDNB))+(0.00000253*(EquationCR*B598^2))+(-0.000002589*(EquationHDR*B598^2))+(-0.000000000136*(EquationRHA*B598^2))+(-0.0000001*(EquationSemenCost*B598^2))+(-0.00000000108*(EquationMatureWeight*B598^2))+(0.00000015*(B598^2*B598))+(-0.000000215*(B598^2*EquationMilkPrice))+(0.00000000251*(B598^2*EquationDIMDNB)))&gt;0, (-2.51389+(0.253043*(EquationCR))+(0.791564*(EquationHDR))+(0.000017482*(EquationRHA))+(0.000958*(EquationAFC))+(0.014823*(EquationSemenCost))+(0.00003361*(EquationMatureWeight))+(0.044008*(LOG(EquationVetCosts)))+(-0.000161*(EquationVetCosts))+(0.375409*(LOG(EquationVWP)))+(-0.004875*(EquationVWP))+(-0.000095702*(B598^2))+(0.02001*(B598))+(0.039073*(EquationMilkPrice))+(-0.018836*(EquationFeedPrice))+(0.000102*(EquationReplacementPrice))+(-0.124297*(EquationCullCost))+(-0.000511*(EquationDIMDNB))+(0.00000253*(EquationCR*B598^2))+(-0.000002589*(EquationHDR*B598^2))+(-0.000000000136*(EquationRHA*B598^2))+(-0.0000001*(EquationSemenCost*B598^2))+(-0.00000000108*(EquationMatureWeight*B598^2))+(0.00000015*(B598^2*B598))+(-0.000000215*(B598^2*EquationMilkPrice))+(0.00000000251*(B598^2*EquationDIMDNB))), 0)</f>
        <v>3.8255878379821437</v>
      </c>
      <c r="F598" s="55">
        <f>IF((-1.892738+(0.137703*(EquationCR))+(0.669836*(EquationHDR))+(0.0000175*(EquationRHA))+(0.000161*(EquationAFC))+(0.013845*(EquationSemenCost))+(0.000016727*(EquationMatureWeight))+(-0.015935*(LOG(EquationVetCosts)))+(0.000118*(EquationVetCosts))+(0.160623*(LOG(EquationVWP)))+(-0.003008*(EquationVWP))+(-0.000090785*(B598^2))+(0.01937*(B598))+(0.020762*(EquationMilkPrice))+(-0.019043*(EquationFeedPrice))+(0.00001449*(EquationReplacementPrice))+(0.175818*(EquationCullCost))+(-0.000295*(EquationDIMDNB))+(0.000002704*(EquationCR*B598^2))+(-0.000001916*(EquationHDR*B598^2))+(-0.000000000127*(EquationRHA*B598^2))+(-0.0000000903*(EquationSemenCost*B598^2))+(-0.000000000771*(EquationMatureWeight*B598^2))+(0.000000137*(B598^2*B598))+(-0.00000257*(B598^2*EquationCullCost)))&gt;0, (-1.892738+(0.137703*(EquationCR))+(0.669836*(EquationHDR))+(0.0000175*(EquationRHA))+(0.000161*(EquationAFC))+(0.013845*(EquationSemenCost))+(0.000016727*(EquationMatureWeight))+(-0.015935*(LOG(EquationVetCosts)))+(0.000118*(EquationVetCosts))+(0.160623*(LOG(EquationVWP)))+(-0.003008*(EquationVWP))+(-0.000090785*(B598^2))+(0.01937*(B598))+(0.020762*(EquationMilkPrice))+(-0.019043*(EquationFeedPrice))+(0.00001449*(EquationReplacementPrice))+(0.175818*(EquationCullCost))+(-0.000295*(EquationDIMDNB))+(0.000002704*(EquationCR*B598^2))+(-0.000001916*(EquationHDR*B598^2))+(-0.000000000127*(EquationRHA*B598^2))+(-0.0000000903*(EquationSemenCost*B598^2))+(-0.000000000771*(EquationMatureWeight*B598^2))+(0.000000137*(B598^2*B598))+(-0.00000257*(B598^2*EquationCullCost))), 0)</f>
        <v>3.3770616731155041</v>
      </c>
      <c r="G598" s="56">
        <f>IF((-1.860553+(0.112009*(EquationCR))+(0.5932*(EquationHDR))+(0.000015682*(EquationRHA))+(0.000842*(EquationAFC))+(0.013148*(EquationSemenCost))+(0.000054807*(EquationMatureWeight))+(-0.025351*(LOG(EquationVetCosts)))+(0.0000512*(EquationVetCosts))+(0.087616*(LOG(EquationVWP)))+(-0.00202*(EquationVWP))+(-0.000084247*(B598^2))+(0.018329*(B598))+(0.018516*(EquationMilkPrice))+(0.0064*(EquationFeedPrice))+(0.000011343*(EquationReplacementPrice))+(0.013031*(EquationCullCost))+(-0.000245*(EquationDIMDNB))+(0.000002399*(EquationCR*B598^2))+(-0.000001548*(EquationHDR*B598^2))+(-0.000000000112*(EquationRHA*B598^2))+(-0.0000000853*(EquationSemenCost*B598^2))+(-0.000000000948*(EquationMatureWeight*B598^2))+(0.000000302*(LOG(EquationVetCosts)*B598^2))+(-0.00000000421*(EquationVWP*B598^2))+(0.000000126*(B598^2*B598))+(-0.000000254*(B598^2*EquationFeedPrice)))&gt;0, (-1.860553+(0.112009*(EquationCR))+(0.5932*(EquationHDR))+(0.000015682*(EquationRHA))+(0.000842*(EquationAFC))+(0.013148*(EquationSemenCost))+(0.000054807*(EquationMatureWeight))+(-0.025351*(LOG(EquationVetCosts)))+(0.0000512*(EquationVetCosts))+(0.087616*(LOG(EquationVWP)))+(-0.00202*(EquationVWP))+(-0.000084247*(B598^2))+(0.018329*(B598))+(0.018516*(EquationMilkPrice))+(0.0064*(EquationFeedPrice))+(0.000011343*(EquationReplacementPrice))+(0.013031*(EquationCullCost))+(-0.000245*(EquationDIMDNB))+(0.000002399*(EquationCR*B598^2))+(-0.000001548*(EquationHDR*B598^2))+(-0.000000000112*(EquationRHA*B598^2))+(-0.0000000853*(EquationSemenCost*B598^2))+(-0.000000000948*(EquationMatureWeight*B598^2))+(0.000000302*(LOG(EquationVetCosts)*B598^2))+(-0.00000000421*(EquationVWP*B598^2))+(0.000000126*(B598^2*B598))+(-0.000000254*(B598^2*EquationFeedPrice))), 0)</f>
        <v>3.0298111218527652</v>
      </c>
    </row>
    <row r="599" spans="2:7" x14ac:dyDescent="0.2">
      <c r="B599" s="42">
        <v>556</v>
      </c>
      <c r="C599" s="55">
        <f t="shared" si="8"/>
        <v>0.51837083706299492</v>
      </c>
      <c r="D599" s="55">
        <f>IF((-1.870102+(0.51187*(EquationCR))+(1.033374*(EquationHDR))+(0.000011344*(EquationRHA))+(-0.000138*(EquationAFC))+(0.01358*(EquationSemenCost))+(-0.000072752*(EquationMatureWeight))+(-0.046035*(LOG(EquationVetCosts)))+(0.000451*(EquationVetCosts))+(0.512031*(LOG(EquationVWP)))+(-0.006352*(EquationVWP))+(-0.000079212*(B599^2))+(0.015118*(B599))+(0.022341*(EquationMilkPrice))+(-0.022641*(EquationFeedPrice))+(0.000247*(EquationReplacementPrice))+(-0.184557*(EquationCullCost))+(-0.000542*(EquationDIMDNB))+(-0.000004986*(EquationHDR*B599^2))+(-0.000000000147*(EquationRHA*B599^2))+(-0.0000000903*(EquationSemenCost*B599^2))+(-0.000000000856*(EquationMatureWeight*B599^2))+(0.000000134*(B599^2*B599))+(-0.000000149*(B599^2*EquationMilkPrice))+(0.00000000264*(B599^2*EquationDIMDNB)))&gt;0, (-1.870102+(0.51187*(EquationCR))+(1.033374*(EquationHDR))+(0.000011344*(EquationRHA))+(-0.000138*(EquationAFC))+(0.01358*(EquationSemenCost))+(-0.000072752*(EquationMatureWeight))+(-0.046035*(LOG(EquationVetCosts)))+(0.000451*(EquationVetCosts))+(0.512031*(LOG(EquationVWP)))+(-0.006352*(EquationVWP))+(-0.000079212*(B599^2))+(0.015118*(B599))+(0.022341*(EquationMilkPrice))+(-0.022641*(EquationFeedPrice))+(0.000247*(EquationReplacementPrice))+(-0.184557*(EquationCullCost))+(-0.000542*(EquationDIMDNB))+(-0.000004986*(EquationHDR*B599^2))+(-0.000000000147*(EquationRHA*B599^2))+(-0.0000000903*(EquationSemenCost*B599^2))+(-0.000000000856*(EquationMatureWeight*B599^2))+(0.000000134*(B599^2*B599))+(-0.000000149*(B599^2*EquationMilkPrice))+(0.00000000264*(B599^2*EquationDIMDNB))), 0)</f>
        <v>3.680688026473772</v>
      </c>
      <c r="E599" s="55">
        <f>IF((-2.51389+(0.253043*(EquationCR))+(0.791564*(EquationHDR))+(0.000017482*(EquationRHA))+(0.000958*(EquationAFC))+(0.014823*(EquationSemenCost))+(0.00003361*(EquationMatureWeight))+(0.044008*(LOG(EquationVetCosts)))+(-0.000161*(EquationVetCosts))+(0.375409*(LOG(EquationVWP)))+(-0.004875*(EquationVWP))+(-0.000095702*(B599^2))+(0.02001*(B599))+(0.039073*(EquationMilkPrice))+(-0.018836*(EquationFeedPrice))+(0.000102*(EquationReplacementPrice))+(-0.124297*(EquationCullCost))+(-0.000511*(EquationDIMDNB))+(0.00000253*(EquationCR*B599^2))+(-0.000002589*(EquationHDR*B599^2))+(-0.000000000136*(EquationRHA*B599^2))+(-0.0000001*(EquationSemenCost*B599^2))+(-0.00000000108*(EquationMatureWeight*B599^2))+(0.00000015*(B599^2*B599))+(-0.000000215*(B599^2*EquationMilkPrice))+(0.00000000251*(B599^2*EquationDIMDNB)))&gt;0, (-2.51389+(0.253043*(EquationCR))+(0.791564*(EquationHDR))+(0.000017482*(EquationRHA))+(0.000958*(EquationAFC))+(0.014823*(EquationSemenCost))+(0.00003361*(EquationMatureWeight))+(0.044008*(LOG(EquationVetCosts)))+(-0.000161*(EquationVetCosts))+(0.375409*(LOG(EquationVWP)))+(-0.004875*(EquationVWP))+(-0.000095702*(B599^2))+(0.02001*(B599))+(0.039073*(EquationMilkPrice))+(-0.018836*(EquationFeedPrice))+(0.000102*(EquationReplacementPrice))+(-0.124297*(EquationCullCost))+(-0.000511*(EquationDIMDNB))+(0.00000253*(EquationCR*B599^2))+(-0.000002589*(EquationHDR*B599^2))+(-0.000000000136*(EquationRHA*B599^2))+(-0.0000001*(EquationSemenCost*B599^2))+(-0.00000000108*(EquationMatureWeight*B599^2))+(0.00000015*(B599^2*B599))+(-0.000000215*(B599^2*EquationMilkPrice))+(0.00000000251*(B599^2*EquationDIMDNB))), 0)</f>
        <v>3.8670251769821511</v>
      </c>
      <c r="F599" s="55">
        <f>IF((-1.892738+(0.137703*(EquationCR))+(0.669836*(EquationHDR))+(0.0000175*(EquationRHA))+(0.000161*(EquationAFC))+(0.013845*(EquationSemenCost))+(0.000016727*(EquationMatureWeight))+(-0.015935*(LOG(EquationVetCosts)))+(0.000118*(EquationVetCosts))+(0.160623*(LOG(EquationVWP)))+(-0.003008*(EquationVWP))+(-0.000090785*(B599^2))+(0.01937*(B599))+(0.020762*(EquationMilkPrice))+(-0.019043*(EquationFeedPrice))+(0.00001449*(EquationReplacementPrice))+(0.175818*(EquationCullCost))+(-0.000295*(EquationDIMDNB))+(0.000002704*(EquationCR*B599^2))+(-0.000001916*(EquationHDR*B599^2))+(-0.000000000127*(EquationRHA*B599^2))+(-0.0000000903*(EquationSemenCost*B599^2))+(-0.000000000771*(EquationMatureWeight*B599^2))+(0.000000137*(B599^2*B599))+(-0.00000257*(B599^2*EquationCullCost)))&gt;0, (-1.892738+(0.137703*(EquationCR))+(0.669836*(EquationHDR))+(0.0000175*(EquationRHA))+(0.000161*(EquationAFC))+(0.013845*(EquationSemenCost))+(0.000016727*(EquationMatureWeight))+(-0.015935*(LOG(EquationVetCosts)))+(0.000118*(EquationVetCosts))+(0.160623*(LOG(EquationVWP)))+(-0.003008*(EquationVWP))+(-0.000090785*(B599^2))+(0.01937*(B599))+(0.020762*(EquationMilkPrice))+(-0.019043*(EquationFeedPrice))+(0.00001449*(EquationReplacementPrice))+(0.175818*(EquationCullCost))+(-0.000295*(EquationDIMDNB))+(0.000002704*(EquationCR*B599^2))+(-0.000001916*(EquationHDR*B599^2))+(-0.000000000127*(EquationRHA*B599^2))+(-0.0000000903*(EquationSemenCost*B599^2))+(-0.000000000771*(EquationMatureWeight*B599^2))+(0.000000137*(B599^2*B599))+(-0.00000257*(B599^2*EquationCullCost))), 0)</f>
        <v>3.41384468811551</v>
      </c>
      <c r="G599" s="56">
        <f>IF((-1.860553+(0.112009*(EquationCR))+(0.5932*(EquationHDR))+(0.000015682*(EquationRHA))+(0.000842*(EquationAFC))+(0.013148*(EquationSemenCost))+(0.000054807*(EquationMatureWeight))+(-0.025351*(LOG(EquationVetCosts)))+(0.0000512*(EquationVetCosts))+(0.087616*(LOG(EquationVWP)))+(-0.00202*(EquationVWP))+(-0.000084247*(B599^2))+(0.018329*(B599))+(0.018516*(EquationMilkPrice))+(0.0064*(EquationFeedPrice))+(0.000011343*(EquationReplacementPrice))+(0.013031*(EquationCullCost))+(-0.000245*(EquationDIMDNB))+(0.000002399*(EquationCR*B599^2))+(-0.000001548*(EquationHDR*B599^2))+(-0.000000000112*(EquationRHA*B599^2))+(-0.0000000853*(EquationSemenCost*B599^2))+(-0.000000000948*(EquationMatureWeight*B599^2))+(0.000000302*(LOG(EquationVetCosts)*B599^2))+(-0.00000000421*(EquationVWP*B599^2))+(0.000000126*(B599^2*B599))+(-0.000000254*(B599^2*EquationFeedPrice)))&gt;0, (-1.860553+(0.112009*(EquationCR))+(0.5932*(EquationHDR))+(0.000015682*(EquationRHA))+(0.000842*(EquationAFC))+(0.013148*(EquationSemenCost))+(0.000054807*(EquationMatureWeight))+(-0.025351*(LOG(EquationVetCosts)))+(0.0000512*(EquationVetCosts))+(0.087616*(LOG(EquationVWP)))+(-0.00202*(EquationVWP))+(-0.000084247*(B599^2))+(0.018329*(B599))+(0.018516*(EquationMilkPrice))+(0.0064*(EquationFeedPrice))+(0.000011343*(EquationReplacementPrice))+(0.013031*(EquationCullCost))+(-0.000245*(EquationDIMDNB))+(0.000002399*(EquationCR*B599^2))+(-0.000001548*(EquationHDR*B599^2))+(-0.000000000112*(EquationRHA*B599^2))+(-0.0000000853*(EquationSemenCost*B599^2))+(-0.000000000948*(EquationMatureWeight*B599^2))+(0.000000302*(LOG(EquationVetCosts)*B599^2))+(-0.00000000421*(EquationVWP*B599^2))+(0.000000126*(B599^2*B599))+(-0.000000254*(B599^2*EquationFeedPrice))), 0)</f>
        <v>3.0630744394165981</v>
      </c>
    </row>
    <row r="600" spans="2:7" x14ac:dyDescent="0.2">
      <c r="B600" s="42">
        <v>557</v>
      </c>
      <c r="C600" s="55">
        <f t="shared" si="8"/>
        <v>0.5256870336663666</v>
      </c>
      <c r="D600" s="55">
        <f>IF((-1.870102+(0.51187*(EquationCR))+(1.033374*(EquationHDR))+(0.000011344*(EquationRHA))+(-0.000138*(EquationAFC))+(0.01358*(EquationSemenCost))+(-0.000072752*(EquationMatureWeight))+(-0.046035*(LOG(EquationVetCosts)))+(0.000451*(EquationVetCosts))+(0.512031*(LOG(EquationVWP)))+(-0.006352*(EquationVWP))+(-0.000079212*(B600^2))+(0.015118*(B600))+(0.022341*(EquationMilkPrice))+(-0.022641*(EquationFeedPrice))+(0.000247*(EquationReplacementPrice))+(-0.184557*(EquationCullCost))+(-0.000542*(EquationDIMDNB))+(-0.000004986*(EquationHDR*B600^2))+(-0.000000000147*(EquationRHA*B600^2))+(-0.0000000903*(EquationSemenCost*B600^2))+(-0.000000000856*(EquationMatureWeight*B600^2))+(0.000000134*(B600^2*B600))+(-0.000000149*(B600^2*EquationMilkPrice))+(0.00000000264*(B600^2*EquationDIMDNB)))&gt;0, (-1.870102+(0.51187*(EquationCR))+(1.033374*(EquationHDR))+(0.000011344*(EquationRHA))+(-0.000138*(EquationAFC))+(0.01358*(EquationSemenCost))+(-0.000072752*(EquationMatureWeight))+(-0.046035*(LOG(EquationVetCosts)))+(0.000451*(EquationVetCosts))+(0.512031*(LOG(EquationVWP)))+(-0.006352*(EquationVWP))+(-0.000079212*(B600^2))+(0.015118*(B600))+(0.022341*(EquationMilkPrice))+(-0.022641*(EquationFeedPrice))+(0.000247*(EquationReplacementPrice))+(-0.184557*(EquationCullCost))+(-0.000542*(EquationDIMDNB))+(-0.000004986*(EquationHDR*B600^2))+(-0.000000000147*(EquationRHA*B600^2))+(-0.0000000903*(EquationSemenCost*B600^2))+(-0.000000000856*(EquationMatureWeight*B600^2))+(0.000000134*(B600^2*B600))+(-0.000000149*(B600^2*EquationMilkPrice))+(0.00000000264*(B600^2*EquationDIMDNB))), 0)</f>
        <v>3.7202196036737751</v>
      </c>
      <c r="E600" s="55">
        <f>IF((-2.51389+(0.253043*(EquationCR))+(0.791564*(EquationHDR))+(0.000017482*(EquationRHA))+(0.000958*(EquationAFC))+(0.014823*(EquationSemenCost))+(0.00003361*(EquationMatureWeight))+(0.044008*(LOG(EquationVetCosts)))+(-0.000161*(EquationVetCosts))+(0.375409*(LOG(EquationVWP)))+(-0.004875*(EquationVWP))+(-0.000095702*(B600^2))+(0.02001*(B600))+(0.039073*(EquationMilkPrice))+(-0.018836*(EquationFeedPrice))+(0.000102*(EquationReplacementPrice))+(-0.124297*(EquationCullCost))+(-0.000511*(EquationDIMDNB))+(0.00000253*(EquationCR*B600^2))+(-0.000002589*(EquationHDR*B600^2))+(-0.000000000136*(EquationRHA*B600^2))+(-0.0000001*(EquationSemenCost*B600^2))+(-0.00000000108*(EquationMatureWeight*B600^2))+(0.00000015*(B600^2*B600))+(-0.000000215*(B600^2*EquationMilkPrice))+(0.00000000251*(B600^2*EquationDIMDNB)))&gt;0, (-2.51389+(0.253043*(EquationCR))+(0.791564*(EquationHDR))+(0.000017482*(EquationRHA))+(0.000958*(EquationAFC))+(0.014823*(EquationSemenCost))+(0.00003361*(EquationMatureWeight))+(0.044008*(LOG(EquationVetCosts)))+(-0.000161*(EquationVetCosts))+(0.375409*(LOG(EquationVWP)))+(-0.004875*(EquationVWP))+(-0.000095702*(B600^2))+(0.02001*(B600))+(0.039073*(EquationMilkPrice))+(-0.018836*(EquationFeedPrice))+(0.000102*(EquationReplacementPrice))+(-0.124297*(EquationCullCost))+(-0.000511*(EquationDIMDNB))+(0.00000253*(EquationCR*B600^2))+(-0.000002589*(EquationHDR*B600^2))+(-0.000000000136*(EquationRHA*B600^2))+(-0.0000001*(EquationSemenCost*B600^2))+(-0.00000000108*(EquationMatureWeight*B600^2))+(0.00000015*(B600^2*B600))+(-0.000000215*(B600^2*EquationMilkPrice))+(0.00000000251*(B600^2*EquationDIMDNB))), 0)</f>
        <v>3.9087515139821543</v>
      </c>
      <c r="F600" s="55">
        <f>IF((-1.892738+(0.137703*(EquationCR))+(0.669836*(EquationHDR))+(0.0000175*(EquationRHA))+(0.000161*(EquationAFC))+(0.013845*(EquationSemenCost))+(0.000016727*(EquationMatureWeight))+(-0.015935*(LOG(EquationVetCosts)))+(0.000118*(EquationVetCosts))+(0.160623*(LOG(EquationVWP)))+(-0.003008*(EquationVWP))+(-0.000090785*(B600^2))+(0.01937*(B600))+(0.020762*(EquationMilkPrice))+(-0.019043*(EquationFeedPrice))+(0.00001449*(EquationReplacementPrice))+(0.175818*(EquationCullCost))+(-0.000295*(EquationDIMDNB))+(0.000002704*(EquationCR*B600^2))+(-0.000001916*(EquationHDR*B600^2))+(-0.000000000127*(EquationRHA*B600^2))+(-0.0000000903*(EquationSemenCost*B600^2))+(-0.000000000771*(EquationMatureWeight*B600^2))+(0.000000137*(B600^2*B600))+(-0.00000257*(B600^2*EquationCullCost)))&gt;0, (-1.892738+(0.137703*(EquationCR))+(0.669836*(EquationHDR))+(0.0000175*(EquationRHA))+(0.000161*(EquationAFC))+(0.013845*(EquationSemenCost))+(0.000016727*(EquationMatureWeight))+(-0.015935*(LOG(EquationVetCosts)))+(0.000118*(EquationVetCosts))+(0.160623*(LOG(EquationVWP)))+(-0.003008*(EquationVWP))+(-0.000090785*(B600^2))+(0.01937*(B600))+(0.020762*(EquationMilkPrice))+(-0.019043*(EquationFeedPrice))+(0.00001449*(EquationReplacementPrice))+(0.175818*(EquationCullCost))+(-0.000295*(EquationDIMDNB))+(0.000002704*(EquationCR*B600^2))+(-0.000001916*(EquationHDR*B600^2))+(-0.000000000127*(EquationRHA*B600^2))+(-0.0000000903*(EquationSemenCost*B600^2))+(-0.000000000771*(EquationMatureWeight*B600^2))+(0.000000137*(B600^2*B600))+(-0.00000257*(B600^2*EquationCullCost))), 0)</f>
        <v>3.4508877711155033</v>
      </c>
      <c r="G600" s="56">
        <f>IF((-1.860553+(0.112009*(EquationCR))+(0.5932*(EquationHDR))+(0.000015682*(EquationRHA))+(0.000842*(EquationAFC))+(0.013148*(EquationSemenCost))+(0.000054807*(EquationMatureWeight))+(-0.025351*(LOG(EquationVetCosts)))+(0.0000512*(EquationVetCosts))+(0.087616*(LOG(EquationVWP)))+(-0.00202*(EquationVWP))+(-0.000084247*(B600^2))+(0.018329*(B600))+(0.018516*(EquationMilkPrice))+(0.0064*(EquationFeedPrice))+(0.000011343*(EquationReplacementPrice))+(0.013031*(EquationCullCost))+(-0.000245*(EquationDIMDNB))+(0.000002399*(EquationCR*B600^2))+(-0.000001548*(EquationHDR*B600^2))+(-0.000000000112*(EquationRHA*B600^2))+(-0.0000000853*(EquationSemenCost*B600^2))+(-0.000000000948*(EquationMatureWeight*B600^2))+(0.000000302*(LOG(EquationVetCosts)*B600^2))+(-0.00000000421*(EquationVWP*B600^2))+(0.000000126*(B600^2*B600))+(-0.000000254*(B600^2*EquationFeedPrice)))&gt;0, (-1.860553+(0.112009*(EquationCR))+(0.5932*(EquationHDR))+(0.000015682*(EquationRHA))+(0.000842*(EquationAFC))+(0.013148*(EquationSemenCost))+(0.000054807*(EquationMatureWeight))+(-0.025351*(LOG(EquationVetCosts)))+(0.0000512*(EquationVetCosts))+(0.087616*(LOG(EquationVWP)))+(-0.00202*(EquationVWP))+(-0.000084247*(B600^2))+(0.018329*(B600))+(0.018516*(EquationMilkPrice))+(0.0064*(EquationFeedPrice))+(0.000011343*(EquationReplacementPrice))+(0.013031*(EquationCullCost))+(-0.000245*(EquationDIMDNB))+(0.000002399*(EquationCR*B600^2))+(-0.000001548*(EquationHDR*B600^2))+(-0.000000000112*(EquationRHA*B600^2))+(-0.0000000853*(EquationSemenCost*B600^2))+(-0.000000000948*(EquationMatureWeight*B600^2))+(0.000000302*(LOG(EquationVetCosts)*B600^2))+(-0.00000000421*(EquationVWP*B600^2))+(0.000000126*(B600^2*B600))+(-0.000000254*(B600^2*EquationFeedPrice))), 0)</f>
        <v>3.09657499838378</v>
      </c>
    </row>
    <row r="601" spans="2:7" x14ac:dyDescent="0.2">
      <c r="B601" s="42">
        <v>558</v>
      </c>
      <c r="C601" s="55">
        <f t="shared" si="8"/>
        <v>0.53308942074773102</v>
      </c>
      <c r="D601" s="55">
        <f>IF((-1.870102+(0.51187*(EquationCR))+(1.033374*(EquationHDR))+(0.000011344*(EquationRHA))+(-0.000138*(EquationAFC))+(0.01358*(EquationSemenCost))+(-0.000072752*(EquationMatureWeight))+(-0.046035*(LOG(EquationVetCosts)))+(0.000451*(EquationVetCosts))+(0.512031*(LOG(EquationVWP)))+(-0.006352*(EquationVWP))+(-0.000079212*(B601^2))+(0.015118*(B601))+(0.022341*(EquationMilkPrice))+(-0.022641*(EquationFeedPrice))+(0.000247*(EquationReplacementPrice))+(-0.184557*(EquationCullCost))+(-0.000542*(EquationDIMDNB))+(-0.000004986*(EquationHDR*B601^2))+(-0.000000000147*(EquationRHA*B601^2))+(-0.0000000903*(EquationSemenCost*B601^2))+(-0.000000000856*(EquationMatureWeight*B601^2))+(0.000000134*(B601^2*B601))+(-0.000000149*(B601^2*EquationMilkPrice))+(0.00000000264*(B601^2*EquationDIMDNB)))&gt;0, (-1.870102+(0.51187*(EquationCR))+(1.033374*(EquationHDR))+(0.000011344*(EquationRHA))+(-0.000138*(EquationAFC))+(0.01358*(EquationSemenCost))+(-0.000072752*(EquationMatureWeight))+(-0.046035*(LOG(EquationVetCosts)))+(0.000451*(EquationVetCosts))+(0.512031*(LOG(EquationVWP)))+(-0.006352*(EquationVWP))+(-0.000079212*(B601^2))+(0.015118*(B601))+(0.022341*(EquationMilkPrice))+(-0.022641*(EquationFeedPrice))+(0.000247*(EquationReplacementPrice))+(-0.184557*(EquationCullCost))+(-0.000542*(EquationDIMDNB))+(-0.000004986*(EquationHDR*B601^2))+(-0.000000000147*(EquationRHA*B601^2))+(-0.0000000903*(EquationSemenCost*B601^2))+(-0.000000000856*(EquationMatureWeight*B601^2))+(0.000000134*(B601^2*B601))+(-0.000000149*(B601^2*EquationMilkPrice))+(0.00000000264*(B601^2*EquationDIMDNB))), 0)</f>
        <v>3.7600191656737705</v>
      </c>
      <c r="E601" s="55">
        <f>IF((-2.51389+(0.253043*(EquationCR))+(0.791564*(EquationHDR))+(0.000017482*(EquationRHA))+(0.000958*(EquationAFC))+(0.014823*(EquationSemenCost))+(0.00003361*(EquationMatureWeight))+(0.044008*(LOG(EquationVetCosts)))+(-0.000161*(EquationVetCosts))+(0.375409*(LOG(EquationVWP)))+(-0.004875*(EquationVWP))+(-0.000095702*(B601^2))+(0.02001*(B601))+(0.039073*(EquationMilkPrice))+(-0.018836*(EquationFeedPrice))+(0.000102*(EquationReplacementPrice))+(-0.124297*(EquationCullCost))+(-0.000511*(EquationDIMDNB))+(0.00000253*(EquationCR*B601^2))+(-0.000002589*(EquationHDR*B601^2))+(-0.000000000136*(EquationRHA*B601^2))+(-0.0000001*(EquationSemenCost*B601^2))+(-0.00000000108*(EquationMatureWeight*B601^2))+(0.00000015*(B601^2*B601))+(-0.000000215*(B601^2*EquationMilkPrice))+(0.00000000251*(B601^2*EquationDIMDNB)))&gt;0, (-2.51389+(0.253043*(EquationCR))+(0.791564*(EquationHDR))+(0.000017482*(EquationRHA))+(0.000958*(EquationAFC))+(0.014823*(EquationSemenCost))+(0.00003361*(EquationMatureWeight))+(0.044008*(LOG(EquationVetCosts)))+(-0.000161*(EquationVetCosts))+(0.375409*(LOG(EquationVWP)))+(-0.004875*(EquationVWP))+(-0.000095702*(B601^2))+(0.02001*(B601))+(0.039073*(EquationMilkPrice))+(-0.018836*(EquationFeedPrice))+(0.000102*(EquationReplacementPrice))+(-0.124297*(EquationCullCost))+(-0.000511*(EquationDIMDNB))+(0.00000253*(EquationCR*B601^2))+(-0.000002589*(EquationHDR*B601^2))+(-0.000000000136*(EquationRHA*B601^2))+(-0.0000001*(EquationSemenCost*B601^2))+(-0.00000000108*(EquationMatureWeight*B601^2))+(0.00000015*(B601^2*B601))+(-0.000000215*(B601^2*EquationMilkPrice))+(0.00000000251*(B601^2*EquationDIMDNB))), 0)</f>
        <v>3.9507677489821531</v>
      </c>
      <c r="F601" s="55">
        <f>IF((-1.892738+(0.137703*(EquationCR))+(0.669836*(EquationHDR))+(0.0000175*(EquationRHA))+(0.000161*(EquationAFC))+(0.013845*(EquationSemenCost))+(0.000016727*(EquationMatureWeight))+(-0.015935*(LOG(EquationVetCosts)))+(0.000118*(EquationVetCosts))+(0.160623*(LOG(EquationVWP)))+(-0.003008*(EquationVWP))+(-0.000090785*(B601^2))+(0.01937*(B601))+(0.020762*(EquationMilkPrice))+(-0.019043*(EquationFeedPrice))+(0.00001449*(EquationReplacementPrice))+(0.175818*(EquationCullCost))+(-0.000295*(EquationDIMDNB))+(0.000002704*(EquationCR*B601^2))+(-0.000001916*(EquationHDR*B601^2))+(-0.000000000127*(EquationRHA*B601^2))+(-0.0000000903*(EquationSemenCost*B601^2))+(-0.000000000771*(EquationMatureWeight*B601^2))+(0.000000137*(B601^2*B601))+(-0.00000257*(B601^2*EquationCullCost)))&gt;0, (-1.892738+(0.137703*(EquationCR))+(0.669836*(EquationHDR))+(0.0000175*(EquationRHA))+(0.000161*(EquationAFC))+(0.013845*(EquationSemenCost))+(0.000016727*(EquationMatureWeight))+(-0.015935*(LOG(EquationVetCosts)))+(0.000118*(EquationVetCosts))+(0.160623*(LOG(EquationVWP)))+(-0.003008*(EquationVWP))+(-0.000090785*(B601^2))+(0.01937*(B601))+(0.020762*(EquationMilkPrice))+(-0.019043*(EquationFeedPrice))+(0.00001449*(EquationReplacementPrice))+(0.175818*(EquationCullCost))+(-0.000295*(EquationDIMDNB))+(0.000002704*(EquationCR*B601^2))+(-0.000001916*(EquationHDR*B601^2))+(-0.000000000127*(EquationRHA*B601^2))+(-0.0000000903*(EquationSemenCost*B601^2))+(-0.000000000771*(EquationMatureWeight*B601^2))+(0.000000137*(B601^2*B601))+(-0.00000257*(B601^2*EquationCullCost))), 0)</f>
        <v>3.4881917441155026</v>
      </c>
      <c r="G601" s="56">
        <f>IF((-1.860553+(0.112009*(EquationCR))+(0.5932*(EquationHDR))+(0.000015682*(EquationRHA))+(0.000842*(EquationAFC))+(0.013148*(EquationSemenCost))+(0.000054807*(EquationMatureWeight))+(-0.025351*(LOG(EquationVetCosts)))+(0.0000512*(EquationVetCosts))+(0.087616*(LOG(EquationVWP)))+(-0.00202*(EquationVWP))+(-0.000084247*(B601^2))+(0.018329*(B601))+(0.018516*(EquationMilkPrice))+(0.0064*(EquationFeedPrice))+(0.000011343*(EquationReplacementPrice))+(0.013031*(EquationCullCost))+(-0.000245*(EquationDIMDNB))+(0.000002399*(EquationCR*B601^2))+(-0.000001548*(EquationHDR*B601^2))+(-0.000000000112*(EquationRHA*B601^2))+(-0.0000000853*(EquationSemenCost*B601^2))+(-0.000000000948*(EquationMatureWeight*B601^2))+(0.000000302*(LOG(EquationVetCosts)*B601^2))+(-0.00000000421*(EquationVWP*B601^2))+(0.000000126*(B601^2*B601))+(-0.000000254*(B601^2*EquationFeedPrice)))&gt;0, (-1.860553+(0.112009*(EquationCR))+(0.5932*(EquationHDR))+(0.000015682*(EquationRHA))+(0.000842*(EquationAFC))+(0.013148*(EquationSemenCost))+(0.000054807*(EquationMatureWeight))+(-0.025351*(LOG(EquationVetCosts)))+(0.0000512*(EquationVetCosts))+(0.087616*(LOG(EquationVWP)))+(-0.00202*(EquationVWP))+(-0.000084247*(B601^2))+(0.018329*(B601))+(0.018516*(EquationMilkPrice))+(0.0064*(EquationFeedPrice))+(0.000011343*(EquationReplacementPrice))+(0.013031*(EquationCullCost))+(-0.000245*(EquationDIMDNB))+(0.000002399*(EquationCR*B601^2))+(-0.000001548*(EquationHDR*B601^2))+(-0.000000000112*(EquationRHA*B601^2))+(-0.0000000853*(EquationSemenCost*B601^2))+(-0.000000000948*(EquationMatureWeight*B601^2))+(0.000000302*(LOG(EquationVetCosts)*B601^2))+(-0.00000000421*(EquationVWP*B601^2))+(0.000000126*(B601^2*B601))+(-0.000000254*(B601^2*EquationFeedPrice))), 0)</f>
        <v>3.1303135547543275</v>
      </c>
    </row>
    <row r="602" spans="2:7" x14ac:dyDescent="0.2">
      <c r="B602" s="42">
        <v>559</v>
      </c>
      <c r="C602" s="55">
        <f t="shared" si="8"/>
        <v>0.54057836670708959</v>
      </c>
      <c r="D602" s="55">
        <f>IF((-1.870102+(0.51187*(EquationCR))+(1.033374*(EquationHDR))+(0.000011344*(EquationRHA))+(-0.000138*(EquationAFC))+(0.01358*(EquationSemenCost))+(-0.000072752*(EquationMatureWeight))+(-0.046035*(LOG(EquationVetCosts)))+(0.000451*(EquationVetCosts))+(0.512031*(LOG(EquationVWP)))+(-0.006352*(EquationVWP))+(-0.000079212*(B602^2))+(0.015118*(B602))+(0.022341*(EquationMilkPrice))+(-0.022641*(EquationFeedPrice))+(0.000247*(EquationReplacementPrice))+(-0.184557*(EquationCullCost))+(-0.000542*(EquationDIMDNB))+(-0.000004986*(EquationHDR*B602^2))+(-0.000000000147*(EquationRHA*B602^2))+(-0.0000000903*(EquationSemenCost*B602^2))+(-0.000000000856*(EquationMatureWeight*B602^2))+(0.000000134*(B602^2*B602))+(-0.000000149*(B602^2*EquationMilkPrice))+(0.00000000264*(B602^2*EquationDIMDNB)))&gt;0, (-1.870102+(0.51187*(EquationCR))+(1.033374*(EquationHDR))+(0.000011344*(EquationRHA))+(-0.000138*(EquationAFC))+(0.01358*(EquationSemenCost))+(-0.000072752*(EquationMatureWeight))+(-0.046035*(LOG(EquationVetCosts)))+(0.000451*(EquationVetCosts))+(0.512031*(LOG(EquationVWP)))+(-0.006352*(EquationVWP))+(-0.000079212*(B602^2))+(0.015118*(B602))+(0.022341*(EquationMilkPrice))+(-0.022641*(EquationFeedPrice))+(0.000247*(EquationReplacementPrice))+(-0.184557*(EquationCullCost))+(-0.000542*(EquationDIMDNB))+(-0.000004986*(EquationHDR*B602^2))+(-0.000000000147*(EquationRHA*B602^2))+(-0.0000000903*(EquationSemenCost*B602^2))+(-0.000000000856*(EquationMatureWeight*B602^2))+(0.000000134*(B602^2*B602))+(-0.000000149*(B602^2*EquationMilkPrice))+(0.00000000264*(B602^2*EquationDIMDNB))), 0)</f>
        <v>3.8000875164737775</v>
      </c>
      <c r="E602" s="55">
        <f>IF((-2.51389+(0.253043*(EquationCR))+(0.791564*(EquationHDR))+(0.000017482*(EquationRHA))+(0.000958*(EquationAFC))+(0.014823*(EquationSemenCost))+(0.00003361*(EquationMatureWeight))+(0.044008*(LOG(EquationVetCosts)))+(-0.000161*(EquationVetCosts))+(0.375409*(LOG(EquationVWP)))+(-0.004875*(EquationVWP))+(-0.000095702*(B602^2))+(0.02001*(B602))+(0.039073*(EquationMilkPrice))+(-0.018836*(EquationFeedPrice))+(0.000102*(EquationReplacementPrice))+(-0.124297*(EquationCullCost))+(-0.000511*(EquationDIMDNB))+(0.00000253*(EquationCR*B602^2))+(-0.000002589*(EquationHDR*B602^2))+(-0.000000000136*(EquationRHA*B602^2))+(-0.0000001*(EquationSemenCost*B602^2))+(-0.00000000108*(EquationMatureWeight*B602^2))+(0.00000015*(B602^2*B602))+(-0.000000215*(B602^2*EquationMilkPrice))+(0.00000000251*(B602^2*EquationDIMDNB)))&gt;0, (-2.51389+(0.253043*(EquationCR))+(0.791564*(EquationHDR))+(0.000017482*(EquationRHA))+(0.000958*(EquationAFC))+(0.014823*(EquationSemenCost))+(0.00003361*(EquationMatureWeight))+(0.044008*(LOG(EquationVetCosts)))+(-0.000161*(EquationVetCosts))+(0.375409*(LOG(EquationVWP)))+(-0.004875*(EquationVWP))+(-0.000095702*(B602^2))+(0.02001*(B602))+(0.039073*(EquationMilkPrice))+(-0.018836*(EquationFeedPrice))+(0.000102*(EquationReplacementPrice))+(-0.124297*(EquationCullCost))+(-0.000511*(EquationDIMDNB))+(0.00000253*(EquationCR*B602^2))+(-0.000002589*(EquationHDR*B602^2))+(-0.000000000136*(EquationRHA*B602^2))+(-0.0000001*(EquationSemenCost*B602^2))+(-0.00000000108*(EquationMatureWeight*B602^2))+(0.00000015*(B602^2*B602))+(-0.000000215*(B602^2*EquationMilkPrice))+(0.00000000251*(B602^2*EquationDIMDNB))), 0)</f>
        <v>3.993074781982151</v>
      </c>
      <c r="F602" s="55">
        <f>IF((-1.892738+(0.137703*(EquationCR))+(0.669836*(EquationHDR))+(0.0000175*(EquationRHA))+(0.000161*(EquationAFC))+(0.013845*(EquationSemenCost))+(0.000016727*(EquationMatureWeight))+(-0.015935*(LOG(EquationVetCosts)))+(0.000118*(EquationVetCosts))+(0.160623*(LOG(EquationVWP)))+(-0.003008*(EquationVWP))+(-0.000090785*(B602^2))+(0.01937*(B602))+(0.020762*(EquationMilkPrice))+(-0.019043*(EquationFeedPrice))+(0.00001449*(EquationReplacementPrice))+(0.175818*(EquationCullCost))+(-0.000295*(EquationDIMDNB))+(0.000002704*(EquationCR*B602^2))+(-0.000001916*(EquationHDR*B602^2))+(-0.000000000127*(EquationRHA*B602^2))+(-0.0000000903*(EquationSemenCost*B602^2))+(-0.000000000771*(EquationMatureWeight*B602^2))+(0.000000137*(B602^2*B602))+(-0.00000257*(B602^2*EquationCullCost)))&gt;0, (-1.892738+(0.137703*(EquationCR))+(0.669836*(EquationHDR))+(0.0000175*(EquationRHA))+(0.000161*(EquationAFC))+(0.013845*(EquationSemenCost))+(0.000016727*(EquationMatureWeight))+(-0.015935*(LOG(EquationVetCosts)))+(0.000118*(EquationVetCosts))+(0.160623*(LOG(EquationVWP)))+(-0.003008*(EquationVWP))+(-0.000090785*(B602^2))+(0.01937*(B602))+(0.020762*(EquationMilkPrice))+(-0.019043*(EquationFeedPrice))+(0.00001449*(EquationReplacementPrice))+(0.175818*(EquationCullCost))+(-0.000295*(EquationDIMDNB))+(0.000002704*(EquationCR*B602^2))+(-0.000001916*(EquationHDR*B602^2))+(-0.000000000127*(EquationRHA*B602^2))+(-0.0000000903*(EquationSemenCost*B602^2))+(-0.000000000771*(EquationMatureWeight*B602^2))+(0.000000137*(B602^2*B602))+(-0.00000257*(B602^2*EquationCullCost))), 0)</f>
        <v>3.5257574291155014</v>
      </c>
      <c r="G602" s="56">
        <f>IF((-1.860553+(0.112009*(EquationCR))+(0.5932*(EquationHDR))+(0.000015682*(EquationRHA))+(0.000842*(EquationAFC))+(0.013148*(EquationSemenCost))+(0.000054807*(EquationMatureWeight))+(-0.025351*(LOG(EquationVetCosts)))+(0.0000512*(EquationVetCosts))+(0.087616*(LOG(EquationVWP)))+(-0.00202*(EquationVWP))+(-0.000084247*(B602^2))+(0.018329*(B602))+(0.018516*(EquationMilkPrice))+(0.0064*(EquationFeedPrice))+(0.000011343*(EquationReplacementPrice))+(0.013031*(EquationCullCost))+(-0.000245*(EquationDIMDNB))+(0.000002399*(EquationCR*B602^2))+(-0.000001548*(EquationHDR*B602^2))+(-0.000000000112*(EquationRHA*B602^2))+(-0.0000000853*(EquationSemenCost*B602^2))+(-0.000000000948*(EquationMatureWeight*B602^2))+(0.000000302*(LOG(EquationVetCosts)*B602^2))+(-0.00000000421*(EquationVWP*B602^2))+(0.000000126*(B602^2*B602))+(-0.000000254*(B602^2*EquationFeedPrice)))&gt;0, (-1.860553+(0.112009*(EquationCR))+(0.5932*(EquationHDR))+(0.000015682*(EquationRHA))+(0.000842*(EquationAFC))+(0.013148*(EquationSemenCost))+(0.000054807*(EquationMatureWeight))+(-0.025351*(LOG(EquationVetCosts)))+(0.0000512*(EquationVetCosts))+(0.087616*(LOG(EquationVWP)))+(-0.00202*(EquationVWP))+(-0.000084247*(B602^2))+(0.018329*(B602))+(0.018516*(EquationMilkPrice))+(0.0064*(EquationFeedPrice))+(0.000011343*(EquationReplacementPrice))+(0.013031*(EquationCullCost))+(-0.000245*(EquationDIMDNB))+(0.000002399*(EquationCR*B602^2))+(-0.000001548*(EquationHDR*B602^2))+(-0.000000000112*(EquationRHA*B602^2))+(-0.0000000853*(EquationSemenCost*B602^2))+(-0.000000000948*(EquationMatureWeight*B602^2))+(0.000000302*(LOG(EquationVetCosts)*B602^2))+(-0.00000000421*(EquationVWP*B602^2))+(0.000000126*(B602^2*B602))+(-0.000000254*(B602^2*EquationFeedPrice))), 0)</f>
        <v>3.1642908645282244</v>
      </c>
    </row>
    <row r="603" spans="2:7" x14ac:dyDescent="0.2">
      <c r="B603" s="42">
        <v>560</v>
      </c>
      <c r="C603" s="55">
        <f t="shared" si="8"/>
        <v>0.54815423994444212</v>
      </c>
      <c r="D603" s="55">
        <f>IF((-1.870102+(0.51187*(EquationCR))+(1.033374*(EquationHDR))+(0.000011344*(EquationRHA))+(-0.000138*(EquationAFC))+(0.01358*(EquationSemenCost))+(-0.000072752*(EquationMatureWeight))+(-0.046035*(LOG(EquationVetCosts)))+(0.000451*(EquationVetCosts))+(0.512031*(LOG(EquationVWP)))+(-0.006352*(EquationVWP))+(-0.000079212*(B603^2))+(0.015118*(B603))+(0.022341*(EquationMilkPrice))+(-0.022641*(EquationFeedPrice))+(0.000247*(EquationReplacementPrice))+(-0.184557*(EquationCullCost))+(-0.000542*(EquationDIMDNB))+(-0.000004986*(EquationHDR*B603^2))+(-0.000000000147*(EquationRHA*B603^2))+(-0.0000000903*(EquationSemenCost*B603^2))+(-0.000000000856*(EquationMatureWeight*B603^2))+(0.000000134*(B603^2*B603))+(-0.000000149*(B603^2*EquationMilkPrice))+(0.00000000264*(B603^2*EquationDIMDNB)))&gt;0, (-1.870102+(0.51187*(EquationCR))+(1.033374*(EquationHDR))+(0.000011344*(EquationRHA))+(-0.000138*(EquationAFC))+(0.01358*(EquationSemenCost))+(-0.000072752*(EquationMatureWeight))+(-0.046035*(LOG(EquationVetCosts)))+(0.000451*(EquationVetCosts))+(0.512031*(LOG(EquationVWP)))+(-0.006352*(EquationVWP))+(-0.000079212*(B603^2))+(0.015118*(B603))+(0.022341*(EquationMilkPrice))+(-0.022641*(EquationFeedPrice))+(0.000247*(EquationReplacementPrice))+(-0.184557*(EquationCullCost))+(-0.000542*(EquationDIMDNB))+(-0.000004986*(EquationHDR*B603^2))+(-0.000000000147*(EquationRHA*B603^2))+(-0.0000000903*(EquationSemenCost*B603^2))+(-0.000000000856*(EquationMatureWeight*B603^2))+(0.000000134*(B603^2*B603))+(-0.000000149*(B603^2*EquationMilkPrice))+(0.00000000264*(B603^2*EquationDIMDNB))), 0)</f>
        <v>3.8404254600737739</v>
      </c>
      <c r="E603" s="55">
        <f>IF((-2.51389+(0.253043*(EquationCR))+(0.791564*(EquationHDR))+(0.000017482*(EquationRHA))+(0.000958*(EquationAFC))+(0.014823*(EquationSemenCost))+(0.00003361*(EquationMatureWeight))+(0.044008*(LOG(EquationVetCosts)))+(-0.000161*(EquationVetCosts))+(0.375409*(LOG(EquationVWP)))+(-0.004875*(EquationVWP))+(-0.000095702*(B603^2))+(0.02001*(B603))+(0.039073*(EquationMilkPrice))+(-0.018836*(EquationFeedPrice))+(0.000102*(EquationReplacementPrice))+(-0.124297*(EquationCullCost))+(-0.000511*(EquationDIMDNB))+(0.00000253*(EquationCR*B603^2))+(-0.000002589*(EquationHDR*B603^2))+(-0.000000000136*(EquationRHA*B603^2))+(-0.0000001*(EquationSemenCost*B603^2))+(-0.00000000108*(EquationMatureWeight*B603^2))+(0.00000015*(B603^2*B603))+(-0.000000215*(B603^2*EquationMilkPrice))+(0.00000000251*(B603^2*EquationDIMDNB)))&gt;0, (-2.51389+(0.253043*(EquationCR))+(0.791564*(EquationHDR))+(0.000017482*(EquationRHA))+(0.000958*(EquationAFC))+(0.014823*(EquationSemenCost))+(0.00003361*(EquationMatureWeight))+(0.044008*(LOG(EquationVetCosts)))+(-0.000161*(EquationVetCosts))+(0.375409*(LOG(EquationVWP)))+(-0.004875*(EquationVWP))+(-0.000095702*(B603^2))+(0.02001*(B603))+(0.039073*(EquationMilkPrice))+(-0.018836*(EquationFeedPrice))+(0.000102*(EquationReplacementPrice))+(-0.124297*(EquationCullCost))+(-0.000511*(EquationDIMDNB))+(0.00000253*(EquationCR*B603^2))+(-0.000002589*(EquationHDR*B603^2))+(-0.000000000136*(EquationRHA*B603^2))+(-0.0000001*(EquationSemenCost*B603^2))+(-0.00000000108*(EquationMatureWeight*B603^2))+(0.00000015*(B603^2*B603))+(-0.000000215*(B603^2*EquationMilkPrice))+(0.00000000251*(B603^2*EquationDIMDNB))), 0)</f>
        <v>4.0356735129821475</v>
      </c>
      <c r="F603" s="55">
        <f>IF((-1.892738+(0.137703*(EquationCR))+(0.669836*(EquationHDR))+(0.0000175*(EquationRHA))+(0.000161*(EquationAFC))+(0.013845*(EquationSemenCost))+(0.000016727*(EquationMatureWeight))+(-0.015935*(LOG(EquationVetCosts)))+(0.000118*(EquationVetCosts))+(0.160623*(LOG(EquationVWP)))+(-0.003008*(EquationVWP))+(-0.000090785*(B603^2))+(0.01937*(B603))+(0.020762*(EquationMilkPrice))+(-0.019043*(EquationFeedPrice))+(0.00001449*(EquationReplacementPrice))+(0.175818*(EquationCullCost))+(-0.000295*(EquationDIMDNB))+(0.000002704*(EquationCR*B603^2))+(-0.000001916*(EquationHDR*B603^2))+(-0.000000000127*(EquationRHA*B603^2))+(-0.0000000903*(EquationSemenCost*B603^2))+(-0.000000000771*(EquationMatureWeight*B603^2))+(0.000000137*(B603^2*B603))+(-0.00000257*(B603^2*EquationCullCost)))&gt;0, (-1.892738+(0.137703*(EquationCR))+(0.669836*(EquationHDR))+(0.0000175*(EquationRHA))+(0.000161*(EquationAFC))+(0.013845*(EquationSemenCost))+(0.000016727*(EquationMatureWeight))+(-0.015935*(LOG(EquationVetCosts)))+(0.000118*(EquationVetCosts))+(0.160623*(LOG(EquationVWP)))+(-0.003008*(EquationVWP))+(-0.000090785*(B603^2))+(0.01937*(B603))+(0.020762*(EquationMilkPrice))+(-0.019043*(EquationFeedPrice))+(0.00001449*(EquationReplacementPrice))+(0.175818*(EquationCullCost))+(-0.000295*(EquationDIMDNB))+(0.000002704*(EquationCR*B603^2))+(-0.000001916*(EquationHDR*B603^2))+(-0.000000000127*(EquationRHA*B603^2))+(-0.0000000903*(EquationSemenCost*B603^2))+(-0.000000000771*(EquationMatureWeight*B603^2))+(0.000000137*(B603^2*B603))+(-0.00000257*(B603^2*EquationCullCost))), 0)</f>
        <v>3.5635856481155108</v>
      </c>
      <c r="G603" s="56">
        <f>IF((-1.860553+(0.112009*(EquationCR))+(0.5932*(EquationHDR))+(0.000015682*(EquationRHA))+(0.000842*(EquationAFC))+(0.013148*(EquationSemenCost))+(0.000054807*(EquationMatureWeight))+(-0.025351*(LOG(EquationVetCosts)))+(0.0000512*(EquationVetCosts))+(0.087616*(LOG(EquationVWP)))+(-0.00202*(EquationVWP))+(-0.000084247*(B603^2))+(0.018329*(B603))+(0.018516*(EquationMilkPrice))+(0.0064*(EquationFeedPrice))+(0.000011343*(EquationReplacementPrice))+(0.013031*(EquationCullCost))+(-0.000245*(EquationDIMDNB))+(0.000002399*(EquationCR*B603^2))+(-0.000001548*(EquationHDR*B603^2))+(-0.000000000112*(EquationRHA*B603^2))+(-0.0000000853*(EquationSemenCost*B603^2))+(-0.000000000948*(EquationMatureWeight*B603^2))+(0.000000302*(LOG(EquationVetCosts)*B603^2))+(-0.00000000421*(EquationVWP*B603^2))+(0.000000126*(B603^2*B603))+(-0.000000254*(B603^2*EquationFeedPrice)))&gt;0, (-1.860553+(0.112009*(EquationCR))+(0.5932*(EquationHDR))+(0.000015682*(EquationRHA))+(0.000842*(EquationAFC))+(0.013148*(EquationSemenCost))+(0.000054807*(EquationMatureWeight))+(-0.025351*(LOG(EquationVetCosts)))+(0.0000512*(EquationVetCosts))+(0.087616*(LOG(EquationVWP)))+(-0.00202*(EquationVWP))+(-0.000084247*(B603^2))+(0.018329*(B603))+(0.018516*(EquationMilkPrice))+(0.0064*(EquationFeedPrice))+(0.000011343*(EquationReplacementPrice))+(0.013031*(EquationCullCost))+(-0.000245*(EquationDIMDNB))+(0.000002399*(EquationCR*B603^2))+(-0.000001548*(EquationHDR*B603^2))+(-0.000000000112*(EquationRHA*B603^2))+(-0.0000000853*(EquationSemenCost*B603^2))+(-0.000000000948*(EquationMatureWeight*B603^2))+(0.000000302*(LOG(EquationVetCosts)*B603^2))+(-0.00000000421*(EquationVWP*B603^2))+(0.000000126*(B603^2*B603))+(-0.000000254*(B603^2*EquationFeedPrice))), 0)</f>
        <v>3.1985076837054773</v>
      </c>
    </row>
    <row r="604" spans="2:7" x14ac:dyDescent="0.2">
      <c r="B604" s="42">
        <v>561</v>
      </c>
      <c r="C604" s="55">
        <f t="shared" si="8"/>
        <v>0.55581740885979103</v>
      </c>
      <c r="D604" s="55">
        <f>IF((-1.870102+(0.51187*(EquationCR))+(1.033374*(EquationHDR))+(0.000011344*(EquationRHA))+(-0.000138*(EquationAFC))+(0.01358*(EquationSemenCost))+(-0.000072752*(EquationMatureWeight))+(-0.046035*(LOG(EquationVetCosts)))+(0.000451*(EquationVetCosts))+(0.512031*(LOG(EquationVWP)))+(-0.006352*(EquationVWP))+(-0.000079212*(B604^2))+(0.015118*(B604))+(0.022341*(EquationMilkPrice))+(-0.022641*(EquationFeedPrice))+(0.000247*(EquationReplacementPrice))+(-0.184557*(EquationCullCost))+(-0.000542*(EquationDIMDNB))+(-0.000004986*(EquationHDR*B604^2))+(-0.000000000147*(EquationRHA*B604^2))+(-0.0000000903*(EquationSemenCost*B604^2))+(-0.000000000856*(EquationMatureWeight*B604^2))+(0.000000134*(B604^2*B604))+(-0.000000149*(B604^2*EquationMilkPrice))+(0.00000000264*(B604^2*EquationDIMDNB)))&gt;0, (-1.870102+(0.51187*(EquationCR))+(1.033374*(EquationHDR))+(0.000011344*(EquationRHA))+(-0.000138*(EquationAFC))+(0.01358*(EquationSemenCost))+(-0.000072752*(EquationMatureWeight))+(-0.046035*(LOG(EquationVetCosts)))+(0.000451*(EquationVetCosts))+(0.512031*(LOG(EquationVWP)))+(-0.006352*(EquationVWP))+(-0.000079212*(B604^2))+(0.015118*(B604))+(0.022341*(EquationMilkPrice))+(-0.022641*(EquationFeedPrice))+(0.000247*(EquationReplacementPrice))+(-0.184557*(EquationCullCost))+(-0.000542*(EquationDIMDNB))+(-0.000004986*(EquationHDR*B604^2))+(-0.000000000147*(EquationRHA*B604^2))+(-0.0000000903*(EquationSemenCost*B604^2))+(-0.000000000856*(EquationMatureWeight*B604^2))+(0.000000134*(B604^2*B604))+(-0.000000149*(B604^2*EquationMilkPrice))+(0.00000000264*(B604^2*EquationDIMDNB))), 0)</f>
        <v>3.8810338004737814</v>
      </c>
      <c r="E604" s="55">
        <f>IF((-2.51389+(0.253043*(EquationCR))+(0.791564*(EquationHDR))+(0.000017482*(EquationRHA))+(0.000958*(EquationAFC))+(0.014823*(EquationSemenCost))+(0.00003361*(EquationMatureWeight))+(0.044008*(LOG(EquationVetCosts)))+(-0.000161*(EquationVetCosts))+(0.375409*(LOG(EquationVWP)))+(-0.004875*(EquationVWP))+(-0.000095702*(B604^2))+(0.02001*(B604))+(0.039073*(EquationMilkPrice))+(-0.018836*(EquationFeedPrice))+(0.000102*(EquationReplacementPrice))+(-0.124297*(EquationCullCost))+(-0.000511*(EquationDIMDNB))+(0.00000253*(EquationCR*B604^2))+(-0.000002589*(EquationHDR*B604^2))+(-0.000000000136*(EquationRHA*B604^2))+(-0.0000001*(EquationSemenCost*B604^2))+(-0.00000000108*(EquationMatureWeight*B604^2))+(0.00000015*(B604^2*B604))+(-0.000000215*(B604^2*EquationMilkPrice))+(0.00000000251*(B604^2*EquationDIMDNB)))&gt;0, (-2.51389+(0.253043*(EquationCR))+(0.791564*(EquationHDR))+(0.000017482*(EquationRHA))+(0.000958*(EquationAFC))+(0.014823*(EquationSemenCost))+(0.00003361*(EquationMatureWeight))+(0.044008*(LOG(EquationVetCosts)))+(-0.000161*(EquationVetCosts))+(0.375409*(LOG(EquationVWP)))+(-0.004875*(EquationVWP))+(-0.000095702*(B604^2))+(0.02001*(B604))+(0.039073*(EquationMilkPrice))+(-0.018836*(EquationFeedPrice))+(0.000102*(EquationReplacementPrice))+(-0.124297*(EquationCullCost))+(-0.000511*(EquationDIMDNB))+(0.00000253*(EquationCR*B604^2))+(-0.000002589*(EquationHDR*B604^2))+(-0.000000000136*(EquationRHA*B604^2))+(-0.0000001*(EquationSemenCost*B604^2))+(-0.00000000108*(EquationMatureWeight*B604^2))+(0.00000015*(B604^2*B604))+(-0.000000215*(B604^2*EquationMilkPrice))+(0.00000000251*(B604^2*EquationDIMDNB))), 0)</f>
        <v>4.0785648419821525</v>
      </c>
      <c r="F604" s="55">
        <f>IF((-1.892738+(0.137703*(EquationCR))+(0.669836*(EquationHDR))+(0.0000175*(EquationRHA))+(0.000161*(EquationAFC))+(0.013845*(EquationSemenCost))+(0.000016727*(EquationMatureWeight))+(-0.015935*(LOG(EquationVetCosts)))+(0.000118*(EquationVetCosts))+(0.160623*(LOG(EquationVWP)))+(-0.003008*(EquationVWP))+(-0.000090785*(B604^2))+(0.01937*(B604))+(0.020762*(EquationMilkPrice))+(-0.019043*(EquationFeedPrice))+(0.00001449*(EquationReplacementPrice))+(0.175818*(EquationCullCost))+(-0.000295*(EquationDIMDNB))+(0.000002704*(EquationCR*B604^2))+(-0.000001916*(EquationHDR*B604^2))+(-0.000000000127*(EquationRHA*B604^2))+(-0.0000000903*(EquationSemenCost*B604^2))+(-0.000000000771*(EquationMatureWeight*B604^2))+(0.000000137*(B604^2*B604))+(-0.00000257*(B604^2*EquationCullCost)))&gt;0, (-1.892738+(0.137703*(EquationCR))+(0.669836*(EquationHDR))+(0.0000175*(EquationRHA))+(0.000161*(EquationAFC))+(0.013845*(EquationSemenCost))+(0.000016727*(EquationMatureWeight))+(-0.015935*(LOG(EquationVetCosts)))+(0.000118*(EquationVetCosts))+(0.160623*(LOG(EquationVWP)))+(-0.003008*(EquationVWP))+(-0.000090785*(B604^2))+(0.01937*(B604))+(0.020762*(EquationMilkPrice))+(-0.019043*(EquationFeedPrice))+(0.00001449*(EquationReplacementPrice))+(0.175818*(EquationCullCost))+(-0.000295*(EquationDIMDNB))+(0.000002704*(EquationCR*B604^2))+(-0.000001916*(EquationHDR*B604^2))+(-0.000000000127*(EquationRHA*B604^2))+(-0.0000000903*(EquationSemenCost*B604^2))+(-0.000000000771*(EquationMatureWeight*B604^2))+(0.000000137*(B604^2*B604))+(-0.00000257*(B604^2*EquationCullCost))), 0)</f>
        <v>3.6016772231155065</v>
      </c>
      <c r="G604" s="56">
        <f>IF((-1.860553+(0.112009*(EquationCR))+(0.5932*(EquationHDR))+(0.000015682*(EquationRHA))+(0.000842*(EquationAFC))+(0.013148*(EquationSemenCost))+(0.000054807*(EquationMatureWeight))+(-0.025351*(LOG(EquationVetCosts)))+(0.0000512*(EquationVetCosts))+(0.087616*(LOG(EquationVWP)))+(-0.00202*(EquationVWP))+(-0.000084247*(B604^2))+(0.018329*(B604))+(0.018516*(EquationMilkPrice))+(0.0064*(EquationFeedPrice))+(0.000011343*(EquationReplacementPrice))+(0.013031*(EquationCullCost))+(-0.000245*(EquationDIMDNB))+(0.000002399*(EquationCR*B604^2))+(-0.000001548*(EquationHDR*B604^2))+(-0.000000000112*(EquationRHA*B604^2))+(-0.0000000853*(EquationSemenCost*B604^2))+(-0.000000000948*(EquationMatureWeight*B604^2))+(0.000000302*(LOG(EquationVetCosts)*B604^2))+(-0.00000000421*(EquationVWP*B604^2))+(0.000000126*(B604^2*B604))+(-0.000000254*(B604^2*EquationFeedPrice)))&gt;0, (-1.860553+(0.112009*(EquationCR))+(0.5932*(EquationHDR))+(0.000015682*(EquationRHA))+(0.000842*(EquationAFC))+(0.013148*(EquationSemenCost))+(0.000054807*(EquationMatureWeight))+(-0.025351*(LOG(EquationVetCosts)))+(0.0000512*(EquationVetCosts))+(0.087616*(LOG(EquationVWP)))+(-0.00202*(EquationVWP))+(-0.000084247*(B604^2))+(0.018329*(B604))+(0.018516*(EquationMilkPrice))+(0.0064*(EquationFeedPrice))+(0.000011343*(EquationReplacementPrice))+(0.013031*(EquationCullCost))+(-0.000245*(EquationDIMDNB))+(0.000002399*(EquationCR*B604^2))+(-0.000001548*(EquationHDR*B604^2))+(-0.000000000112*(EquationRHA*B604^2))+(-0.0000000853*(EquationSemenCost*B604^2))+(-0.000000000948*(EquationMatureWeight*B604^2))+(0.000000302*(LOG(EquationVetCosts)*B604^2))+(-0.00000000421*(EquationVWP*B604^2))+(0.000000126*(B604^2*B604))+(-0.000000254*(B604^2*EquationFeedPrice))), 0)</f>
        <v>3.2329647682860734</v>
      </c>
    </row>
    <row r="605" spans="2:7" x14ac:dyDescent="0.2">
      <c r="B605" s="42">
        <v>562</v>
      </c>
      <c r="C605" s="55">
        <f t="shared" si="8"/>
        <v>0.56356824185312515</v>
      </c>
      <c r="D605" s="55">
        <f>IF((-1.870102+(0.51187*(EquationCR))+(1.033374*(EquationHDR))+(0.000011344*(EquationRHA))+(-0.000138*(EquationAFC))+(0.01358*(EquationSemenCost))+(-0.000072752*(EquationMatureWeight))+(-0.046035*(LOG(EquationVetCosts)))+(0.000451*(EquationVetCosts))+(0.512031*(LOG(EquationVWP)))+(-0.006352*(EquationVWP))+(-0.000079212*(B605^2))+(0.015118*(B605))+(0.022341*(EquationMilkPrice))+(-0.022641*(EquationFeedPrice))+(0.000247*(EquationReplacementPrice))+(-0.184557*(EquationCullCost))+(-0.000542*(EquationDIMDNB))+(-0.000004986*(EquationHDR*B605^2))+(-0.000000000147*(EquationRHA*B605^2))+(-0.0000000903*(EquationSemenCost*B605^2))+(-0.000000000856*(EquationMatureWeight*B605^2))+(0.000000134*(B605^2*B605))+(-0.000000149*(B605^2*EquationMilkPrice))+(0.00000000264*(B605^2*EquationDIMDNB)))&gt;0, (-1.870102+(0.51187*(EquationCR))+(1.033374*(EquationHDR))+(0.000011344*(EquationRHA))+(-0.000138*(EquationAFC))+(0.01358*(EquationSemenCost))+(-0.000072752*(EquationMatureWeight))+(-0.046035*(LOG(EquationVetCosts)))+(0.000451*(EquationVetCosts))+(0.512031*(LOG(EquationVWP)))+(-0.006352*(EquationVWP))+(-0.000079212*(B605^2))+(0.015118*(B605))+(0.022341*(EquationMilkPrice))+(-0.022641*(EquationFeedPrice))+(0.000247*(EquationReplacementPrice))+(-0.184557*(EquationCullCost))+(-0.000542*(EquationDIMDNB))+(-0.000004986*(EquationHDR*B605^2))+(-0.000000000147*(EquationRHA*B605^2))+(-0.0000000903*(EquationSemenCost*B605^2))+(-0.000000000856*(EquationMatureWeight*B605^2))+(0.000000134*(B605^2*B605))+(-0.000000149*(B605^2*EquationMilkPrice))+(0.00000000264*(B605^2*EquationDIMDNB))), 0)</f>
        <v>3.9219133416737764</v>
      </c>
      <c r="E605" s="55">
        <f>IF((-2.51389+(0.253043*(EquationCR))+(0.791564*(EquationHDR))+(0.000017482*(EquationRHA))+(0.000958*(EquationAFC))+(0.014823*(EquationSemenCost))+(0.00003361*(EquationMatureWeight))+(0.044008*(LOG(EquationVetCosts)))+(-0.000161*(EquationVetCosts))+(0.375409*(LOG(EquationVWP)))+(-0.004875*(EquationVWP))+(-0.000095702*(B605^2))+(0.02001*(B605))+(0.039073*(EquationMilkPrice))+(-0.018836*(EquationFeedPrice))+(0.000102*(EquationReplacementPrice))+(-0.124297*(EquationCullCost))+(-0.000511*(EquationDIMDNB))+(0.00000253*(EquationCR*B605^2))+(-0.000002589*(EquationHDR*B605^2))+(-0.000000000136*(EquationRHA*B605^2))+(-0.0000001*(EquationSemenCost*B605^2))+(-0.00000000108*(EquationMatureWeight*B605^2))+(0.00000015*(B605^2*B605))+(-0.000000215*(B605^2*EquationMilkPrice))+(0.00000000251*(B605^2*EquationDIMDNB)))&gt;0, (-2.51389+(0.253043*(EquationCR))+(0.791564*(EquationHDR))+(0.000017482*(EquationRHA))+(0.000958*(EquationAFC))+(0.014823*(EquationSemenCost))+(0.00003361*(EquationMatureWeight))+(0.044008*(LOG(EquationVetCosts)))+(-0.000161*(EquationVetCosts))+(0.375409*(LOG(EquationVWP)))+(-0.004875*(EquationVWP))+(-0.000095702*(B605^2))+(0.02001*(B605))+(0.039073*(EquationMilkPrice))+(-0.018836*(EquationFeedPrice))+(0.000102*(EquationReplacementPrice))+(-0.124297*(EquationCullCost))+(-0.000511*(EquationDIMDNB))+(0.00000253*(EquationCR*B605^2))+(-0.000002589*(EquationHDR*B605^2))+(-0.000000000136*(EquationRHA*B605^2))+(-0.0000001*(EquationSemenCost*B605^2))+(-0.00000000108*(EquationMatureWeight*B605^2))+(0.00000015*(B605^2*B605))+(-0.000000215*(B605^2*EquationMilkPrice))+(0.00000000251*(B605^2*EquationDIMDNB))), 0)</f>
        <v>4.1217496689821571</v>
      </c>
      <c r="F605" s="55">
        <f>IF((-1.892738+(0.137703*(EquationCR))+(0.669836*(EquationHDR))+(0.0000175*(EquationRHA))+(0.000161*(EquationAFC))+(0.013845*(EquationSemenCost))+(0.000016727*(EquationMatureWeight))+(-0.015935*(LOG(EquationVetCosts)))+(0.000118*(EquationVetCosts))+(0.160623*(LOG(EquationVWP)))+(-0.003008*(EquationVWP))+(-0.000090785*(B605^2))+(0.01937*(B605))+(0.020762*(EquationMilkPrice))+(-0.019043*(EquationFeedPrice))+(0.00001449*(EquationReplacementPrice))+(0.175818*(EquationCullCost))+(-0.000295*(EquationDIMDNB))+(0.000002704*(EquationCR*B605^2))+(-0.000001916*(EquationHDR*B605^2))+(-0.000000000127*(EquationRHA*B605^2))+(-0.0000000903*(EquationSemenCost*B605^2))+(-0.000000000771*(EquationMatureWeight*B605^2))+(0.000000137*(B605^2*B605))+(-0.00000257*(B605^2*EquationCullCost)))&gt;0, (-1.892738+(0.137703*(EquationCR))+(0.669836*(EquationHDR))+(0.0000175*(EquationRHA))+(0.000161*(EquationAFC))+(0.013845*(EquationSemenCost))+(0.000016727*(EquationMatureWeight))+(-0.015935*(LOG(EquationVetCosts)))+(0.000118*(EquationVetCosts))+(0.160623*(LOG(EquationVWP)))+(-0.003008*(EquationVWP))+(-0.000090785*(B605^2))+(0.01937*(B605))+(0.020762*(EquationMilkPrice))+(-0.019043*(EquationFeedPrice))+(0.00001449*(EquationReplacementPrice))+(0.175818*(EquationCullCost))+(-0.000295*(EquationDIMDNB))+(0.000002704*(EquationCR*B605^2))+(-0.000001916*(EquationHDR*B605^2))+(-0.000000000127*(EquationRHA*B605^2))+(-0.0000000903*(EquationSemenCost*B605^2))+(-0.000000000771*(EquationMatureWeight*B605^2))+(0.000000137*(B605^2*B605))+(-0.00000257*(B605^2*EquationCullCost))), 0)</f>
        <v>3.6400329761155072</v>
      </c>
      <c r="G605" s="56">
        <f>IF((-1.860553+(0.112009*(EquationCR))+(0.5932*(EquationHDR))+(0.000015682*(EquationRHA))+(0.000842*(EquationAFC))+(0.013148*(EquationSemenCost))+(0.000054807*(EquationMatureWeight))+(-0.025351*(LOG(EquationVetCosts)))+(0.0000512*(EquationVetCosts))+(0.087616*(LOG(EquationVWP)))+(-0.00202*(EquationVWP))+(-0.000084247*(B605^2))+(0.018329*(B605))+(0.018516*(EquationMilkPrice))+(0.0064*(EquationFeedPrice))+(0.000011343*(EquationReplacementPrice))+(0.013031*(EquationCullCost))+(-0.000245*(EquationDIMDNB))+(0.000002399*(EquationCR*B605^2))+(-0.000001548*(EquationHDR*B605^2))+(-0.000000000112*(EquationRHA*B605^2))+(-0.0000000853*(EquationSemenCost*B605^2))+(-0.000000000948*(EquationMatureWeight*B605^2))+(0.000000302*(LOG(EquationVetCosts)*B605^2))+(-0.00000000421*(EquationVWP*B605^2))+(0.000000126*(B605^2*B605))+(-0.000000254*(B605^2*EquationFeedPrice)))&gt;0, (-1.860553+(0.112009*(EquationCR))+(0.5932*(EquationHDR))+(0.000015682*(EquationRHA))+(0.000842*(EquationAFC))+(0.013148*(EquationSemenCost))+(0.000054807*(EquationMatureWeight))+(-0.025351*(LOG(EquationVetCosts)))+(0.0000512*(EquationVetCosts))+(0.087616*(LOG(EquationVWP)))+(-0.00202*(EquationVWP))+(-0.000084247*(B605^2))+(0.018329*(B605))+(0.018516*(EquationMilkPrice))+(0.0064*(EquationFeedPrice))+(0.000011343*(EquationReplacementPrice))+(0.013031*(EquationCullCost))+(-0.000245*(EquationDIMDNB))+(0.000002399*(EquationCR*B605^2))+(-0.000001548*(EquationHDR*B605^2))+(-0.000000000112*(EquationRHA*B605^2))+(-0.0000000853*(EquationSemenCost*B605^2))+(-0.000000000948*(EquationMatureWeight*B605^2))+(0.000000302*(LOG(EquationVetCosts)*B605^2))+(-0.00000000421*(EquationVWP*B605^2))+(0.000000126*(B605^2*B605))+(-0.000000254*(B605^2*EquationFeedPrice))), 0)</f>
        <v>3.2676628742700471</v>
      </c>
    </row>
    <row r="606" spans="2:7" x14ac:dyDescent="0.2">
      <c r="B606" s="42">
        <v>563</v>
      </c>
      <c r="C606" s="55">
        <f t="shared" si="8"/>
        <v>0.57140710732446376</v>
      </c>
      <c r="D606" s="55">
        <f>IF((-1.870102+(0.51187*(EquationCR))+(1.033374*(EquationHDR))+(0.000011344*(EquationRHA))+(-0.000138*(EquationAFC))+(0.01358*(EquationSemenCost))+(-0.000072752*(EquationMatureWeight))+(-0.046035*(LOG(EquationVetCosts)))+(0.000451*(EquationVetCosts))+(0.512031*(LOG(EquationVWP)))+(-0.006352*(EquationVWP))+(-0.000079212*(B606^2))+(0.015118*(B606))+(0.022341*(EquationMilkPrice))+(-0.022641*(EquationFeedPrice))+(0.000247*(EquationReplacementPrice))+(-0.184557*(EquationCullCost))+(-0.000542*(EquationDIMDNB))+(-0.000004986*(EquationHDR*B606^2))+(-0.000000000147*(EquationRHA*B606^2))+(-0.0000000903*(EquationSemenCost*B606^2))+(-0.000000000856*(EquationMatureWeight*B606^2))+(0.000000134*(B606^2*B606))+(-0.000000149*(B606^2*EquationMilkPrice))+(0.00000000264*(B606^2*EquationDIMDNB)))&gt;0, (-1.870102+(0.51187*(EquationCR))+(1.033374*(EquationHDR))+(0.000011344*(EquationRHA))+(-0.000138*(EquationAFC))+(0.01358*(EquationSemenCost))+(-0.000072752*(EquationMatureWeight))+(-0.046035*(LOG(EquationVetCosts)))+(0.000451*(EquationVetCosts))+(0.512031*(LOG(EquationVWP)))+(-0.006352*(EquationVWP))+(-0.000079212*(B606^2))+(0.015118*(B606))+(0.022341*(EquationMilkPrice))+(-0.022641*(EquationFeedPrice))+(0.000247*(EquationReplacementPrice))+(-0.184557*(EquationCullCost))+(-0.000542*(EquationDIMDNB))+(-0.000004986*(EquationHDR*B606^2))+(-0.000000000147*(EquationRHA*B606^2))+(-0.0000000903*(EquationSemenCost*B606^2))+(-0.000000000856*(EquationMatureWeight*B606^2))+(0.000000134*(B606^2*B606))+(-0.000000149*(B606^2*EquationMilkPrice))+(0.00000000264*(B606^2*EquationDIMDNB))), 0)</f>
        <v>3.9630648876737764</v>
      </c>
      <c r="E606" s="55">
        <f>IF((-2.51389+(0.253043*(EquationCR))+(0.791564*(EquationHDR))+(0.000017482*(EquationRHA))+(0.000958*(EquationAFC))+(0.014823*(EquationSemenCost))+(0.00003361*(EquationMatureWeight))+(0.044008*(LOG(EquationVetCosts)))+(-0.000161*(EquationVetCosts))+(0.375409*(LOG(EquationVWP)))+(-0.004875*(EquationVWP))+(-0.000095702*(B606^2))+(0.02001*(B606))+(0.039073*(EquationMilkPrice))+(-0.018836*(EquationFeedPrice))+(0.000102*(EquationReplacementPrice))+(-0.124297*(EquationCullCost))+(-0.000511*(EquationDIMDNB))+(0.00000253*(EquationCR*B606^2))+(-0.000002589*(EquationHDR*B606^2))+(-0.000000000136*(EquationRHA*B606^2))+(-0.0000001*(EquationSemenCost*B606^2))+(-0.00000000108*(EquationMatureWeight*B606^2))+(0.00000015*(B606^2*B606))+(-0.000000215*(B606^2*EquationMilkPrice))+(0.00000000251*(B606^2*EquationDIMDNB)))&gt;0, (-2.51389+(0.253043*(EquationCR))+(0.791564*(EquationHDR))+(0.000017482*(EquationRHA))+(0.000958*(EquationAFC))+(0.014823*(EquationSemenCost))+(0.00003361*(EquationMatureWeight))+(0.044008*(LOG(EquationVetCosts)))+(-0.000161*(EquationVetCosts))+(0.375409*(LOG(EquationVWP)))+(-0.004875*(EquationVWP))+(-0.000095702*(B606^2))+(0.02001*(B606))+(0.039073*(EquationMilkPrice))+(-0.018836*(EquationFeedPrice))+(0.000102*(EquationReplacementPrice))+(-0.124297*(EquationCullCost))+(-0.000511*(EquationDIMDNB))+(0.00000253*(EquationCR*B606^2))+(-0.000002589*(EquationHDR*B606^2))+(-0.000000000136*(EquationRHA*B606^2))+(-0.0000001*(EquationSemenCost*B606^2))+(-0.00000000108*(EquationMatureWeight*B606^2))+(0.00000015*(B606^2*B606))+(-0.000000215*(B606^2*EquationMilkPrice))+(0.00000000251*(B606^2*EquationDIMDNB))), 0)</f>
        <v>4.1652288939821558</v>
      </c>
      <c r="F606" s="55">
        <f>IF((-1.892738+(0.137703*(EquationCR))+(0.669836*(EquationHDR))+(0.0000175*(EquationRHA))+(0.000161*(EquationAFC))+(0.013845*(EquationSemenCost))+(0.000016727*(EquationMatureWeight))+(-0.015935*(LOG(EquationVetCosts)))+(0.000118*(EquationVetCosts))+(0.160623*(LOG(EquationVWP)))+(-0.003008*(EquationVWP))+(-0.000090785*(B606^2))+(0.01937*(B606))+(0.020762*(EquationMilkPrice))+(-0.019043*(EquationFeedPrice))+(0.00001449*(EquationReplacementPrice))+(0.175818*(EquationCullCost))+(-0.000295*(EquationDIMDNB))+(0.000002704*(EquationCR*B606^2))+(-0.000001916*(EquationHDR*B606^2))+(-0.000000000127*(EquationRHA*B606^2))+(-0.0000000903*(EquationSemenCost*B606^2))+(-0.000000000771*(EquationMatureWeight*B606^2))+(0.000000137*(B606^2*B606))+(-0.00000257*(B606^2*EquationCullCost)))&gt;0, (-1.892738+(0.137703*(EquationCR))+(0.669836*(EquationHDR))+(0.0000175*(EquationRHA))+(0.000161*(EquationAFC))+(0.013845*(EquationSemenCost))+(0.000016727*(EquationMatureWeight))+(-0.015935*(LOG(EquationVetCosts)))+(0.000118*(EquationVetCosts))+(0.160623*(LOG(EquationVWP)))+(-0.003008*(EquationVWP))+(-0.000090785*(B606^2))+(0.01937*(B606))+(0.020762*(EquationMilkPrice))+(-0.019043*(EquationFeedPrice))+(0.00001449*(EquationReplacementPrice))+(0.175818*(EquationCullCost))+(-0.000295*(EquationDIMDNB))+(0.000002704*(EquationCR*B606^2))+(-0.000001916*(EquationHDR*B606^2))+(-0.000000000127*(EquationRHA*B606^2))+(-0.0000000903*(EquationSemenCost*B606^2))+(-0.000000000771*(EquationMatureWeight*B606^2))+(0.000000137*(B606^2*B606))+(-0.00000257*(B606^2*EquationCullCost))), 0)</f>
        <v>3.678653729115509</v>
      </c>
      <c r="G606" s="56">
        <f>IF((-1.860553+(0.112009*(EquationCR))+(0.5932*(EquationHDR))+(0.000015682*(EquationRHA))+(0.000842*(EquationAFC))+(0.013148*(EquationSemenCost))+(0.000054807*(EquationMatureWeight))+(-0.025351*(LOG(EquationVetCosts)))+(0.0000512*(EquationVetCosts))+(0.087616*(LOG(EquationVWP)))+(-0.00202*(EquationVWP))+(-0.000084247*(B606^2))+(0.018329*(B606))+(0.018516*(EquationMilkPrice))+(0.0064*(EquationFeedPrice))+(0.000011343*(EquationReplacementPrice))+(0.013031*(EquationCullCost))+(-0.000245*(EquationDIMDNB))+(0.000002399*(EquationCR*B606^2))+(-0.000001548*(EquationHDR*B606^2))+(-0.000000000112*(EquationRHA*B606^2))+(-0.0000000853*(EquationSemenCost*B606^2))+(-0.000000000948*(EquationMatureWeight*B606^2))+(0.000000302*(LOG(EquationVetCosts)*B606^2))+(-0.00000000421*(EquationVWP*B606^2))+(0.000000126*(B606^2*B606))+(-0.000000254*(B606^2*EquationFeedPrice)))&gt;0, (-1.860553+(0.112009*(EquationCR))+(0.5932*(EquationHDR))+(0.000015682*(EquationRHA))+(0.000842*(EquationAFC))+(0.013148*(EquationSemenCost))+(0.000054807*(EquationMatureWeight))+(-0.025351*(LOG(EquationVetCosts)))+(0.0000512*(EquationVetCosts))+(0.087616*(LOG(EquationVWP)))+(-0.00202*(EquationVWP))+(-0.000084247*(B606^2))+(0.018329*(B606))+(0.018516*(EquationMilkPrice))+(0.0064*(EquationFeedPrice))+(0.000011343*(EquationReplacementPrice))+(0.013031*(EquationCullCost))+(-0.000245*(EquationDIMDNB))+(0.000002399*(EquationCR*B606^2))+(-0.000001548*(EquationHDR*B606^2))+(-0.000000000112*(EquationRHA*B606^2))+(-0.0000000853*(EquationSemenCost*B606^2))+(-0.000000000948*(EquationMatureWeight*B606^2))+(0.000000302*(LOG(EquationVetCosts)*B606^2))+(-0.00000000421*(EquationVWP*B606^2))+(0.000000126*(B606^2*B606))+(-0.000000254*(B606^2*EquationFeedPrice))), 0)</f>
        <v>3.3026027576573616</v>
      </c>
    </row>
    <row r="607" spans="2:7" x14ac:dyDescent="0.2">
      <c r="B607" s="42">
        <v>564</v>
      </c>
      <c r="C607" s="55">
        <f t="shared" si="8"/>
        <v>0.57933437367378837</v>
      </c>
      <c r="D607" s="55">
        <f>IF((-1.870102+(0.51187*(EquationCR))+(1.033374*(EquationHDR))+(0.000011344*(EquationRHA))+(-0.000138*(EquationAFC))+(0.01358*(EquationSemenCost))+(-0.000072752*(EquationMatureWeight))+(-0.046035*(LOG(EquationVetCosts)))+(0.000451*(EquationVetCosts))+(0.512031*(LOG(EquationVWP)))+(-0.006352*(EquationVWP))+(-0.000079212*(B607^2))+(0.015118*(B607))+(0.022341*(EquationMilkPrice))+(-0.022641*(EquationFeedPrice))+(0.000247*(EquationReplacementPrice))+(-0.184557*(EquationCullCost))+(-0.000542*(EquationDIMDNB))+(-0.000004986*(EquationHDR*B607^2))+(-0.000000000147*(EquationRHA*B607^2))+(-0.0000000903*(EquationSemenCost*B607^2))+(-0.000000000856*(EquationMatureWeight*B607^2))+(0.000000134*(B607^2*B607))+(-0.000000149*(B607^2*EquationMilkPrice))+(0.00000000264*(B607^2*EquationDIMDNB)))&gt;0, (-1.870102+(0.51187*(EquationCR))+(1.033374*(EquationHDR))+(0.000011344*(EquationRHA))+(-0.000138*(EquationAFC))+(0.01358*(EquationSemenCost))+(-0.000072752*(EquationMatureWeight))+(-0.046035*(LOG(EquationVetCosts)))+(0.000451*(EquationVetCosts))+(0.512031*(LOG(EquationVWP)))+(-0.006352*(EquationVWP))+(-0.000079212*(B607^2))+(0.015118*(B607))+(0.022341*(EquationMilkPrice))+(-0.022641*(EquationFeedPrice))+(0.000247*(EquationReplacementPrice))+(-0.184557*(EquationCullCost))+(-0.000542*(EquationDIMDNB))+(-0.000004986*(EquationHDR*B607^2))+(-0.000000000147*(EquationRHA*B607^2))+(-0.0000000903*(EquationSemenCost*B607^2))+(-0.000000000856*(EquationMatureWeight*B607^2))+(0.000000134*(B607^2*B607))+(-0.000000149*(B607^2*EquationMilkPrice))+(0.00000000264*(B607^2*EquationDIMDNB))), 0)</f>
        <v>4.0044892424737721</v>
      </c>
      <c r="E607" s="55">
        <f>IF((-2.51389+(0.253043*(EquationCR))+(0.791564*(EquationHDR))+(0.000017482*(EquationRHA))+(0.000958*(EquationAFC))+(0.014823*(EquationSemenCost))+(0.00003361*(EquationMatureWeight))+(0.044008*(LOG(EquationVetCosts)))+(-0.000161*(EquationVetCosts))+(0.375409*(LOG(EquationVWP)))+(-0.004875*(EquationVWP))+(-0.000095702*(B607^2))+(0.02001*(B607))+(0.039073*(EquationMilkPrice))+(-0.018836*(EquationFeedPrice))+(0.000102*(EquationReplacementPrice))+(-0.124297*(EquationCullCost))+(-0.000511*(EquationDIMDNB))+(0.00000253*(EquationCR*B607^2))+(-0.000002589*(EquationHDR*B607^2))+(-0.000000000136*(EquationRHA*B607^2))+(-0.0000001*(EquationSemenCost*B607^2))+(-0.00000000108*(EquationMatureWeight*B607^2))+(0.00000015*(B607^2*B607))+(-0.000000215*(B607^2*EquationMilkPrice))+(0.00000000251*(B607^2*EquationDIMDNB)))&gt;0, (-2.51389+(0.253043*(EquationCR))+(0.791564*(EquationHDR))+(0.000017482*(EquationRHA))+(0.000958*(EquationAFC))+(0.014823*(EquationSemenCost))+(0.00003361*(EquationMatureWeight))+(0.044008*(LOG(EquationVetCosts)))+(-0.000161*(EquationVetCosts))+(0.375409*(LOG(EquationVWP)))+(-0.004875*(EquationVWP))+(-0.000095702*(B607^2))+(0.02001*(B607))+(0.039073*(EquationMilkPrice))+(-0.018836*(EquationFeedPrice))+(0.000102*(EquationReplacementPrice))+(-0.124297*(EquationCullCost))+(-0.000511*(EquationDIMDNB))+(0.00000253*(EquationCR*B607^2))+(-0.000002589*(EquationHDR*B607^2))+(-0.000000000136*(EquationRHA*B607^2))+(-0.0000001*(EquationSemenCost*B607^2))+(-0.00000000108*(EquationMatureWeight*B607^2))+(0.00000015*(B607^2*B607))+(-0.000000215*(B607^2*EquationMilkPrice))+(0.00000000251*(B607^2*EquationDIMDNB))), 0)</f>
        <v>4.2090034169821564</v>
      </c>
      <c r="F607" s="55">
        <f>IF((-1.892738+(0.137703*(EquationCR))+(0.669836*(EquationHDR))+(0.0000175*(EquationRHA))+(0.000161*(EquationAFC))+(0.013845*(EquationSemenCost))+(0.000016727*(EquationMatureWeight))+(-0.015935*(LOG(EquationVetCosts)))+(0.000118*(EquationVetCosts))+(0.160623*(LOG(EquationVWP)))+(-0.003008*(EquationVWP))+(-0.000090785*(B607^2))+(0.01937*(B607))+(0.020762*(EquationMilkPrice))+(-0.019043*(EquationFeedPrice))+(0.00001449*(EquationReplacementPrice))+(0.175818*(EquationCullCost))+(-0.000295*(EquationDIMDNB))+(0.000002704*(EquationCR*B607^2))+(-0.000001916*(EquationHDR*B607^2))+(-0.000000000127*(EquationRHA*B607^2))+(-0.0000000903*(EquationSemenCost*B607^2))+(-0.000000000771*(EquationMatureWeight*B607^2))+(0.000000137*(B607^2*B607))+(-0.00000257*(B607^2*EquationCullCost)))&gt;0, (-1.892738+(0.137703*(EquationCR))+(0.669836*(EquationHDR))+(0.0000175*(EquationRHA))+(0.000161*(EquationAFC))+(0.013845*(EquationSemenCost))+(0.000016727*(EquationMatureWeight))+(-0.015935*(LOG(EquationVetCosts)))+(0.000118*(EquationVetCosts))+(0.160623*(LOG(EquationVWP)))+(-0.003008*(EquationVWP))+(-0.000090785*(B607^2))+(0.01937*(B607))+(0.020762*(EquationMilkPrice))+(-0.019043*(EquationFeedPrice))+(0.00001449*(EquationReplacementPrice))+(0.175818*(EquationCullCost))+(-0.000295*(EquationDIMDNB))+(0.000002704*(EquationCR*B607^2))+(-0.000001916*(EquationHDR*B607^2))+(-0.000000000127*(EquationRHA*B607^2))+(-0.0000000903*(EquationSemenCost*B607^2))+(-0.000000000771*(EquationMatureWeight*B607^2))+(0.000000137*(B607^2*B607))+(-0.00000257*(B607^2*EquationCullCost))), 0)</f>
        <v>3.7175403041155093</v>
      </c>
      <c r="G607" s="56">
        <f>IF((-1.860553+(0.112009*(EquationCR))+(0.5932*(EquationHDR))+(0.000015682*(EquationRHA))+(0.000842*(EquationAFC))+(0.013148*(EquationSemenCost))+(0.000054807*(EquationMatureWeight))+(-0.025351*(LOG(EquationVetCosts)))+(0.0000512*(EquationVetCosts))+(0.087616*(LOG(EquationVWP)))+(-0.00202*(EquationVWP))+(-0.000084247*(B607^2))+(0.018329*(B607))+(0.018516*(EquationMilkPrice))+(0.0064*(EquationFeedPrice))+(0.000011343*(EquationReplacementPrice))+(0.013031*(EquationCullCost))+(-0.000245*(EquationDIMDNB))+(0.000002399*(EquationCR*B607^2))+(-0.000001548*(EquationHDR*B607^2))+(-0.000000000112*(EquationRHA*B607^2))+(-0.0000000853*(EquationSemenCost*B607^2))+(-0.000000000948*(EquationMatureWeight*B607^2))+(0.000000302*(LOG(EquationVetCosts)*B607^2))+(-0.00000000421*(EquationVWP*B607^2))+(0.000000126*(B607^2*B607))+(-0.000000254*(B607^2*EquationFeedPrice)))&gt;0, (-1.860553+(0.112009*(EquationCR))+(0.5932*(EquationHDR))+(0.000015682*(EquationRHA))+(0.000842*(EquationAFC))+(0.013148*(EquationSemenCost))+(0.000054807*(EquationMatureWeight))+(-0.025351*(LOG(EquationVetCosts)))+(0.0000512*(EquationVetCosts))+(0.087616*(LOG(EquationVWP)))+(-0.00202*(EquationVWP))+(-0.000084247*(B607^2))+(0.018329*(B607))+(0.018516*(EquationMilkPrice))+(0.0064*(EquationFeedPrice))+(0.000011343*(EquationReplacementPrice))+(0.013031*(EquationCullCost))+(-0.000245*(EquationDIMDNB))+(0.000002399*(EquationCR*B607^2))+(-0.000001548*(EquationHDR*B607^2))+(-0.000000000112*(EquationRHA*B607^2))+(-0.0000000853*(EquationSemenCost*B607^2))+(-0.000000000948*(EquationMatureWeight*B607^2))+(0.000000302*(LOG(EquationVetCosts)*B607^2))+(-0.00000000421*(EquationVWP*B607^2))+(0.000000126*(B607^2*B607))+(-0.000000254*(B607^2*EquationFeedPrice))), 0)</f>
        <v>3.3377851744480331</v>
      </c>
    </row>
    <row r="608" spans="2:7" x14ac:dyDescent="0.2">
      <c r="B608" s="42">
        <v>565</v>
      </c>
      <c r="C608" s="55">
        <f t="shared" si="8"/>
        <v>0.5873504093011086</v>
      </c>
      <c r="D608" s="55">
        <f>IF((-1.870102+(0.51187*(EquationCR))+(1.033374*(EquationHDR))+(0.000011344*(EquationRHA))+(-0.000138*(EquationAFC))+(0.01358*(EquationSemenCost))+(-0.000072752*(EquationMatureWeight))+(-0.046035*(LOG(EquationVetCosts)))+(0.000451*(EquationVetCosts))+(0.512031*(LOG(EquationVWP)))+(-0.006352*(EquationVWP))+(-0.000079212*(B608^2))+(0.015118*(B608))+(0.022341*(EquationMilkPrice))+(-0.022641*(EquationFeedPrice))+(0.000247*(EquationReplacementPrice))+(-0.184557*(EquationCullCost))+(-0.000542*(EquationDIMDNB))+(-0.000004986*(EquationHDR*B608^2))+(-0.000000000147*(EquationRHA*B608^2))+(-0.0000000903*(EquationSemenCost*B608^2))+(-0.000000000856*(EquationMatureWeight*B608^2))+(0.000000134*(B608^2*B608))+(-0.000000149*(B608^2*EquationMilkPrice))+(0.00000000264*(B608^2*EquationDIMDNB)))&gt;0, (-1.870102+(0.51187*(EquationCR))+(1.033374*(EquationHDR))+(0.000011344*(EquationRHA))+(-0.000138*(EquationAFC))+(0.01358*(EquationSemenCost))+(-0.000072752*(EquationMatureWeight))+(-0.046035*(LOG(EquationVetCosts)))+(0.000451*(EquationVetCosts))+(0.512031*(LOG(EquationVWP)))+(-0.006352*(EquationVWP))+(-0.000079212*(B608^2))+(0.015118*(B608))+(0.022341*(EquationMilkPrice))+(-0.022641*(EquationFeedPrice))+(0.000247*(EquationReplacementPrice))+(-0.184557*(EquationCullCost))+(-0.000542*(EquationDIMDNB))+(-0.000004986*(EquationHDR*B608^2))+(-0.000000000147*(EquationRHA*B608^2))+(-0.0000000903*(EquationSemenCost*B608^2))+(-0.000000000856*(EquationMatureWeight*B608^2))+(0.000000134*(B608^2*B608))+(-0.000000149*(B608^2*EquationMilkPrice))+(0.00000000264*(B608^2*EquationDIMDNB))), 0)</f>
        <v>4.046187210073775</v>
      </c>
      <c r="E608" s="55">
        <f>IF((-2.51389+(0.253043*(EquationCR))+(0.791564*(EquationHDR))+(0.000017482*(EquationRHA))+(0.000958*(EquationAFC))+(0.014823*(EquationSemenCost))+(0.00003361*(EquationMatureWeight))+(0.044008*(LOG(EquationVetCosts)))+(-0.000161*(EquationVetCosts))+(0.375409*(LOG(EquationVWP)))+(-0.004875*(EquationVWP))+(-0.000095702*(B608^2))+(0.02001*(B608))+(0.039073*(EquationMilkPrice))+(-0.018836*(EquationFeedPrice))+(0.000102*(EquationReplacementPrice))+(-0.124297*(EquationCullCost))+(-0.000511*(EquationDIMDNB))+(0.00000253*(EquationCR*B608^2))+(-0.000002589*(EquationHDR*B608^2))+(-0.000000000136*(EquationRHA*B608^2))+(-0.0000001*(EquationSemenCost*B608^2))+(-0.00000000108*(EquationMatureWeight*B608^2))+(0.00000015*(B608^2*B608))+(-0.000000215*(B608^2*EquationMilkPrice))+(0.00000000251*(B608^2*EquationDIMDNB)))&gt;0, (-2.51389+(0.253043*(EquationCR))+(0.791564*(EquationHDR))+(0.000017482*(EquationRHA))+(0.000958*(EquationAFC))+(0.014823*(EquationSemenCost))+(0.00003361*(EquationMatureWeight))+(0.044008*(LOG(EquationVetCosts)))+(-0.000161*(EquationVetCosts))+(0.375409*(LOG(EquationVWP)))+(-0.004875*(EquationVWP))+(-0.000095702*(B608^2))+(0.02001*(B608))+(0.039073*(EquationMilkPrice))+(-0.018836*(EquationFeedPrice))+(0.000102*(EquationReplacementPrice))+(-0.124297*(EquationCullCost))+(-0.000511*(EquationDIMDNB))+(0.00000253*(EquationCR*B608^2))+(-0.000002589*(EquationHDR*B608^2))+(-0.000000000136*(EquationRHA*B608^2))+(-0.0000001*(EquationSemenCost*B608^2))+(-0.00000000108*(EquationMatureWeight*B608^2))+(0.00000015*(B608^2*B608))+(-0.000000215*(B608^2*EquationMilkPrice))+(0.00000000251*(B608^2*EquationDIMDNB))), 0)</f>
        <v>4.2530741379821553</v>
      </c>
      <c r="F608" s="55">
        <f>IF((-1.892738+(0.137703*(EquationCR))+(0.669836*(EquationHDR))+(0.0000175*(EquationRHA))+(0.000161*(EquationAFC))+(0.013845*(EquationSemenCost))+(0.000016727*(EquationMatureWeight))+(-0.015935*(LOG(EquationVetCosts)))+(0.000118*(EquationVetCosts))+(0.160623*(LOG(EquationVWP)))+(-0.003008*(EquationVWP))+(-0.000090785*(B608^2))+(0.01937*(B608))+(0.020762*(EquationMilkPrice))+(-0.019043*(EquationFeedPrice))+(0.00001449*(EquationReplacementPrice))+(0.175818*(EquationCullCost))+(-0.000295*(EquationDIMDNB))+(0.000002704*(EquationCR*B608^2))+(-0.000001916*(EquationHDR*B608^2))+(-0.000000000127*(EquationRHA*B608^2))+(-0.0000000903*(EquationSemenCost*B608^2))+(-0.000000000771*(EquationMatureWeight*B608^2))+(0.000000137*(B608^2*B608))+(-0.00000257*(B608^2*EquationCullCost)))&gt;0, (-1.892738+(0.137703*(EquationCR))+(0.669836*(EquationHDR))+(0.0000175*(EquationRHA))+(0.000161*(EquationAFC))+(0.013845*(EquationSemenCost))+(0.000016727*(EquationMatureWeight))+(-0.015935*(LOG(EquationVetCosts)))+(0.000118*(EquationVetCosts))+(0.160623*(LOG(EquationVWP)))+(-0.003008*(EquationVWP))+(-0.000090785*(B608^2))+(0.01937*(B608))+(0.020762*(EquationMilkPrice))+(-0.019043*(EquationFeedPrice))+(0.00001449*(EquationReplacementPrice))+(0.175818*(EquationCullCost))+(-0.000295*(EquationDIMDNB))+(0.000002704*(EquationCR*B608^2))+(-0.000001916*(EquationHDR*B608^2))+(-0.000000000127*(EquationRHA*B608^2))+(-0.0000000903*(EquationSemenCost*B608^2))+(-0.000000000771*(EquationMatureWeight*B608^2))+(0.000000137*(B608^2*B608))+(-0.00000257*(B608^2*EquationCullCost))), 0)</f>
        <v>3.7566935231155014</v>
      </c>
      <c r="G608" s="56">
        <f>IF((-1.860553+(0.112009*(EquationCR))+(0.5932*(EquationHDR))+(0.000015682*(EquationRHA))+(0.000842*(EquationAFC))+(0.013148*(EquationSemenCost))+(0.000054807*(EquationMatureWeight))+(-0.025351*(LOG(EquationVetCosts)))+(0.0000512*(EquationVetCosts))+(0.087616*(LOG(EquationVWP)))+(-0.00202*(EquationVWP))+(-0.000084247*(B608^2))+(0.018329*(B608))+(0.018516*(EquationMilkPrice))+(0.0064*(EquationFeedPrice))+(0.000011343*(EquationReplacementPrice))+(0.013031*(EquationCullCost))+(-0.000245*(EquationDIMDNB))+(0.000002399*(EquationCR*B608^2))+(-0.000001548*(EquationHDR*B608^2))+(-0.000000000112*(EquationRHA*B608^2))+(-0.0000000853*(EquationSemenCost*B608^2))+(-0.000000000948*(EquationMatureWeight*B608^2))+(0.000000302*(LOG(EquationVetCosts)*B608^2))+(-0.00000000421*(EquationVWP*B608^2))+(0.000000126*(B608^2*B608))+(-0.000000254*(B608^2*EquationFeedPrice)))&gt;0, (-1.860553+(0.112009*(EquationCR))+(0.5932*(EquationHDR))+(0.000015682*(EquationRHA))+(0.000842*(EquationAFC))+(0.013148*(EquationSemenCost))+(0.000054807*(EquationMatureWeight))+(-0.025351*(LOG(EquationVetCosts)))+(0.0000512*(EquationVetCosts))+(0.087616*(LOG(EquationVWP)))+(-0.00202*(EquationVWP))+(-0.000084247*(B608^2))+(0.018329*(B608))+(0.018516*(EquationMilkPrice))+(0.0064*(EquationFeedPrice))+(0.000011343*(EquationReplacementPrice))+(0.013031*(EquationCullCost))+(-0.000245*(EquationDIMDNB))+(0.000002399*(EquationCR*B608^2))+(-0.000001548*(EquationHDR*B608^2))+(-0.000000000112*(EquationRHA*B608^2))+(-0.0000000853*(EquationSemenCost*B608^2))+(-0.000000000948*(EquationMatureWeight*B608^2))+(0.000000302*(LOG(EquationVetCosts)*B608^2))+(-0.00000000421*(EquationVWP*B608^2))+(0.000000126*(B608^2*B608))+(-0.000000254*(B608^2*EquationFeedPrice))), 0)</f>
        <v>3.3732108806420675</v>
      </c>
    </row>
    <row r="609" spans="2:7" x14ac:dyDescent="0.2">
      <c r="B609" s="42">
        <v>566</v>
      </c>
      <c r="C609" s="55">
        <f t="shared" si="8"/>
        <v>0.59545558260642339</v>
      </c>
      <c r="D609" s="55">
        <f>IF((-1.870102+(0.51187*(EquationCR))+(1.033374*(EquationHDR))+(0.000011344*(EquationRHA))+(-0.000138*(EquationAFC))+(0.01358*(EquationSemenCost))+(-0.000072752*(EquationMatureWeight))+(-0.046035*(LOG(EquationVetCosts)))+(0.000451*(EquationVetCosts))+(0.512031*(LOG(EquationVWP)))+(-0.006352*(EquationVWP))+(-0.000079212*(B609^2))+(0.015118*(B609))+(0.022341*(EquationMilkPrice))+(-0.022641*(EquationFeedPrice))+(0.000247*(EquationReplacementPrice))+(-0.184557*(EquationCullCost))+(-0.000542*(EquationDIMDNB))+(-0.000004986*(EquationHDR*B609^2))+(-0.000000000147*(EquationRHA*B609^2))+(-0.0000000903*(EquationSemenCost*B609^2))+(-0.000000000856*(EquationMatureWeight*B609^2))+(0.000000134*(B609^2*B609))+(-0.000000149*(B609^2*EquationMilkPrice))+(0.00000000264*(B609^2*EquationDIMDNB)))&gt;0, (-1.870102+(0.51187*(EquationCR))+(1.033374*(EquationHDR))+(0.000011344*(EquationRHA))+(-0.000138*(EquationAFC))+(0.01358*(EquationSemenCost))+(-0.000072752*(EquationMatureWeight))+(-0.046035*(LOG(EquationVetCosts)))+(0.000451*(EquationVetCosts))+(0.512031*(LOG(EquationVWP)))+(-0.006352*(EquationVWP))+(-0.000079212*(B609^2))+(0.015118*(B609))+(0.022341*(EquationMilkPrice))+(-0.022641*(EquationFeedPrice))+(0.000247*(EquationReplacementPrice))+(-0.184557*(EquationCullCost))+(-0.000542*(EquationDIMDNB))+(-0.000004986*(EquationHDR*B609^2))+(-0.000000000147*(EquationRHA*B609^2))+(-0.0000000903*(EquationSemenCost*B609^2))+(-0.000000000856*(EquationMatureWeight*B609^2))+(0.000000134*(B609^2*B609))+(-0.000000149*(B609^2*EquationMilkPrice))+(0.00000000264*(B609^2*EquationDIMDNB))), 0)</f>
        <v>4.0881595944737761</v>
      </c>
      <c r="E609" s="55">
        <f>IF((-2.51389+(0.253043*(EquationCR))+(0.791564*(EquationHDR))+(0.000017482*(EquationRHA))+(0.000958*(EquationAFC))+(0.014823*(EquationSemenCost))+(0.00003361*(EquationMatureWeight))+(0.044008*(LOG(EquationVetCosts)))+(-0.000161*(EquationVetCosts))+(0.375409*(LOG(EquationVWP)))+(-0.004875*(EquationVWP))+(-0.000095702*(B609^2))+(0.02001*(B609))+(0.039073*(EquationMilkPrice))+(-0.018836*(EquationFeedPrice))+(0.000102*(EquationReplacementPrice))+(-0.124297*(EquationCullCost))+(-0.000511*(EquationDIMDNB))+(0.00000253*(EquationCR*B609^2))+(-0.000002589*(EquationHDR*B609^2))+(-0.000000000136*(EquationRHA*B609^2))+(-0.0000001*(EquationSemenCost*B609^2))+(-0.00000000108*(EquationMatureWeight*B609^2))+(0.00000015*(B609^2*B609))+(-0.000000215*(B609^2*EquationMilkPrice))+(0.00000000251*(B609^2*EquationDIMDNB)))&gt;0, (-2.51389+(0.253043*(EquationCR))+(0.791564*(EquationHDR))+(0.000017482*(EquationRHA))+(0.000958*(EquationAFC))+(0.014823*(EquationSemenCost))+(0.00003361*(EquationMatureWeight))+(0.044008*(LOG(EquationVetCosts)))+(-0.000161*(EquationVetCosts))+(0.375409*(LOG(EquationVWP)))+(-0.004875*(EquationVWP))+(-0.000095702*(B609^2))+(0.02001*(B609))+(0.039073*(EquationMilkPrice))+(-0.018836*(EquationFeedPrice))+(0.000102*(EquationReplacementPrice))+(-0.124297*(EquationCullCost))+(-0.000511*(EquationDIMDNB))+(0.00000253*(EquationCR*B609^2))+(-0.000002589*(EquationHDR*B609^2))+(-0.000000000136*(EquationRHA*B609^2))+(-0.0000001*(EquationSemenCost*B609^2))+(-0.00000000108*(EquationMatureWeight*B609^2))+(0.00000015*(B609^2*B609))+(-0.000000215*(B609^2*EquationMilkPrice))+(0.00000000251*(B609^2*EquationDIMDNB))), 0)</f>
        <v>4.2974419569821549</v>
      </c>
      <c r="F609" s="55">
        <f>IF((-1.892738+(0.137703*(EquationCR))+(0.669836*(EquationHDR))+(0.0000175*(EquationRHA))+(0.000161*(EquationAFC))+(0.013845*(EquationSemenCost))+(0.000016727*(EquationMatureWeight))+(-0.015935*(LOG(EquationVetCosts)))+(0.000118*(EquationVetCosts))+(0.160623*(LOG(EquationVWP)))+(-0.003008*(EquationVWP))+(-0.000090785*(B609^2))+(0.01937*(B609))+(0.020762*(EquationMilkPrice))+(-0.019043*(EquationFeedPrice))+(0.00001449*(EquationReplacementPrice))+(0.175818*(EquationCullCost))+(-0.000295*(EquationDIMDNB))+(0.000002704*(EquationCR*B609^2))+(-0.000001916*(EquationHDR*B609^2))+(-0.000000000127*(EquationRHA*B609^2))+(-0.0000000903*(EquationSemenCost*B609^2))+(-0.000000000771*(EquationMatureWeight*B609^2))+(0.000000137*(B609^2*B609))+(-0.00000257*(B609^2*EquationCullCost)))&gt;0, (-1.892738+(0.137703*(EquationCR))+(0.669836*(EquationHDR))+(0.0000175*(EquationRHA))+(0.000161*(EquationAFC))+(0.013845*(EquationSemenCost))+(0.000016727*(EquationMatureWeight))+(-0.015935*(LOG(EquationVetCosts)))+(0.000118*(EquationVetCosts))+(0.160623*(LOG(EquationVWP)))+(-0.003008*(EquationVWP))+(-0.000090785*(B609^2))+(0.01937*(B609))+(0.020762*(EquationMilkPrice))+(-0.019043*(EquationFeedPrice))+(0.00001449*(EquationReplacementPrice))+(0.175818*(EquationCullCost))+(-0.000295*(EquationDIMDNB))+(0.000002704*(EquationCR*B609^2))+(-0.000001916*(EquationHDR*B609^2))+(-0.000000000127*(EquationRHA*B609^2))+(-0.0000000903*(EquationSemenCost*B609^2))+(-0.000000000771*(EquationMatureWeight*B609^2))+(0.000000137*(B609^2*B609))+(-0.00000257*(B609^2*EquationCullCost))), 0)</f>
        <v>3.7961142081155073</v>
      </c>
      <c r="G609" s="56">
        <f>IF((-1.860553+(0.112009*(EquationCR))+(0.5932*(EquationHDR))+(0.000015682*(EquationRHA))+(0.000842*(EquationAFC))+(0.013148*(EquationSemenCost))+(0.000054807*(EquationMatureWeight))+(-0.025351*(LOG(EquationVetCosts)))+(0.0000512*(EquationVetCosts))+(0.087616*(LOG(EquationVWP)))+(-0.00202*(EquationVWP))+(-0.000084247*(B609^2))+(0.018329*(B609))+(0.018516*(EquationMilkPrice))+(0.0064*(EquationFeedPrice))+(0.000011343*(EquationReplacementPrice))+(0.013031*(EquationCullCost))+(-0.000245*(EquationDIMDNB))+(0.000002399*(EquationCR*B609^2))+(-0.000001548*(EquationHDR*B609^2))+(-0.000000000112*(EquationRHA*B609^2))+(-0.0000000853*(EquationSemenCost*B609^2))+(-0.000000000948*(EquationMatureWeight*B609^2))+(0.000000302*(LOG(EquationVetCosts)*B609^2))+(-0.00000000421*(EquationVWP*B609^2))+(0.000000126*(B609^2*B609))+(-0.000000254*(B609^2*EquationFeedPrice)))&gt;0, (-1.860553+(0.112009*(EquationCR))+(0.5932*(EquationHDR))+(0.000015682*(EquationRHA))+(0.000842*(EquationAFC))+(0.013148*(EquationSemenCost))+(0.000054807*(EquationMatureWeight))+(-0.025351*(LOG(EquationVetCosts)))+(0.0000512*(EquationVetCosts))+(0.087616*(LOG(EquationVWP)))+(-0.00202*(EquationVWP))+(-0.000084247*(B609^2))+(0.018329*(B609))+(0.018516*(EquationMilkPrice))+(0.0064*(EquationFeedPrice))+(0.000011343*(EquationReplacementPrice))+(0.013031*(EquationCullCost))+(-0.000245*(EquationDIMDNB))+(0.000002399*(EquationCR*B609^2))+(-0.000001548*(EquationHDR*B609^2))+(-0.000000000112*(EquationRHA*B609^2))+(-0.0000000853*(EquationSemenCost*B609^2))+(-0.000000000948*(EquationMatureWeight*B609^2))+(0.000000302*(LOG(EquationVetCosts)*B609^2))+(-0.00000000421*(EquationVWP*B609^2))+(0.000000126*(B609^2*B609))+(-0.000000254*(B609^2*EquationFeedPrice))), 0)</f>
        <v>3.4088806322394452</v>
      </c>
    </row>
    <row r="610" spans="2:7" x14ac:dyDescent="0.2">
      <c r="B610" s="42">
        <v>567</v>
      </c>
      <c r="C610" s="55">
        <f t="shared" si="8"/>
        <v>0.60365026198972793</v>
      </c>
      <c r="D610" s="55">
        <f>IF((-1.870102+(0.51187*(EquationCR))+(1.033374*(EquationHDR))+(0.000011344*(EquationRHA))+(-0.000138*(EquationAFC))+(0.01358*(EquationSemenCost))+(-0.000072752*(EquationMatureWeight))+(-0.046035*(LOG(EquationVetCosts)))+(0.000451*(EquationVetCosts))+(0.512031*(LOG(EquationVWP)))+(-0.006352*(EquationVWP))+(-0.000079212*(B610^2))+(0.015118*(B610))+(0.022341*(EquationMilkPrice))+(-0.022641*(EquationFeedPrice))+(0.000247*(EquationReplacementPrice))+(-0.184557*(EquationCullCost))+(-0.000542*(EquationDIMDNB))+(-0.000004986*(EquationHDR*B610^2))+(-0.000000000147*(EquationRHA*B610^2))+(-0.0000000903*(EquationSemenCost*B610^2))+(-0.000000000856*(EquationMatureWeight*B610^2))+(0.000000134*(B610^2*B610))+(-0.000000149*(B610^2*EquationMilkPrice))+(0.00000000264*(B610^2*EquationDIMDNB)))&gt;0, (-1.870102+(0.51187*(EquationCR))+(1.033374*(EquationHDR))+(0.000011344*(EquationRHA))+(-0.000138*(EquationAFC))+(0.01358*(EquationSemenCost))+(-0.000072752*(EquationMatureWeight))+(-0.046035*(LOG(EquationVetCosts)))+(0.000451*(EquationVetCosts))+(0.512031*(LOG(EquationVWP)))+(-0.006352*(EquationVWP))+(-0.000079212*(B610^2))+(0.015118*(B610))+(0.022341*(EquationMilkPrice))+(-0.022641*(EquationFeedPrice))+(0.000247*(EquationReplacementPrice))+(-0.184557*(EquationCullCost))+(-0.000542*(EquationDIMDNB))+(-0.000004986*(EquationHDR*B610^2))+(-0.000000000147*(EquationRHA*B610^2))+(-0.0000000903*(EquationSemenCost*B610^2))+(-0.000000000856*(EquationMatureWeight*B610^2))+(0.000000134*(B610^2*B610))+(-0.000000149*(B610^2*EquationMilkPrice))+(0.00000000264*(B610^2*EquationDIMDNB))), 0)</f>
        <v>4.1304071996737735</v>
      </c>
      <c r="E610" s="55">
        <f>IF((-2.51389+(0.253043*(EquationCR))+(0.791564*(EquationHDR))+(0.000017482*(EquationRHA))+(0.000958*(EquationAFC))+(0.014823*(EquationSemenCost))+(0.00003361*(EquationMatureWeight))+(0.044008*(LOG(EquationVetCosts)))+(-0.000161*(EquationVetCosts))+(0.375409*(LOG(EquationVWP)))+(-0.004875*(EquationVWP))+(-0.000095702*(B610^2))+(0.02001*(B610))+(0.039073*(EquationMilkPrice))+(-0.018836*(EquationFeedPrice))+(0.000102*(EquationReplacementPrice))+(-0.124297*(EquationCullCost))+(-0.000511*(EquationDIMDNB))+(0.00000253*(EquationCR*B610^2))+(-0.000002589*(EquationHDR*B610^2))+(-0.000000000136*(EquationRHA*B610^2))+(-0.0000001*(EquationSemenCost*B610^2))+(-0.00000000108*(EquationMatureWeight*B610^2))+(0.00000015*(B610^2*B610))+(-0.000000215*(B610^2*EquationMilkPrice))+(0.00000000251*(B610^2*EquationDIMDNB)))&gt;0, (-2.51389+(0.253043*(EquationCR))+(0.791564*(EquationHDR))+(0.000017482*(EquationRHA))+(0.000958*(EquationAFC))+(0.014823*(EquationSemenCost))+(0.00003361*(EquationMatureWeight))+(0.044008*(LOG(EquationVetCosts)))+(-0.000161*(EquationVetCosts))+(0.375409*(LOG(EquationVWP)))+(-0.004875*(EquationVWP))+(-0.000095702*(B610^2))+(0.02001*(B610))+(0.039073*(EquationMilkPrice))+(-0.018836*(EquationFeedPrice))+(0.000102*(EquationReplacementPrice))+(-0.124297*(EquationCullCost))+(-0.000511*(EquationDIMDNB))+(0.00000253*(EquationCR*B610^2))+(-0.000002589*(EquationHDR*B610^2))+(-0.000000000136*(EquationRHA*B610^2))+(-0.0000001*(EquationSemenCost*B610^2))+(-0.00000000108*(EquationMatureWeight*B610^2))+(0.00000015*(B610^2*B610))+(-0.000000215*(B610^2*EquationMilkPrice))+(0.00000000251*(B610^2*EquationDIMDNB))), 0)</f>
        <v>4.3421077739821525</v>
      </c>
      <c r="F610" s="55">
        <f>IF((-1.892738+(0.137703*(EquationCR))+(0.669836*(EquationHDR))+(0.0000175*(EquationRHA))+(0.000161*(EquationAFC))+(0.013845*(EquationSemenCost))+(0.000016727*(EquationMatureWeight))+(-0.015935*(LOG(EquationVetCosts)))+(0.000118*(EquationVetCosts))+(0.160623*(LOG(EquationVWP)))+(-0.003008*(EquationVWP))+(-0.000090785*(B610^2))+(0.01937*(B610))+(0.020762*(EquationMilkPrice))+(-0.019043*(EquationFeedPrice))+(0.00001449*(EquationReplacementPrice))+(0.175818*(EquationCullCost))+(-0.000295*(EquationDIMDNB))+(0.000002704*(EquationCR*B610^2))+(-0.000001916*(EquationHDR*B610^2))+(-0.000000000127*(EquationRHA*B610^2))+(-0.0000000903*(EquationSemenCost*B610^2))+(-0.000000000771*(EquationMatureWeight*B610^2))+(0.000000137*(B610^2*B610))+(-0.00000257*(B610^2*EquationCullCost)))&gt;0, (-1.892738+(0.137703*(EquationCR))+(0.669836*(EquationHDR))+(0.0000175*(EquationRHA))+(0.000161*(EquationAFC))+(0.013845*(EquationSemenCost))+(0.000016727*(EquationMatureWeight))+(-0.015935*(LOG(EquationVetCosts)))+(0.000118*(EquationVetCosts))+(0.160623*(LOG(EquationVWP)))+(-0.003008*(EquationVWP))+(-0.000090785*(B610^2))+(0.01937*(B610))+(0.020762*(EquationMilkPrice))+(-0.019043*(EquationFeedPrice))+(0.00001449*(EquationReplacementPrice))+(0.175818*(EquationCullCost))+(-0.000295*(EquationDIMDNB))+(0.000002704*(EquationCR*B610^2))+(-0.000001916*(EquationHDR*B610^2))+(-0.000000000127*(EquationRHA*B610^2))+(-0.0000000903*(EquationSemenCost*B610^2))+(-0.000000000771*(EquationMatureWeight*B610^2))+(0.000000137*(B610^2*B610))+(-0.00000257*(B610^2*EquationCullCost))), 0)</f>
        <v>3.8358031811155131</v>
      </c>
      <c r="G610" s="56">
        <f>IF((-1.860553+(0.112009*(EquationCR))+(0.5932*(EquationHDR))+(0.000015682*(EquationRHA))+(0.000842*(EquationAFC))+(0.013148*(EquationSemenCost))+(0.000054807*(EquationMatureWeight))+(-0.025351*(LOG(EquationVetCosts)))+(0.0000512*(EquationVetCosts))+(0.087616*(LOG(EquationVWP)))+(-0.00202*(EquationVWP))+(-0.000084247*(B610^2))+(0.018329*(B610))+(0.018516*(EquationMilkPrice))+(0.0064*(EquationFeedPrice))+(0.000011343*(EquationReplacementPrice))+(0.013031*(EquationCullCost))+(-0.000245*(EquationDIMDNB))+(0.000002399*(EquationCR*B610^2))+(-0.000001548*(EquationHDR*B610^2))+(-0.000000000112*(EquationRHA*B610^2))+(-0.0000000853*(EquationSemenCost*B610^2))+(-0.000000000948*(EquationMatureWeight*B610^2))+(0.000000302*(LOG(EquationVetCosts)*B610^2))+(-0.00000000421*(EquationVWP*B610^2))+(0.000000126*(B610^2*B610))+(-0.000000254*(B610^2*EquationFeedPrice)))&gt;0, (-1.860553+(0.112009*(EquationCR))+(0.5932*(EquationHDR))+(0.000015682*(EquationRHA))+(0.000842*(EquationAFC))+(0.013148*(EquationSemenCost))+(0.000054807*(EquationMatureWeight))+(-0.025351*(LOG(EquationVetCosts)))+(0.0000512*(EquationVetCosts))+(0.087616*(LOG(EquationVWP)))+(-0.00202*(EquationVWP))+(-0.000084247*(B610^2))+(0.018329*(B610))+(0.018516*(EquationMilkPrice))+(0.0064*(EquationFeedPrice))+(0.000011343*(EquationReplacementPrice))+(0.013031*(EquationCullCost))+(-0.000245*(EquationDIMDNB))+(0.000002399*(EquationCR*B610^2))+(-0.000001548*(EquationHDR*B610^2))+(-0.000000000112*(EquationRHA*B610^2))+(-0.0000000853*(EquationSemenCost*B610^2))+(-0.000000000948*(EquationMatureWeight*B610^2))+(0.000000302*(LOG(EquationVetCosts)*B610^2))+(-0.00000000421*(EquationVWP*B610^2))+(0.000000126*(B610^2*B610))+(-0.000000254*(B610^2*EquationFeedPrice))), 0)</f>
        <v>3.4447951852401832</v>
      </c>
    </row>
    <row r="611" spans="2:7" x14ac:dyDescent="0.2">
      <c r="B611" s="42">
        <v>568</v>
      </c>
      <c r="C611" s="55">
        <f t="shared" si="8"/>
        <v>0.6119348158510316</v>
      </c>
      <c r="D611" s="55">
        <f>IF((-1.870102+(0.51187*(EquationCR))+(1.033374*(EquationHDR))+(0.000011344*(EquationRHA))+(-0.000138*(EquationAFC))+(0.01358*(EquationSemenCost))+(-0.000072752*(EquationMatureWeight))+(-0.046035*(LOG(EquationVetCosts)))+(0.000451*(EquationVetCosts))+(0.512031*(LOG(EquationVWP)))+(-0.006352*(EquationVWP))+(-0.000079212*(B611^2))+(0.015118*(B611))+(0.022341*(EquationMilkPrice))+(-0.022641*(EquationFeedPrice))+(0.000247*(EquationReplacementPrice))+(-0.184557*(EquationCullCost))+(-0.000542*(EquationDIMDNB))+(-0.000004986*(EquationHDR*B611^2))+(-0.000000000147*(EquationRHA*B611^2))+(-0.0000000903*(EquationSemenCost*B611^2))+(-0.000000000856*(EquationMatureWeight*B611^2))+(0.000000134*(B611^2*B611))+(-0.000000149*(B611^2*EquationMilkPrice))+(0.00000000264*(B611^2*EquationDIMDNB)))&gt;0, (-1.870102+(0.51187*(EquationCR))+(1.033374*(EquationHDR))+(0.000011344*(EquationRHA))+(-0.000138*(EquationAFC))+(0.01358*(EquationSemenCost))+(-0.000072752*(EquationMatureWeight))+(-0.046035*(LOG(EquationVetCosts)))+(0.000451*(EquationVetCosts))+(0.512031*(LOG(EquationVWP)))+(-0.006352*(EquationVWP))+(-0.000079212*(B611^2))+(0.015118*(B611))+(0.022341*(EquationMilkPrice))+(-0.022641*(EquationFeedPrice))+(0.000247*(EquationReplacementPrice))+(-0.184557*(EquationCullCost))+(-0.000542*(EquationDIMDNB))+(-0.000004986*(EquationHDR*B611^2))+(-0.000000000147*(EquationRHA*B611^2))+(-0.0000000903*(EquationSemenCost*B611^2))+(-0.000000000856*(EquationMatureWeight*B611^2))+(0.000000134*(B611^2*B611))+(-0.000000149*(B611^2*EquationMilkPrice))+(0.00000000264*(B611^2*EquationDIMDNB))), 0)</f>
        <v>4.1729308296737715</v>
      </c>
      <c r="E611" s="55">
        <f>IF((-2.51389+(0.253043*(EquationCR))+(0.791564*(EquationHDR))+(0.000017482*(EquationRHA))+(0.000958*(EquationAFC))+(0.014823*(EquationSemenCost))+(0.00003361*(EquationMatureWeight))+(0.044008*(LOG(EquationVetCosts)))+(-0.000161*(EquationVetCosts))+(0.375409*(LOG(EquationVWP)))+(-0.004875*(EquationVWP))+(-0.000095702*(B611^2))+(0.02001*(B611))+(0.039073*(EquationMilkPrice))+(-0.018836*(EquationFeedPrice))+(0.000102*(EquationReplacementPrice))+(-0.124297*(EquationCullCost))+(-0.000511*(EquationDIMDNB))+(0.00000253*(EquationCR*B611^2))+(-0.000002589*(EquationHDR*B611^2))+(-0.000000000136*(EquationRHA*B611^2))+(-0.0000001*(EquationSemenCost*B611^2))+(-0.00000000108*(EquationMatureWeight*B611^2))+(0.00000015*(B611^2*B611))+(-0.000000215*(B611^2*EquationMilkPrice))+(0.00000000251*(B611^2*EquationDIMDNB)))&gt;0, (-2.51389+(0.253043*(EquationCR))+(0.791564*(EquationHDR))+(0.000017482*(EquationRHA))+(0.000958*(EquationAFC))+(0.014823*(EquationSemenCost))+(0.00003361*(EquationMatureWeight))+(0.044008*(LOG(EquationVetCosts)))+(-0.000161*(EquationVetCosts))+(0.375409*(LOG(EquationVWP)))+(-0.004875*(EquationVWP))+(-0.000095702*(B611^2))+(0.02001*(B611))+(0.039073*(EquationMilkPrice))+(-0.018836*(EquationFeedPrice))+(0.000102*(EquationReplacementPrice))+(-0.124297*(EquationCullCost))+(-0.000511*(EquationDIMDNB))+(0.00000253*(EquationCR*B611^2))+(-0.000002589*(EquationHDR*B611^2))+(-0.000000000136*(EquationRHA*B611^2))+(-0.0000001*(EquationSemenCost*B611^2))+(-0.00000000108*(EquationMatureWeight*B611^2))+(0.00000015*(B611^2*B611))+(-0.000000215*(B611^2*EquationMilkPrice))+(0.00000000251*(B611^2*EquationDIMDNB))), 0)</f>
        <v>4.3870724889821489</v>
      </c>
      <c r="F611" s="55">
        <f>IF((-1.892738+(0.137703*(EquationCR))+(0.669836*(EquationHDR))+(0.0000175*(EquationRHA))+(0.000161*(EquationAFC))+(0.013845*(EquationSemenCost))+(0.000016727*(EquationMatureWeight))+(-0.015935*(LOG(EquationVetCosts)))+(0.000118*(EquationVetCosts))+(0.160623*(LOG(EquationVWP)))+(-0.003008*(EquationVWP))+(-0.000090785*(B611^2))+(0.01937*(B611))+(0.020762*(EquationMilkPrice))+(-0.019043*(EquationFeedPrice))+(0.00001449*(EquationReplacementPrice))+(0.175818*(EquationCullCost))+(-0.000295*(EquationDIMDNB))+(0.000002704*(EquationCR*B611^2))+(-0.000001916*(EquationHDR*B611^2))+(-0.000000000127*(EquationRHA*B611^2))+(-0.0000000903*(EquationSemenCost*B611^2))+(-0.000000000771*(EquationMatureWeight*B611^2))+(0.000000137*(B611^2*B611))+(-0.00000257*(B611^2*EquationCullCost)))&gt;0, (-1.892738+(0.137703*(EquationCR))+(0.669836*(EquationHDR))+(0.0000175*(EquationRHA))+(0.000161*(EquationAFC))+(0.013845*(EquationSemenCost))+(0.000016727*(EquationMatureWeight))+(-0.015935*(LOG(EquationVetCosts)))+(0.000118*(EquationVetCosts))+(0.160623*(LOG(EquationVWP)))+(-0.003008*(EquationVWP))+(-0.000090785*(B611^2))+(0.01937*(B611))+(0.020762*(EquationMilkPrice))+(-0.019043*(EquationFeedPrice))+(0.00001449*(EquationReplacementPrice))+(0.175818*(EquationCullCost))+(-0.000295*(EquationDIMDNB))+(0.000002704*(EquationCR*B611^2))+(-0.000001916*(EquationHDR*B611^2))+(-0.000000000127*(EquationRHA*B611^2))+(-0.0000000903*(EquationSemenCost*B611^2))+(-0.000000000771*(EquationMatureWeight*B611^2))+(0.000000137*(B611^2*B611))+(-0.00000257*(B611^2*EquationCullCost))), 0)</f>
        <v>3.8757612641155088</v>
      </c>
      <c r="G611" s="56">
        <f>IF((-1.860553+(0.112009*(EquationCR))+(0.5932*(EquationHDR))+(0.000015682*(EquationRHA))+(0.000842*(EquationAFC))+(0.013148*(EquationSemenCost))+(0.000054807*(EquationMatureWeight))+(-0.025351*(LOG(EquationVetCosts)))+(0.0000512*(EquationVetCosts))+(0.087616*(LOG(EquationVWP)))+(-0.00202*(EquationVWP))+(-0.000084247*(B611^2))+(0.018329*(B611))+(0.018516*(EquationMilkPrice))+(0.0064*(EquationFeedPrice))+(0.000011343*(EquationReplacementPrice))+(0.013031*(EquationCullCost))+(-0.000245*(EquationDIMDNB))+(0.000002399*(EquationCR*B611^2))+(-0.000001548*(EquationHDR*B611^2))+(-0.000000000112*(EquationRHA*B611^2))+(-0.0000000853*(EquationSemenCost*B611^2))+(-0.000000000948*(EquationMatureWeight*B611^2))+(0.000000302*(LOG(EquationVetCosts)*B611^2))+(-0.00000000421*(EquationVWP*B611^2))+(0.000000126*(B611^2*B611))+(-0.000000254*(B611^2*EquationFeedPrice)))&gt;0, (-1.860553+(0.112009*(EquationCR))+(0.5932*(EquationHDR))+(0.000015682*(EquationRHA))+(0.000842*(EquationAFC))+(0.013148*(EquationSemenCost))+(0.000054807*(EquationMatureWeight))+(-0.025351*(LOG(EquationVetCosts)))+(0.0000512*(EquationVetCosts))+(0.087616*(LOG(EquationVWP)))+(-0.00202*(EquationVWP))+(-0.000084247*(B611^2))+(0.018329*(B611))+(0.018516*(EquationMilkPrice))+(0.0064*(EquationFeedPrice))+(0.000011343*(EquationReplacementPrice))+(0.013031*(EquationCullCost))+(-0.000245*(EquationDIMDNB))+(0.000002399*(EquationCR*B611^2))+(-0.000001548*(EquationHDR*B611^2))+(-0.000000000112*(EquationRHA*B611^2))+(-0.0000000853*(EquationSemenCost*B611^2))+(-0.000000000948*(EquationMatureWeight*B611^2))+(0.000000302*(LOG(EquationVetCosts)*B611^2))+(-0.00000000421*(EquationVWP*B611^2))+(0.000000126*(B611^2*B611))+(-0.000000254*(B611^2*EquationFeedPrice))), 0)</f>
        <v>3.4809552956442795</v>
      </c>
    </row>
    <row r="612" spans="2:7" x14ac:dyDescent="0.2">
      <c r="B612" s="42">
        <v>569</v>
      </c>
      <c r="C612" s="55">
        <f t="shared" si="8"/>
        <v>0.62030961259032613</v>
      </c>
      <c r="D612" s="55">
        <f>IF((-1.870102+(0.51187*(EquationCR))+(1.033374*(EquationHDR))+(0.000011344*(EquationRHA))+(-0.000138*(EquationAFC))+(0.01358*(EquationSemenCost))+(-0.000072752*(EquationMatureWeight))+(-0.046035*(LOG(EquationVetCosts)))+(0.000451*(EquationVetCosts))+(0.512031*(LOG(EquationVWP)))+(-0.006352*(EquationVWP))+(-0.000079212*(B612^2))+(0.015118*(B612))+(0.022341*(EquationMilkPrice))+(-0.022641*(EquationFeedPrice))+(0.000247*(EquationReplacementPrice))+(-0.184557*(EquationCullCost))+(-0.000542*(EquationDIMDNB))+(-0.000004986*(EquationHDR*B612^2))+(-0.000000000147*(EquationRHA*B612^2))+(-0.0000000903*(EquationSemenCost*B612^2))+(-0.000000000856*(EquationMatureWeight*B612^2))+(0.000000134*(B612^2*B612))+(-0.000000149*(B612^2*EquationMilkPrice))+(0.00000000264*(B612^2*EquationDIMDNB)))&gt;0, (-1.870102+(0.51187*(EquationCR))+(1.033374*(EquationHDR))+(0.000011344*(EquationRHA))+(-0.000138*(EquationAFC))+(0.01358*(EquationSemenCost))+(-0.000072752*(EquationMatureWeight))+(-0.046035*(LOG(EquationVetCosts)))+(0.000451*(EquationVetCosts))+(0.512031*(LOG(EquationVWP)))+(-0.006352*(EquationVWP))+(-0.000079212*(B612^2))+(0.015118*(B612))+(0.022341*(EquationMilkPrice))+(-0.022641*(EquationFeedPrice))+(0.000247*(EquationReplacementPrice))+(-0.184557*(EquationCullCost))+(-0.000542*(EquationDIMDNB))+(-0.000004986*(EquationHDR*B612^2))+(-0.000000000147*(EquationRHA*B612^2))+(-0.0000000903*(EquationSemenCost*B612^2))+(-0.000000000856*(EquationMatureWeight*B612^2))+(0.000000134*(B612^2*B612))+(-0.000000149*(B612^2*EquationMilkPrice))+(0.00000000264*(B612^2*EquationDIMDNB))), 0)</f>
        <v>4.2157312884737719</v>
      </c>
      <c r="E612" s="55">
        <f>IF((-2.51389+(0.253043*(EquationCR))+(0.791564*(EquationHDR))+(0.000017482*(EquationRHA))+(0.000958*(EquationAFC))+(0.014823*(EquationSemenCost))+(0.00003361*(EquationMatureWeight))+(0.044008*(LOG(EquationVetCosts)))+(-0.000161*(EquationVetCosts))+(0.375409*(LOG(EquationVWP)))+(-0.004875*(EquationVWP))+(-0.000095702*(B612^2))+(0.02001*(B612))+(0.039073*(EquationMilkPrice))+(-0.018836*(EquationFeedPrice))+(0.000102*(EquationReplacementPrice))+(-0.124297*(EquationCullCost))+(-0.000511*(EquationDIMDNB))+(0.00000253*(EquationCR*B612^2))+(-0.000002589*(EquationHDR*B612^2))+(-0.000000000136*(EquationRHA*B612^2))+(-0.0000001*(EquationSemenCost*B612^2))+(-0.00000000108*(EquationMatureWeight*B612^2))+(0.00000015*(B612^2*B612))+(-0.000000215*(B612^2*EquationMilkPrice))+(0.00000000251*(B612^2*EquationDIMDNB)))&gt;0, (-2.51389+(0.253043*(EquationCR))+(0.791564*(EquationHDR))+(0.000017482*(EquationRHA))+(0.000958*(EquationAFC))+(0.014823*(EquationSemenCost))+(0.00003361*(EquationMatureWeight))+(0.044008*(LOG(EquationVetCosts)))+(-0.000161*(EquationVetCosts))+(0.375409*(LOG(EquationVWP)))+(-0.004875*(EquationVWP))+(-0.000095702*(B612^2))+(0.02001*(B612))+(0.039073*(EquationMilkPrice))+(-0.018836*(EquationFeedPrice))+(0.000102*(EquationReplacementPrice))+(-0.124297*(EquationCullCost))+(-0.000511*(EquationDIMDNB))+(0.00000253*(EquationCR*B612^2))+(-0.000002589*(EquationHDR*B612^2))+(-0.000000000136*(EquationRHA*B612^2))+(-0.0000001*(EquationSemenCost*B612^2))+(-0.00000000108*(EquationMatureWeight*B612^2))+(0.00000015*(B612^2*B612))+(-0.000000215*(B612^2*EquationMilkPrice))+(0.00000000251*(B612^2*EquationDIMDNB))), 0)</f>
        <v>4.4323370019821517</v>
      </c>
      <c r="F612" s="55">
        <f>IF((-1.892738+(0.137703*(EquationCR))+(0.669836*(EquationHDR))+(0.0000175*(EquationRHA))+(0.000161*(EquationAFC))+(0.013845*(EquationSemenCost))+(0.000016727*(EquationMatureWeight))+(-0.015935*(LOG(EquationVetCosts)))+(0.000118*(EquationVetCosts))+(0.160623*(LOG(EquationVWP)))+(-0.003008*(EquationVWP))+(-0.000090785*(B612^2))+(0.01937*(B612))+(0.020762*(EquationMilkPrice))+(-0.019043*(EquationFeedPrice))+(0.00001449*(EquationReplacementPrice))+(0.175818*(EquationCullCost))+(-0.000295*(EquationDIMDNB))+(0.000002704*(EquationCR*B612^2))+(-0.000001916*(EquationHDR*B612^2))+(-0.000000000127*(EquationRHA*B612^2))+(-0.0000000903*(EquationSemenCost*B612^2))+(-0.000000000771*(EquationMatureWeight*B612^2))+(0.000000137*(B612^2*B612))+(-0.00000257*(B612^2*EquationCullCost)))&gt;0, (-1.892738+(0.137703*(EquationCR))+(0.669836*(EquationHDR))+(0.0000175*(EquationRHA))+(0.000161*(EquationAFC))+(0.013845*(EquationSemenCost))+(0.000016727*(EquationMatureWeight))+(-0.015935*(LOG(EquationVetCosts)))+(0.000118*(EquationVetCosts))+(0.160623*(LOG(EquationVWP)))+(-0.003008*(EquationVWP))+(-0.000090785*(B612^2))+(0.01937*(B612))+(0.020762*(EquationMilkPrice))+(-0.019043*(EquationFeedPrice))+(0.00001449*(EquationReplacementPrice))+(0.175818*(EquationCullCost))+(-0.000295*(EquationDIMDNB))+(0.000002704*(EquationCR*B612^2))+(-0.000001916*(EquationHDR*B612^2))+(-0.000000000127*(EquationRHA*B612^2))+(-0.0000000903*(EquationSemenCost*B612^2))+(-0.000000000771*(EquationMatureWeight*B612^2))+(0.000000137*(B612^2*B612))+(-0.00000257*(B612^2*EquationCullCost))), 0)</f>
        <v>3.9159892791155091</v>
      </c>
      <c r="G612" s="56">
        <f>IF((-1.860553+(0.112009*(EquationCR))+(0.5932*(EquationHDR))+(0.000015682*(EquationRHA))+(0.000842*(EquationAFC))+(0.013148*(EquationSemenCost))+(0.000054807*(EquationMatureWeight))+(-0.025351*(LOG(EquationVetCosts)))+(0.0000512*(EquationVetCosts))+(0.087616*(LOG(EquationVWP)))+(-0.00202*(EquationVWP))+(-0.000084247*(B612^2))+(0.018329*(B612))+(0.018516*(EquationMilkPrice))+(0.0064*(EquationFeedPrice))+(0.000011343*(EquationReplacementPrice))+(0.013031*(EquationCullCost))+(-0.000245*(EquationDIMDNB))+(0.000002399*(EquationCR*B612^2))+(-0.000001548*(EquationHDR*B612^2))+(-0.000000000112*(EquationRHA*B612^2))+(-0.0000000853*(EquationSemenCost*B612^2))+(-0.000000000948*(EquationMatureWeight*B612^2))+(0.000000302*(LOG(EquationVetCosts)*B612^2))+(-0.00000000421*(EquationVWP*B612^2))+(0.000000126*(B612^2*B612))+(-0.000000254*(B612^2*EquationFeedPrice)))&gt;0, (-1.860553+(0.112009*(EquationCR))+(0.5932*(EquationHDR))+(0.000015682*(EquationRHA))+(0.000842*(EquationAFC))+(0.013148*(EquationSemenCost))+(0.000054807*(EquationMatureWeight))+(-0.025351*(LOG(EquationVetCosts)))+(0.0000512*(EquationVetCosts))+(0.087616*(LOG(EquationVWP)))+(-0.00202*(EquationVWP))+(-0.000084247*(B612^2))+(0.018329*(B612))+(0.018516*(EquationMilkPrice))+(0.0064*(EquationFeedPrice))+(0.000011343*(EquationReplacementPrice))+(0.013031*(EquationCullCost))+(-0.000245*(EquationDIMDNB))+(0.000002399*(EquationCR*B612^2))+(-0.000001548*(EquationHDR*B612^2))+(-0.000000000112*(EquationRHA*B612^2))+(-0.0000000853*(EquationSemenCost*B612^2))+(-0.000000000948*(EquationMatureWeight*B612^2))+(0.000000302*(LOG(EquationVetCosts)*B612^2))+(-0.00000000421*(EquationVWP*B612^2))+(0.000000126*(B612^2*B612))+(-0.000000254*(B612^2*EquationFeedPrice))), 0)</f>
        <v>3.5173617194517259</v>
      </c>
    </row>
    <row r="613" spans="2:7" x14ac:dyDescent="0.2">
      <c r="B613" s="42">
        <v>570</v>
      </c>
      <c r="C613" s="55">
        <f t="shared" si="8"/>
        <v>0.62877502060760893</v>
      </c>
      <c r="D613" s="55">
        <f>IF((-1.870102+(0.51187*(EquationCR))+(1.033374*(EquationHDR))+(0.000011344*(EquationRHA))+(-0.000138*(EquationAFC))+(0.01358*(EquationSemenCost))+(-0.000072752*(EquationMatureWeight))+(-0.046035*(LOG(EquationVetCosts)))+(0.000451*(EquationVetCosts))+(0.512031*(LOG(EquationVWP)))+(-0.006352*(EquationVWP))+(-0.000079212*(B613^2))+(0.015118*(B613))+(0.022341*(EquationMilkPrice))+(-0.022641*(EquationFeedPrice))+(0.000247*(EquationReplacementPrice))+(-0.184557*(EquationCullCost))+(-0.000542*(EquationDIMDNB))+(-0.000004986*(EquationHDR*B613^2))+(-0.000000000147*(EquationRHA*B613^2))+(-0.0000000903*(EquationSemenCost*B613^2))+(-0.000000000856*(EquationMatureWeight*B613^2))+(0.000000134*(B613^2*B613))+(-0.000000149*(B613^2*EquationMilkPrice))+(0.00000000264*(B613^2*EquationDIMDNB)))&gt;0, (-1.870102+(0.51187*(EquationCR))+(1.033374*(EquationHDR))+(0.000011344*(EquationRHA))+(-0.000138*(EquationAFC))+(0.01358*(EquationSemenCost))+(-0.000072752*(EquationMatureWeight))+(-0.046035*(LOG(EquationVetCosts)))+(0.000451*(EquationVetCosts))+(0.512031*(LOG(EquationVWP)))+(-0.006352*(EquationVWP))+(-0.000079212*(B613^2))+(0.015118*(B613))+(0.022341*(EquationMilkPrice))+(-0.022641*(EquationFeedPrice))+(0.000247*(EquationReplacementPrice))+(-0.184557*(EquationCullCost))+(-0.000542*(EquationDIMDNB))+(-0.000004986*(EquationHDR*B613^2))+(-0.000000000147*(EquationRHA*B613^2))+(-0.0000000903*(EquationSemenCost*B613^2))+(-0.000000000856*(EquationMatureWeight*B613^2))+(0.000000134*(B613^2*B613))+(-0.000000149*(B613^2*EquationMilkPrice))+(0.00000000264*(B613^2*EquationDIMDNB))), 0)</f>
        <v>4.2588093800737727</v>
      </c>
      <c r="E613" s="55">
        <f>IF((-2.51389+(0.253043*(EquationCR))+(0.791564*(EquationHDR))+(0.000017482*(EquationRHA))+(0.000958*(EquationAFC))+(0.014823*(EquationSemenCost))+(0.00003361*(EquationMatureWeight))+(0.044008*(LOG(EquationVetCosts)))+(-0.000161*(EquationVetCosts))+(0.375409*(LOG(EquationVWP)))+(-0.004875*(EquationVWP))+(-0.000095702*(B613^2))+(0.02001*(B613))+(0.039073*(EquationMilkPrice))+(-0.018836*(EquationFeedPrice))+(0.000102*(EquationReplacementPrice))+(-0.124297*(EquationCullCost))+(-0.000511*(EquationDIMDNB))+(0.00000253*(EquationCR*B613^2))+(-0.000002589*(EquationHDR*B613^2))+(-0.000000000136*(EquationRHA*B613^2))+(-0.0000001*(EquationSemenCost*B613^2))+(-0.00000000108*(EquationMatureWeight*B613^2))+(0.00000015*(B613^2*B613))+(-0.000000215*(B613^2*EquationMilkPrice))+(0.00000000251*(B613^2*EquationDIMDNB)))&gt;0, (-2.51389+(0.253043*(EquationCR))+(0.791564*(EquationHDR))+(0.000017482*(EquationRHA))+(0.000958*(EquationAFC))+(0.014823*(EquationSemenCost))+(0.00003361*(EquationMatureWeight))+(0.044008*(LOG(EquationVetCosts)))+(-0.000161*(EquationVetCosts))+(0.375409*(LOG(EquationVWP)))+(-0.004875*(EquationVWP))+(-0.000095702*(B613^2))+(0.02001*(B613))+(0.039073*(EquationMilkPrice))+(-0.018836*(EquationFeedPrice))+(0.000102*(EquationReplacementPrice))+(-0.124297*(EquationCullCost))+(-0.000511*(EquationDIMDNB))+(0.00000253*(EquationCR*B613^2))+(-0.000002589*(EquationHDR*B613^2))+(-0.000000000136*(EquationRHA*B613^2))+(-0.0000001*(EquationSemenCost*B613^2))+(-0.00000000108*(EquationMatureWeight*B613^2))+(0.00000015*(B613^2*B613))+(-0.000000215*(B613^2*EquationMilkPrice))+(0.00000000251*(B613^2*EquationDIMDNB))), 0)</f>
        <v>4.4779022129821495</v>
      </c>
      <c r="F613" s="55">
        <f>IF((-1.892738+(0.137703*(EquationCR))+(0.669836*(EquationHDR))+(0.0000175*(EquationRHA))+(0.000161*(EquationAFC))+(0.013845*(EquationSemenCost))+(0.000016727*(EquationMatureWeight))+(-0.015935*(LOG(EquationVetCosts)))+(0.000118*(EquationVetCosts))+(0.160623*(LOG(EquationVWP)))+(-0.003008*(EquationVWP))+(-0.000090785*(B613^2))+(0.01937*(B613))+(0.020762*(EquationMilkPrice))+(-0.019043*(EquationFeedPrice))+(0.00001449*(EquationReplacementPrice))+(0.175818*(EquationCullCost))+(-0.000295*(EquationDIMDNB))+(0.000002704*(EquationCR*B613^2))+(-0.000001916*(EquationHDR*B613^2))+(-0.000000000127*(EquationRHA*B613^2))+(-0.0000000903*(EquationSemenCost*B613^2))+(-0.000000000771*(EquationMatureWeight*B613^2))+(0.000000137*(B613^2*B613))+(-0.00000257*(B613^2*EquationCullCost)))&gt;0, (-1.892738+(0.137703*(EquationCR))+(0.669836*(EquationHDR))+(0.0000175*(EquationRHA))+(0.000161*(EquationAFC))+(0.013845*(EquationSemenCost))+(0.000016727*(EquationMatureWeight))+(-0.015935*(LOG(EquationVetCosts)))+(0.000118*(EquationVetCosts))+(0.160623*(LOG(EquationVWP)))+(-0.003008*(EquationVWP))+(-0.000090785*(B613^2))+(0.01937*(B613))+(0.020762*(EquationMilkPrice))+(-0.019043*(EquationFeedPrice))+(0.00001449*(EquationReplacementPrice))+(0.175818*(EquationCullCost))+(-0.000295*(EquationDIMDNB))+(0.000002704*(EquationCR*B613^2))+(-0.000001916*(EquationHDR*B613^2))+(-0.000000000127*(EquationRHA*B613^2))+(-0.0000000903*(EquationSemenCost*B613^2))+(-0.000000000771*(EquationMatureWeight*B613^2))+(0.000000137*(B613^2*B613))+(-0.00000257*(B613^2*EquationCullCost))), 0)</f>
        <v>3.9564880481155078</v>
      </c>
      <c r="G613" s="56">
        <f>IF((-1.860553+(0.112009*(EquationCR))+(0.5932*(EquationHDR))+(0.000015682*(EquationRHA))+(0.000842*(EquationAFC))+(0.013148*(EquationSemenCost))+(0.000054807*(EquationMatureWeight))+(-0.025351*(LOG(EquationVetCosts)))+(0.0000512*(EquationVetCosts))+(0.087616*(LOG(EquationVWP)))+(-0.00202*(EquationVWP))+(-0.000084247*(B613^2))+(0.018329*(B613))+(0.018516*(EquationMilkPrice))+(0.0064*(EquationFeedPrice))+(0.000011343*(EquationReplacementPrice))+(0.013031*(EquationCullCost))+(-0.000245*(EquationDIMDNB))+(0.000002399*(EquationCR*B613^2))+(-0.000001548*(EquationHDR*B613^2))+(-0.000000000112*(EquationRHA*B613^2))+(-0.0000000853*(EquationSemenCost*B613^2))+(-0.000000000948*(EquationMatureWeight*B613^2))+(0.000000302*(LOG(EquationVetCosts)*B613^2))+(-0.00000000421*(EquationVWP*B613^2))+(0.000000126*(B613^2*B613))+(-0.000000254*(B613^2*EquationFeedPrice)))&gt;0, (-1.860553+(0.112009*(EquationCR))+(0.5932*(EquationHDR))+(0.000015682*(EquationRHA))+(0.000842*(EquationAFC))+(0.013148*(EquationSemenCost))+(0.000054807*(EquationMatureWeight))+(-0.025351*(LOG(EquationVetCosts)))+(0.0000512*(EquationVetCosts))+(0.087616*(LOG(EquationVWP)))+(-0.00202*(EquationVWP))+(-0.000084247*(B613^2))+(0.018329*(B613))+(0.018516*(EquationMilkPrice))+(0.0064*(EquationFeedPrice))+(0.000011343*(EquationReplacementPrice))+(0.013031*(EquationCullCost))+(-0.000245*(EquationDIMDNB))+(0.000002399*(EquationCR*B613^2))+(-0.000001548*(EquationHDR*B613^2))+(-0.000000000112*(EquationRHA*B613^2))+(-0.0000000853*(EquationSemenCost*B613^2))+(-0.000000000948*(EquationMatureWeight*B613^2))+(0.000000302*(LOG(EquationVetCosts)*B613^2))+(-0.00000000421*(EquationVWP*B613^2))+(0.000000126*(B613^2*B613))+(-0.000000254*(B613^2*EquationFeedPrice))), 0)</f>
        <v>3.5540152126625313</v>
      </c>
    </row>
    <row r="614" spans="2:7" x14ac:dyDescent="0.2">
      <c r="B614" s="42">
        <v>571</v>
      </c>
      <c r="C614" s="55">
        <f t="shared" si="8"/>
        <v>0.63733140830289314</v>
      </c>
      <c r="D614" s="55">
        <f>IF((-1.870102+(0.51187*(EquationCR))+(1.033374*(EquationHDR))+(0.000011344*(EquationRHA))+(-0.000138*(EquationAFC))+(0.01358*(EquationSemenCost))+(-0.000072752*(EquationMatureWeight))+(-0.046035*(LOG(EquationVetCosts)))+(0.000451*(EquationVetCosts))+(0.512031*(LOG(EquationVWP)))+(-0.006352*(EquationVWP))+(-0.000079212*(B614^2))+(0.015118*(B614))+(0.022341*(EquationMilkPrice))+(-0.022641*(EquationFeedPrice))+(0.000247*(EquationReplacementPrice))+(-0.184557*(EquationCullCost))+(-0.000542*(EquationDIMDNB))+(-0.000004986*(EquationHDR*B614^2))+(-0.000000000147*(EquationRHA*B614^2))+(-0.0000000903*(EquationSemenCost*B614^2))+(-0.000000000856*(EquationMatureWeight*B614^2))+(0.000000134*(B614^2*B614))+(-0.000000149*(B614^2*EquationMilkPrice))+(0.00000000264*(B614^2*EquationDIMDNB)))&gt;0, (-1.870102+(0.51187*(EquationCR))+(1.033374*(EquationHDR))+(0.000011344*(EquationRHA))+(-0.000138*(EquationAFC))+(0.01358*(EquationSemenCost))+(-0.000072752*(EquationMatureWeight))+(-0.046035*(LOG(EquationVetCosts)))+(0.000451*(EquationVetCosts))+(0.512031*(LOG(EquationVWP)))+(-0.006352*(EquationVWP))+(-0.000079212*(B614^2))+(0.015118*(B614))+(0.022341*(EquationMilkPrice))+(-0.022641*(EquationFeedPrice))+(0.000247*(EquationReplacementPrice))+(-0.184557*(EquationCullCost))+(-0.000542*(EquationDIMDNB))+(-0.000004986*(EquationHDR*B614^2))+(-0.000000000147*(EquationRHA*B614^2))+(-0.0000000903*(EquationSemenCost*B614^2))+(-0.000000000856*(EquationMatureWeight*B614^2))+(0.000000134*(B614^2*B614))+(-0.000000149*(B614^2*EquationMilkPrice))+(0.00000000264*(B614^2*EquationDIMDNB))), 0)</f>
        <v>4.3021659084737749</v>
      </c>
      <c r="E614" s="55">
        <f>IF((-2.51389+(0.253043*(EquationCR))+(0.791564*(EquationHDR))+(0.000017482*(EquationRHA))+(0.000958*(EquationAFC))+(0.014823*(EquationSemenCost))+(0.00003361*(EquationMatureWeight))+(0.044008*(LOG(EquationVetCosts)))+(-0.000161*(EquationVetCosts))+(0.375409*(LOG(EquationVWP)))+(-0.004875*(EquationVWP))+(-0.000095702*(B614^2))+(0.02001*(B614))+(0.039073*(EquationMilkPrice))+(-0.018836*(EquationFeedPrice))+(0.000102*(EquationReplacementPrice))+(-0.124297*(EquationCullCost))+(-0.000511*(EquationDIMDNB))+(0.00000253*(EquationCR*B614^2))+(-0.000002589*(EquationHDR*B614^2))+(-0.000000000136*(EquationRHA*B614^2))+(-0.0000001*(EquationSemenCost*B614^2))+(-0.00000000108*(EquationMatureWeight*B614^2))+(0.00000015*(B614^2*B614))+(-0.000000215*(B614^2*EquationMilkPrice))+(0.00000000251*(B614^2*EquationDIMDNB)))&gt;0, (-2.51389+(0.253043*(EquationCR))+(0.791564*(EquationHDR))+(0.000017482*(EquationRHA))+(0.000958*(EquationAFC))+(0.014823*(EquationSemenCost))+(0.00003361*(EquationMatureWeight))+(0.044008*(LOG(EquationVetCosts)))+(-0.000161*(EquationVetCosts))+(0.375409*(LOG(EquationVWP)))+(-0.004875*(EquationVWP))+(-0.000095702*(B614^2))+(0.02001*(B614))+(0.039073*(EquationMilkPrice))+(-0.018836*(EquationFeedPrice))+(0.000102*(EquationReplacementPrice))+(-0.124297*(EquationCullCost))+(-0.000511*(EquationDIMDNB))+(0.00000253*(EquationCR*B614^2))+(-0.000002589*(EquationHDR*B614^2))+(-0.000000000136*(EquationRHA*B614^2))+(-0.0000001*(EquationSemenCost*B614^2))+(-0.00000000108*(EquationMatureWeight*B614^2))+(0.00000015*(B614^2*B614))+(-0.000000215*(B614^2*EquationMilkPrice))+(0.00000000251*(B614^2*EquationDIMDNB))), 0)</f>
        <v>4.5237690219821625</v>
      </c>
      <c r="F614" s="55">
        <f>IF((-1.892738+(0.137703*(EquationCR))+(0.669836*(EquationHDR))+(0.0000175*(EquationRHA))+(0.000161*(EquationAFC))+(0.013845*(EquationSemenCost))+(0.000016727*(EquationMatureWeight))+(-0.015935*(LOG(EquationVetCosts)))+(0.000118*(EquationVetCosts))+(0.160623*(LOG(EquationVWP)))+(-0.003008*(EquationVWP))+(-0.000090785*(B614^2))+(0.01937*(B614))+(0.020762*(EquationMilkPrice))+(-0.019043*(EquationFeedPrice))+(0.00001449*(EquationReplacementPrice))+(0.175818*(EquationCullCost))+(-0.000295*(EquationDIMDNB))+(0.000002704*(EquationCR*B614^2))+(-0.000001916*(EquationHDR*B614^2))+(-0.000000000127*(EquationRHA*B614^2))+(-0.0000000903*(EquationSemenCost*B614^2))+(-0.000000000771*(EquationMatureWeight*B614^2))+(0.000000137*(B614^2*B614))+(-0.00000257*(B614^2*EquationCullCost)))&gt;0, (-1.892738+(0.137703*(EquationCR))+(0.669836*(EquationHDR))+(0.0000175*(EquationRHA))+(0.000161*(EquationAFC))+(0.013845*(EquationSemenCost))+(0.000016727*(EquationMatureWeight))+(-0.015935*(LOG(EquationVetCosts)))+(0.000118*(EquationVetCosts))+(0.160623*(LOG(EquationVWP)))+(-0.003008*(EquationVWP))+(-0.000090785*(B614^2))+(0.01937*(B614))+(0.020762*(EquationMilkPrice))+(-0.019043*(EquationFeedPrice))+(0.00001449*(EquationReplacementPrice))+(0.175818*(EquationCullCost))+(-0.000295*(EquationDIMDNB))+(0.000002704*(EquationCR*B614^2))+(-0.000001916*(EquationHDR*B614^2))+(-0.000000000127*(EquationRHA*B614^2))+(-0.0000000903*(EquationSemenCost*B614^2))+(-0.000000000771*(EquationMatureWeight*B614^2))+(0.000000137*(B614^2*B614))+(-0.00000257*(B614^2*EquationCullCost))), 0)</f>
        <v>3.9972583931155046</v>
      </c>
      <c r="G614" s="56">
        <f>IF((-1.860553+(0.112009*(EquationCR))+(0.5932*(EquationHDR))+(0.000015682*(EquationRHA))+(0.000842*(EquationAFC))+(0.013148*(EquationSemenCost))+(0.000054807*(EquationMatureWeight))+(-0.025351*(LOG(EquationVetCosts)))+(0.0000512*(EquationVetCosts))+(0.087616*(LOG(EquationVWP)))+(-0.00202*(EquationVWP))+(-0.000084247*(B614^2))+(0.018329*(B614))+(0.018516*(EquationMilkPrice))+(0.0064*(EquationFeedPrice))+(0.000011343*(EquationReplacementPrice))+(0.013031*(EquationCullCost))+(-0.000245*(EquationDIMDNB))+(0.000002399*(EquationCR*B614^2))+(-0.000001548*(EquationHDR*B614^2))+(-0.000000000112*(EquationRHA*B614^2))+(-0.0000000853*(EquationSemenCost*B614^2))+(-0.000000000948*(EquationMatureWeight*B614^2))+(0.000000302*(LOG(EquationVetCosts)*B614^2))+(-0.00000000421*(EquationVWP*B614^2))+(0.000000126*(B614^2*B614))+(-0.000000254*(B614^2*EquationFeedPrice)))&gt;0, (-1.860553+(0.112009*(EquationCR))+(0.5932*(EquationHDR))+(0.000015682*(EquationRHA))+(0.000842*(EquationAFC))+(0.013148*(EquationSemenCost))+(0.000054807*(EquationMatureWeight))+(-0.025351*(LOG(EquationVetCosts)))+(0.0000512*(EquationVetCosts))+(0.087616*(LOG(EquationVWP)))+(-0.00202*(EquationVWP))+(-0.000084247*(B614^2))+(0.018329*(B614))+(0.018516*(EquationMilkPrice))+(0.0064*(EquationFeedPrice))+(0.000011343*(EquationReplacementPrice))+(0.013031*(EquationCullCost))+(-0.000245*(EquationDIMDNB))+(0.000002399*(EquationCR*B614^2))+(-0.000001548*(EquationHDR*B614^2))+(-0.000000000112*(EquationRHA*B614^2))+(-0.0000000853*(EquationSemenCost*B614^2))+(-0.000000000948*(EquationMatureWeight*B614^2))+(0.000000302*(LOG(EquationVetCosts)*B614^2))+(-0.00000000421*(EquationVWP*B614^2))+(0.000000126*(B614^2*B614))+(-0.000000254*(B614^2*EquationFeedPrice))), 0)</f>
        <v>3.590916531276688</v>
      </c>
    </row>
    <row r="615" spans="2:7" x14ac:dyDescent="0.2">
      <c r="B615" s="42">
        <v>572</v>
      </c>
      <c r="C615" s="55">
        <f t="shared" si="8"/>
        <v>0.6459791440761703</v>
      </c>
      <c r="D615" s="55">
        <f>IF((-1.870102+(0.51187*(EquationCR))+(1.033374*(EquationHDR))+(0.000011344*(EquationRHA))+(-0.000138*(EquationAFC))+(0.01358*(EquationSemenCost))+(-0.000072752*(EquationMatureWeight))+(-0.046035*(LOG(EquationVetCosts)))+(0.000451*(EquationVetCosts))+(0.512031*(LOG(EquationVWP)))+(-0.006352*(EquationVWP))+(-0.000079212*(B615^2))+(0.015118*(B615))+(0.022341*(EquationMilkPrice))+(-0.022641*(EquationFeedPrice))+(0.000247*(EquationReplacementPrice))+(-0.184557*(EquationCullCost))+(-0.000542*(EquationDIMDNB))+(-0.000004986*(EquationHDR*B615^2))+(-0.000000000147*(EquationRHA*B615^2))+(-0.0000000903*(EquationSemenCost*B615^2))+(-0.000000000856*(EquationMatureWeight*B615^2))+(0.000000134*(B615^2*B615))+(-0.000000149*(B615^2*EquationMilkPrice))+(0.00000000264*(B615^2*EquationDIMDNB)))&gt;0, (-1.870102+(0.51187*(EquationCR))+(1.033374*(EquationHDR))+(0.000011344*(EquationRHA))+(-0.000138*(EquationAFC))+(0.01358*(EquationSemenCost))+(-0.000072752*(EquationMatureWeight))+(-0.046035*(LOG(EquationVetCosts)))+(0.000451*(EquationVetCosts))+(0.512031*(LOG(EquationVWP)))+(-0.006352*(EquationVWP))+(-0.000079212*(B615^2))+(0.015118*(B615))+(0.022341*(EquationMilkPrice))+(-0.022641*(EquationFeedPrice))+(0.000247*(EquationReplacementPrice))+(-0.184557*(EquationCullCost))+(-0.000542*(EquationDIMDNB))+(-0.000004986*(EquationHDR*B615^2))+(-0.000000000147*(EquationRHA*B615^2))+(-0.0000000903*(EquationSemenCost*B615^2))+(-0.000000000856*(EquationMatureWeight*B615^2))+(0.000000134*(B615^2*B615))+(-0.000000149*(B615^2*EquationMilkPrice))+(0.00000000264*(B615^2*EquationDIMDNB))), 0)</f>
        <v>4.34580167767378</v>
      </c>
      <c r="E615" s="55">
        <f>IF((-2.51389+(0.253043*(EquationCR))+(0.791564*(EquationHDR))+(0.000017482*(EquationRHA))+(0.000958*(EquationAFC))+(0.014823*(EquationSemenCost))+(0.00003361*(EquationMatureWeight))+(0.044008*(LOG(EquationVetCosts)))+(-0.000161*(EquationVetCosts))+(0.375409*(LOG(EquationVWP)))+(-0.004875*(EquationVWP))+(-0.000095702*(B615^2))+(0.02001*(B615))+(0.039073*(EquationMilkPrice))+(-0.018836*(EquationFeedPrice))+(0.000102*(EquationReplacementPrice))+(-0.124297*(EquationCullCost))+(-0.000511*(EquationDIMDNB))+(0.00000253*(EquationCR*B615^2))+(-0.000002589*(EquationHDR*B615^2))+(-0.000000000136*(EquationRHA*B615^2))+(-0.0000001*(EquationSemenCost*B615^2))+(-0.00000000108*(EquationMatureWeight*B615^2))+(0.00000015*(B615^2*B615))+(-0.000000215*(B615^2*EquationMilkPrice))+(0.00000000251*(B615^2*EquationDIMDNB)))&gt;0, (-2.51389+(0.253043*(EquationCR))+(0.791564*(EquationHDR))+(0.000017482*(EquationRHA))+(0.000958*(EquationAFC))+(0.014823*(EquationSemenCost))+(0.00003361*(EquationMatureWeight))+(0.044008*(LOG(EquationVetCosts)))+(-0.000161*(EquationVetCosts))+(0.375409*(LOG(EquationVWP)))+(-0.004875*(EquationVWP))+(-0.000095702*(B615^2))+(0.02001*(B615))+(0.039073*(EquationMilkPrice))+(-0.018836*(EquationFeedPrice))+(0.000102*(EquationReplacementPrice))+(-0.124297*(EquationCullCost))+(-0.000511*(EquationDIMDNB))+(0.00000253*(EquationCR*B615^2))+(-0.000002589*(EquationHDR*B615^2))+(-0.000000000136*(EquationRHA*B615^2))+(-0.0000001*(EquationSemenCost*B615^2))+(-0.00000000108*(EquationMatureWeight*B615^2))+(0.00000015*(B615^2*B615))+(-0.000000215*(B615^2*EquationMilkPrice))+(0.00000000251*(B615^2*EquationDIMDNB))), 0)</f>
        <v>4.5699383289821496</v>
      </c>
      <c r="F615" s="55">
        <f>IF((-1.892738+(0.137703*(EquationCR))+(0.669836*(EquationHDR))+(0.0000175*(EquationRHA))+(0.000161*(EquationAFC))+(0.013845*(EquationSemenCost))+(0.000016727*(EquationMatureWeight))+(-0.015935*(LOG(EquationVetCosts)))+(0.000118*(EquationVetCosts))+(0.160623*(LOG(EquationVWP)))+(-0.003008*(EquationVWP))+(-0.000090785*(B615^2))+(0.01937*(B615))+(0.020762*(EquationMilkPrice))+(-0.019043*(EquationFeedPrice))+(0.00001449*(EquationReplacementPrice))+(0.175818*(EquationCullCost))+(-0.000295*(EquationDIMDNB))+(0.000002704*(EquationCR*B615^2))+(-0.000001916*(EquationHDR*B615^2))+(-0.000000000127*(EquationRHA*B615^2))+(-0.0000000903*(EquationSemenCost*B615^2))+(-0.000000000771*(EquationMatureWeight*B615^2))+(0.000000137*(B615^2*B615))+(-0.00000257*(B615^2*EquationCullCost)))&gt;0, (-1.892738+(0.137703*(EquationCR))+(0.669836*(EquationHDR))+(0.0000175*(EquationRHA))+(0.000161*(EquationAFC))+(0.013845*(EquationSemenCost))+(0.000016727*(EquationMatureWeight))+(-0.015935*(LOG(EquationVetCosts)))+(0.000118*(EquationVetCosts))+(0.160623*(LOG(EquationVWP)))+(-0.003008*(EquationVWP))+(-0.000090785*(B615^2))+(0.01937*(B615))+(0.020762*(EquationMilkPrice))+(-0.019043*(EquationFeedPrice))+(0.00001449*(EquationReplacementPrice))+(0.175818*(EquationCullCost))+(-0.000295*(EquationDIMDNB))+(0.000002704*(EquationCR*B615^2))+(-0.000001916*(EquationHDR*B615^2))+(-0.000000000127*(EquationRHA*B615^2))+(-0.0000000903*(EquationSemenCost*B615^2))+(-0.000000000771*(EquationMatureWeight*B615^2))+(0.000000137*(B615^2*B615))+(-0.00000257*(B615^2*EquationCullCost))), 0)</f>
        <v>4.0383011361155079</v>
      </c>
      <c r="G615" s="56">
        <f>IF((-1.860553+(0.112009*(EquationCR))+(0.5932*(EquationHDR))+(0.000015682*(EquationRHA))+(0.000842*(EquationAFC))+(0.013148*(EquationSemenCost))+(0.000054807*(EquationMatureWeight))+(-0.025351*(LOG(EquationVetCosts)))+(0.0000512*(EquationVetCosts))+(0.087616*(LOG(EquationVWP)))+(-0.00202*(EquationVWP))+(-0.000084247*(B615^2))+(0.018329*(B615))+(0.018516*(EquationMilkPrice))+(0.0064*(EquationFeedPrice))+(0.000011343*(EquationReplacementPrice))+(0.013031*(EquationCullCost))+(-0.000245*(EquationDIMDNB))+(0.000002399*(EquationCR*B615^2))+(-0.000001548*(EquationHDR*B615^2))+(-0.000000000112*(EquationRHA*B615^2))+(-0.0000000853*(EquationSemenCost*B615^2))+(-0.000000000948*(EquationMatureWeight*B615^2))+(0.000000302*(LOG(EquationVetCosts)*B615^2))+(-0.00000000421*(EquationVWP*B615^2))+(0.000000126*(B615^2*B615))+(-0.000000254*(B615^2*EquationFeedPrice)))&gt;0, (-1.860553+(0.112009*(EquationCR))+(0.5932*(EquationHDR))+(0.000015682*(EquationRHA))+(0.000842*(EquationAFC))+(0.013148*(EquationSemenCost))+(0.000054807*(EquationMatureWeight))+(-0.025351*(LOG(EquationVetCosts)))+(0.0000512*(EquationVetCosts))+(0.087616*(LOG(EquationVWP)))+(-0.00202*(EquationVWP))+(-0.000084247*(B615^2))+(0.018329*(B615))+(0.018516*(EquationMilkPrice))+(0.0064*(EquationFeedPrice))+(0.000011343*(EquationReplacementPrice))+(0.013031*(EquationCullCost))+(-0.000245*(EquationDIMDNB))+(0.000002399*(EquationCR*B615^2))+(-0.000001548*(EquationHDR*B615^2))+(-0.000000000112*(EquationRHA*B615^2))+(-0.0000000853*(EquationSemenCost*B615^2))+(-0.000000000948*(EquationMatureWeight*B615^2))+(0.000000302*(LOG(EquationVetCosts)*B615^2))+(-0.00000000421*(EquationVWP*B615^2))+(0.000000126*(B615^2*B615))+(-0.000000254*(B615^2*EquationFeedPrice))), 0)</f>
        <v>3.6280664312942044</v>
      </c>
    </row>
    <row r="616" spans="2:7" x14ac:dyDescent="0.2">
      <c r="B616" s="42">
        <v>573</v>
      </c>
      <c r="C616" s="55">
        <f t="shared" si="8"/>
        <v>0.65471859632743534</v>
      </c>
      <c r="D616" s="55">
        <f>IF((-1.870102+(0.51187*(EquationCR))+(1.033374*(EquationHDR))+(0.000011344*(EquationRHA))+(-0.000138*(EquationAFC))+(0.01358*(EquationSemenCost))+(-0.000072752*(EquationMatureWeight))+(-0.046035*(LOG(EquationVetCosts)))+(0.000451*(EquationVetCosts))+(0.512031*(LOG(EquationVWP)))+(-0.006352*(EquationVWP))+(-0.000079212*(B616^2))+(0.015118*(B616))+(0.022341*(EquationMilkPrice))+(-0.022641*(EquationFeedPrice))+(0.000247*(EquationReplacementPrice))+(-0.184557*(EquationCullCost))+(-0.000542*(EquationDIMDNB))+(-0.000004986*(EquationHDR*B616^2))+(-0.000000000147*(EquationRHA*B616^2))+(-0.0000000903*(EquationSemenCost*B616^2))+(-0.000000000856*(EquationMatureWeight*B616^2))+(0.000000134*(B616^2*B616))+(-0.000000149*(B616^2*EquationMilkPrice))+(0.00000000264*(B616^2*EquationDIMDNB)))&gt;0, (-1.870102+(0.51187*(EquationCR))+(1.033374*(EquationHDR))+(0.000011344*(EquationRHA))+(-0.000138*(EquationAFC))+(0.01358*(EquationSemenCost))+(-0.000072752*(EquationMatureWeight))+(-0.046035*(LOG(EquationVetCosts)))+(0.000451*(EquationVetCosts))+(0.512031*(LOG(EquationVWP)))+(-0.006352*(EquationVWP))+(-0.000079212*(B616^2))+(0.015118*(B616))+(0.022341*(EquationMilkPrice))+(-0.022641*(EquationFeedPrice))+(0.000247*(EquationReplacementPrice))+(-0.184557*(EquationCullCost))+(-0.000542*(EquationDIMDNB))+(-0.000004986*(EquationHDR*B616^2))+(-0.000000000147*(EquationRHA*B616^2))+(-0.0000000903*(EquationSemenCost*B616^2))+(-0.000000000856*(EquationMatureWeight*B616^2))+(0.000000134*(B616^2*B616))+(-0.000000149*(B616^2*EquationMilkPrice))+(0.00000000264*(B616^2*EquationDIMDNB))), 0)</f>
        <v>4.3897174916737765</v>
      </c>
      <c r="E616" s="55">
        <f>IF((-2.51389+(0.253043*(EquationCR))+(0.791564*(EquationHDR))+(0.000017482*(EquationRHA))+(0.000958*(EquationAFC))+(0.014823*(EquationSemenCost))+(0.00003361*(EquationMatureWeight))+(0.044008*(LOG(EquationVetCosts)))+(-0.000161*(EquationVetCosts))+(0.375409*(LOG(EquationVWP)))+(-0.004875*(EquationVWP))+(-0.000095702*(B616^2))+(0.02001*(B616))+(0.039073*(EquationMilkPrice))+(-0.018836*(EquationFeedPrice))+(0.000102*(EquationReplacementPrice))+(-0.124297*(EquationCullCost))+(-0.000511*(EquationDIMDNB))+(0.00000253*(EquationCR*B616^2))+(-0.000002589*(EquationHDR*B616^2))+(-0.000000000136*(EquationRHA*B616^2))+(-0.0000001*(EquationSemenCost*B616^2))+(-0.00000000108*(EquationMatureWeight*B616^2))+(0.00000015*(B616^2*B616))+(-0.000000215*(B616^2*EquationMilkPrice))+(0.00000000251*(B616^2*EquationDIMDNB)))&gt;0, (-2.51389+(0.253043*(EquationCR))+(0.791564*(EquationHDR))+(0.000017482*(EquationRHA))+(0.000958*(EquationAFC))+(0.014823*(EquationSemenCost))+(0.00003361*(EquationMatureWeight))+(0.044008*(LOG(EquationVetCosts)))+(-0.000161*(EquationVetCosts))+(0.375409*(LOG(EquationVWP)))+(-0.004875*(EquationVWP))+(-0.000095702*(B616^2))+(0.02001*(B616))+(0.039073*(EquationMilkPrice))+(-0.018836*(EquationFeedPrice))+(0.000102*(EquationReplacementPrice))+(-0.124297*(EquationCullCost))+(-0.000511*(EquationDIMDNB))+(0.00000253*(EquationCR*B616^2))+(-0.000002589*(EquationHDR*B616^2))+(-0.000000000136*(EquationRHA*B616^2))+(-0.0000001*(EquationSemenCost*B616^2))+(-0.00000000108*(EquationMatureWeight*B616^2))+(0.00000015*(B616^2*B616))+(-0.000000215*(B616^2*EquationMilkPrice))+(0.00000000251*(B616^2*EquationDIMDNB))), 0)</f>
        <v>4.6164110339821596</v>
      </c>
      <c r="F616" s="55">
        <f>IF((-1.892738+(0.137703*(EquationCR))+(0.669836*(EquationHDR))+(0.0000175*(EquationRHA))+(0.000161*(EquationAFC))+(0.013845*(EquationSemenCost))+(0.000016727*(EquationMatureWeight))+(-0.015935*(LOG(EquationVetCosts)))+(0.000118*(EquationVetCosts))+(0.160623*(LOG(EquationVWP)))+(-0.003008*(EquationVWP))+(-0.000090785*(B616^2))+(0.01937*(B616))+(0.020762*(EquationMilkPrice))+(-0.019043*(EquationFeedPrice))+(0.00001449*(EquationReplacementPrice))+(0.175818*(EquationCullCost))+(-0.000295*(EquationDIMDNB))+(0.000002704*(EquationCR*B616^2))+(-0.000001916*(EquationHDR*B616^2))+(-0.000000000127*(EquationRHA*B616^2))+(-0.0000000903*(EquationSemenCost*B616^2))+(-0.000000000771*(EquationMatureWeight*B616^2))+(0.000000137*(B616^2*B616))+(-0.00000257*(B616^2*EquationCullCost)))&gt;0, (-1.892738+(0.137703*(EquationCR))+(0.669836*(EquationHDR))+(0.0000175*(EquationRHA))+(0.000161*(EquationAFC))+(0.013845*(EquationSemenCost))+(0.000016727*(EquationMatureWeight))+(-0.015935*(LOG(EquationVetCosts)))+(0.000118*(EquationVetCosts))+(0.160623*(LOG(EquationVWP)))+(-0.003008*(EquationVWP))+(-0.000090785*(B616^2))+(0.01937*(B616))+(0.020762*(EquationMilkPrice))+(-0.019043*(EquationFeedPrice))+(0.00001449*(EquationReplacementPrice))+(0.175818*(EquationCullCost))+(-0.000295*(EquationDIMDNB))+(0.000002704*(EquationCR*B616^2))+(-0.000001916*(EquationHDR*B616^2))+(-0.000000000127*(EquationRHA*B616^2))+(-0.0000000903*(EquationSemenCost*B616^2))+(-0.000000000771*(EquationMatureWeight*B616^2))+(0.000000137*(B616^2*B616))+(-0.00000257*(B616^2*EquationCullCost))), 0)</f>
        <v>4.0796170991155067</v>
      </c>
      <c r="G616" s="56">
        <f>IF((-1.860553+(0.112009*(EquationCR))+(0.5932*(EquationHDR))+(0.000015682*(EquationRHA))+(0.000842*(EquationAFC))+(0.013148*(EquationSemenCost))+(0.000054807*(EquationMatureWeight))+(-0.025351*(LOG(EquationVetCosts)))+(0.0000512*(EquationVetCosts))+(0.087616*(LOG(EquationVWP)))+(-0.00202*(EquationVWP))+(-0.000084247*(B616^2))+(0.018329*(B616))+(0.018516*(EquationMilkPrice))+(0.0064*(EquationFeedPrice))+(0.000011343*(EquationReplacementPrice))+(0.013031*(EquationCullCost))+(-0.000245*(EquationDIMDNB))+(0.000002399*(EquationCR*B616^2))+(-0.000001548*(EquationHDR*B616^2))+(-0.000000000112*(EquationRHA*B616^2))+(-0.0000000853*(EquationSemenCost*B616^2))+(-0.000000000948*(EquationMatureWeight*B616^2))+(0.000000302*(LOG(EquationVetCosts)*B616^2))+(-0.00000000421*(EquationVWP*B616^2))+(0.000000126*(B616^2*B616))+(-0.000000254*(B616^2*EquationFeedPrice)))&gt;0, (-1.860553+(0.112009*(EquationCR))+(0.5932*(EquationHDR))+(0.000015682*(EquationRHA))+(0.000842*(EquationAFC))+(0.013148*(EquationSemenCost))+(0.000054807*(EquationMatureWeight))+(-0.025351*(LOG(EquationVetCosts)))+(0.0000512*(EquationVetCosts))+(0.087616*(LOG(EquationVWP)))+(-0.00202*(EquationVWP))+(-0.000084247*(B616^2))+(0.018329*(B616))+(0.018516*(EquationMilkPrice))+(0.0064*(EquationFeedPrice))+(0.000011343*(EquationReplacementPrice))+(0.013031*(EquationCullCost))+(-0.000245*(EquationDIMDNB))+(0.000002399*(EquationCR*B616^2))+(-0.000001548*(EquationHDR*B616^2))+(-0.000000000112*(EquationRHA*B616^2))+(-0.0000000853*(EquationSemenCost*B616^2))+(-0.000000000948*(EquationMatureWeight*B616^2))+(0.000000302*(LOG(EquationVetCosts)*B616^2))+(-0.00000000421*(EquationVWP*B616^2))+(0.000000126*(B616^2*B616))+(-0.000000254*(B616^2*EquationFeedPrice))), 0)</f>
        <v>3.6654656687150764</v>
      </c>
    </row>
    <row r="617" spans="2:7" x14ac:dyDescent="0.2">
      <c r="B617" s="42">
        <v>574</v>
      </c>
      <c r="C617" s="55">
        <f t="shared" si="8"/>
        <v>0.66355013345669545</v>
      </c>
      <c r="D617" s="55">
        <f>IF((-1.870102+(0.51187*(EquationCR))+(1.033374*(EquationHDR))+(0.000011344*(EquationRHA))+(-0.000138*(EquationAFC))+(0.01358*(EquationSemenCost))+(-0.000072752*(EquationMatureWeight))+(-0.046035*(LOG(EquationVetCosts)))+(0.000451*(EquationVetCosts))+(0.512031*(LOG(EquationVWP)))+(-0.006352*(EquationVWP))+(-0.000079212*(B617^2))+(0.015118*(B617))+(0.022341*(EquationMilkPrice))+(-0.022641*(EquationFeedPrice))+(0.000247*(EquationReplacementPrice))+(-0.184557*(EquationCullCost))+(-0.000542*(EquationDIMDNB))+(-0.000004986*(EquationHDR*B617^2))+(-0.000000000147*(EquationRHA*B617^2))+(-0.0000000903*(EquationSemenCost*B617^2))+(-0.000000000856*(EquationMatureWeight*B617^2))+(0.000000134*(B617^2*B617))+(-0.000000149*(B617^2*EquationMilkPrice))+(0.00000000264*(B617^2*EquationDIMDNB)))&gt;0, (-1.870102+(0.51187*(EquationCR))+(1.033374*(EquationHDR))+(0.000011344*(EquationRHA))+(-0.000138*(EquationAFC))+(0.01358*(EquationSemenCost))+(-0.000072752*(EquationMatureWeight))+(-0.046035*(LOG(EquationVetCosts)))+(0.000451*(EquationVetCosts))+(0.512031*(LOG(EquationVWP)))+(-0.006352*(EquationVWP))+(-0.000079212*(B617^2))+(0.015118*(B617))+(0.022341*(EquationMilkPrice))+(-0.022641*(EquationFeedPrice))+(0.000247*(EquationReplacementPrice))+(-0.184557*(EquationCullCost))+(-0.000542*(EquationDIMDNB))+(-0.000004986*(EquationHDR*B617^2))+(-0.000000000147*(EquationRHA*B617^2))+(-0.0000000903*(EquationSemenCost*B617^2))+(-0.000000000856*(EquationMatureWeight*B617^2))+(0.000000134*(B617^2*B617))+(-0.000000149*(B617^2*EquationMilkPrice))+(0.00000000264*(B617^2*EquationDIMDNB))), 0)</f>
        <v>4.433914154473773</v>
      </c>
      <c r="E617" s="55">
        <f>IF((-2.51389+(0.253043*(EquationCR))+(0.791564*(EquationHDR))+(0.000017482*(EquationRHA))+(0.000958*(EquationAFC))+(0.014823*(EquationSemenCost))+(0.00003361*(EquationMatureWeight))+(0.044008*(LOG(EquationVetCosts)))+(-0.000161*(EquationVetCosts))+(0.375409*(LOG(EquationVWP)))+(-0.004875*(EquationVWP))+(-0.000095702*(B617^2))+(0.02001*(B617))+(0.039073*(EquationMilkPrice))+(-0.018836*(EquationFeedPrice))+(0.000102*(EquationReplacementPrice))+(-0.124297*(EquationCullCost))+(-0.000511*(EquationDIMDNB))+(0.00000253*(EquationCR*B617^2))+(-0.000002589*(EquationHDR*B617^2))+(-0.000000000136*(EquationRHA*B617^2))+(-0.0000001*(EquationSemenCost*B617^2))+(-0.00000000108*(EquationMatureWeight*B617^2))+(0.00000015*(B617^2*B617))+(-0.000000215*(B617^2*EquationMilkPrice))+(0.00000000251*(B617^2*EquationDIMDNB)))&gt;0, (-2.51389+(0.253043*(EquationCR))+(0.791564*(EquationHDR))+(0.000017482*(EquationRHA))+(0.000958*(EquationAFC))+(0.014823*(EquationSemenCost))+(0.00003361*(EquationMatureWeight))+(0.044008*(LOG(EquationVetCosts)))+(-0.000161*(EquationVetCosts))+(0.375409*(LOG(EquationVWP)))+(-0.004875*(EquationVWP))+(-0.000095702*(B617^2))+(0.02001*(B617))+(0.039073*(EquationMilkPrice))+(-0.018836*(EquationFeedPrice))+(0.000102*(EquationReplacementPrice))+(-0.124297*(EquationCullCost))+(-0.000511*(EquationDIMDNB))+(0.00000253*(EquationCR*B617^2))+(-0.000002589*(EquationHDR*B617^2))+(-0.000000000136*(EquationRHA*B617^2))+(-0.0000001*(EquationSemenCost*B617^2))+(-0.00000000108*(EquationMatureWeight*B617^2))+(0.00000015*(B617^2*B617))+(-0.000000215*(B617^2*EquationMilkPrice))+(0.00000000251*(B617^2*EquationDIMDNB))), 0)</f>
        <v>4.6631880369821594</v>
      </c>
      <c r="F617" s="55">
        <f>IF((-1.892738+(0.137703*(EquationCR))+(0.669836*(EquationHDR))+(0.0000175*(EquationRHA))+(0.000161*(EquationAFC))+(0.013845*(EquationSemenCost))+(0.000016727*(EquationMatureWeight))+(-0.015935*(LOG(EquationVetCosts)))+(0.000118*(EquationVetCosts))+(0.160623*(LOG(EquationVWP)))+(-0.003008*(EquationVWP))+(-0.000090785*(B617^2))+(0.01937*(B617))+(0.020762*(EquationMilkPrice))+(-0.019043*(EquationFeedPrice))+(0.00001449*(EquationReplacementPrice))+(0.175818*(EquationCullCost))+(-0.000295*(EquationDIMDNB))+(0.000002704*(EquationCR*B617^2))+(-0.000001916*(EquationHDR*B617^2))+(-0.000000000127*(EquationRHA*B617^2))+(-0.0000000903*(EquationSemenCost*B617^2))+(-0.000000000771*(EquationMatureWeight*B617^2))+(0.000000137*(B617^2*B617))+(-0.00000257*(B617^2*EquationCullCost)))&gt;0, (-1.892738+(0.137703*(EquationCR))+(0.669836*(EquationHDR))+(0.0000175*(EquationRHA))+(0.000161*(EquationAFC))+(0.013845*(EquationSemenCost))+(0.000016727*(EquationMatureWeight))+(-0.015935*(LOG(EquationVetCosts)))+(0.000118*(EquationVetCosts))+(0.160623*(LOG(EquationVWP)))+(-0.003008*(EquationVWP))+(-0.000090785*(B617^2))+(0.01937*(B617))+(0.020762*(EquationMilkPrice))+(-0.019043*(EquationFeedPrice))+(0.00001449*(EquationReplacementPrice))+(0.175818*(EquationCullCost))+(-0.000295*(EquationDIMDNB))+(0.000002704*(EquationCR*B617^2))+(-0.000001916*(EquationHDR*B617^2))+(-0.000000000127*(EquationRHA*B617^2))+(-0.0000000903*(EquationSemenCost*B617^2))+(-0.000000000771*(EquationMatureWeight*B617^2))+(0.000000137*(B617^2*B617))+(-0.00000257*(B617^2*EquationCullCost))), 0)</f>
        <v>4.1212071041155056</v>
      </c>
      <c r="G617" s="56">
        <f>IF((-1.860553+(0.112009*(EquationCR))+(0.5932*(EquationHDR))+(0.000015682*(EquationRHA))+(0.000842*(EquationAFC))+(0.013148*(EquationSemenCost))+(0.000054807*(EquationMatureWeight))+(-0.025351*(LOG(EquationVetCosts)))+(0.0000512*(EquationVetCosts))+(0.087616*(LOG(EquationVWP)))+(-0.00202*(EquationVWP))+(-0.000084247*(B617^2))+(0.018329*(B617))+(0.018516*(EquationMilkPrice))+(0.0064*(EquationFeedPrice))+(0.000011343*(EquationReplacementPrice))+(0.013031*(EquationCullCost))+(-0.000245*(EquationDIMDNB))+(0.000002399*(EquationCR*B617^2))+(-0.000001548*(EquationHDR*B617^2))+(-0.000000000112*(EquationRHA*B617^2))+(-0.0000000853*(EquationSemenCost*B617^2))+(-0.000000000948*(EquationMatureWeight*B617^2))+(0.000000302*(LOG(EquationVetCosts)*B617^2))+(-0.00000000421*(EquationVWP*B617^2))+(0.000000126*(B617^2*B617))+(-0.000000254*(B617^2*EquationFeedPrice)))&gt;0, (-1.860553+(0.112009*(EquationCR))+(0.5932*(EquationHDR))+(0.000015682*(EquationRHA))+(0.000842*(EquationAFC))+(0.013148*(EquationSemenCost))+(0.000054807*(EquationMatureWeight))+(-0.025351*(LOG(EquationVetCosts)))+(0.0000512*(EquationVetCosts))+(0.087616*(LOG(EquationVWP)))+(-0.00202*(EquationVWP))+(-0.000084247*(B617^2))+(0.018329*(B617))+(0.018516*(EquationMilkPrice))+(0.0064*(EquationFeedPrice))+(0.000011343*(EquationReplacementPrice))+(0.013031*(EquationCullCost))+(-0.000245*(EquationDIMDNB))+(0.000002399*(EquationCR*B617^2))+(-0.000001548*(EquationHDR*B617^2))+(-0.000000000112*(EquationRHA*B617^2))+(-0.0000000853*(EquationSemenCost*B617^2))+(-0.000000000948*(EquationMatureWeight*B617^2))+(0.000000302*(LOG(EquationVetCosts)*B617^2))+(-0.00000000421*(EquationVWP*B617^2))+(0.000000126*(B617^2*B617))+(-0.000000254*(B617^2*EquationFeedPrice))), 0)</f>
        <v>3.7031149995393053</v>
      </c>
    </row>
    <row r="618" spans="2:7" x14ac:dyDescent="0.2">
      <c r="B618" s="42">
        <v>575</v>
      </c>
      <c r="C618" s="55">
        <f t="shared" si="8"/>
        <v>0.67247412386394578</v>
      </c>
      <c r="D618" s="55">
        <f>IF((-1.870102+(0.51187*(EquationCR))+(1.033374*(EquationHDR))+(0.000011344*(EquationRHA))+(-0.000138*(EquationAFC))+(0.01358*(EquationSemenCost))+(-0.000072752*(EquationMatureWeight))+(-0.046035*(LOG(EquationVetCosts)))+(0.000451*(EquationVetCosts))+(0.512031*(LOG(EquationVWP)))+(-0.006352*(EquationVWP))+(-0.000079212*(B618^2))+(0.015118*(B618))+(0.022341*(EquationMilkPrice))+(-0.022641*(EquationFeedPrice))+(0.000247*(EquationReplacementPrice))+(-0.184557*(EquationCullCost))+(-0.000542*(EquationDIMDNB))+(-0.000004986*(EquationHDR*B618^2))+(-0.000000000147*(EquationRHA*B618^2))+(-0.0000000903*(EquationSemenCost*B618^2))+(-0.000000000856*(EquationMatureWeight*B618^2))+(0.000000134*(B618^2*B618))+(-0.000000149*(B618^2*EquationMilkPrice))+(0.00000000264*(B618^2*EquationDIMDNB)))&gt;0, (-1.870102+(0.51187*(EquationCR))+(1.033374*(EquationHDR))+(0.000011344*(EquationRHA))+(-0.000138*(EquationAFC))+(0.01358*(EquationSemenCost))+(-0.000072752*(EquationMatureWeight))+(-0.046035*(LOG(EquationVetCosts)))+(0.000451*(EquationVetCosts))+(0.512031*(LOG(EquationVWP)))+(-0.006352*(EquationVWP))+(-0.000079212*(B618^2))+(0.015118*(B618))+(0.022341*(EquationMilkPrice))+(-0.022641*(EquationFeedPrice))+(0.000247*(EquationReplacementPrice))+(-0.184557*(EquationCullCost))+(-0.000542*(EquationDIMDNB))+(-0.000004986*(EquationHDR*B618^2))+(-0.000000000147*(EquationRHA*B618^2))+(-0.0000000903*(EquationSemenCost*B618^2))+(-0.000000000856*(EquationMatureWeight*B618^2))+(0.000000134*(B618^2*B618))+(-0.000000149*(B618^2*EquationMilkPrice))+(0.00000000264*(B618^2*EquationDIMDNB))), 0)</f>
        <v>4.4783924700737776</v>
      </c>
      <c r="E618" s="55">
        <f>IF((-2.51389+(0.253043*(EquationCR))+(0.791564*(EquationHDR))+(0.000017482*(EquationRHA))+(0.000958*(EquationAFC))+(0.014823*(EquationSemenCost))+(0.00003361*(EquationMatureWeight))+(0.044008*(LOG(EquationVetCosts)))+(-0.000161*(EquationVetCosts))+(0.375409*(LOG(EquationVWP)))+(-0.004875*(EquationVWP))+(-0.000095702*(B618^2))+(0.02001*(B618))+(0.039073*(EquationMilkPrice))+(-0.018836*(EquationFeedPrice))+(0.000102*(EquationReplacementPrice))+(-0.124297*(EquationCullCost))+(-0.000511*(EquationDIMDNB))+(0.00000253*(EquationCR*B618^2))+(-0.000002589*(EquationHDR*B618^2))+(-0.000000000136*(EquationRHA*B618^2))+(-0.0000001*(EquationSemenCost*B618^2))+(-0.00000000108*(EquationMatureWeight*B618^2))+(0.00000015*(B618^2*B618))+(-0.000000215*(B618^2*EquationMilkPrice))+(0.00000000251*(B618^2*EquationDIMDNB)))&gt;0, (-2.51389+(0.253043*(EquationCR))+(0.791564*(EquationHDR))+(0.000017482*(EquationRHA))+(0.000958*(EquationAFC))+(0.014823*(EquationSemenCost))+(0.00003361*(EquationMatureWeight))+(0.044008*(LOG(EquationVetCosts)))+(-0.000161*(EquationVetCosts))+(0.375409*(LOG(EquationVWP)))+(-0.004875*(EquationVWP))+(-0.000095702*(B618^2))+(0.02001*(B618))+(0.039073*(EquationMilkPrice))+(-0.018836*(EquationFeedPrice))+(0.000102*(EquationReplacementPrice))+(-0.124297*(EquationCullCost))+(-0.000511*(EquationDIMDNB))+(0.00000253*(EquationCR*B618^2))+(-0.000002589*(EquationHDR*B618^2))+(-0.000000000136*(EquationRHA*B618^2))+(-0.0000001*(EquationSemenCost*B618^2))+(-0.00000000108*(EquationMatureWeight*B618^2))+(0.00000015*(B618^2*B618))+(-0.000000215*(B618^2*EquationMilkPrice))+(0.00000000251*(B618^2*EquationDIMDNB))), 0)</f>
        <v>4.7102702379821553</v>
      </c>
      <c r="F618" s="55">
        <f>IF((-1.892738+(0.137703*(EquationCR))+(0.669836*(EquationHDR))+(0.0000175*(EquationRHA))+(0.000161*(EquationAFC))+(0.013845*(EquationSemenCost))+(0.000016727*(EquationMatureWeight))+(-0.015935*(LOG(EquationVetCosts)))+(0.000118*(EquationVetCosts))+(0.160623*(LOG(EquationVWP)))+(-0.003008*(EquationVWP))+(-0.000090785*(B618^2))+(0.01937*(B618))+(0.020762*(EquationMilkPrice))+(-0.019043*(EquationFeedPrice))+(0.00001449*(EquationReplacementPrice))+(0.175818*(EquationCullCost))+(-0.000295*(EquationDIMDNB))+(0.000002704*(EquationCR*B618^2))+(-0.000001916*(EquationHDR*B618^2))+(-0.000000000127*(EquationRHA*B618^2))+(-0.0000000903*(EquationSemenCost*B618^2))+(-0.000000000771*(EquationMatureWeight*B618^2))+(0.000000137*(B618^2*B618))+(-0.00000257*(B618^2*EquationCullCost)))&gt;0, (-1.892738+(0.137703*(EquationCR))+(0.669836*(EquationHDR))+(0.0000175*(EquationRHA))+(0.000161*(EquationAFC))+(0.013845*(EquationSemenCost))+(0.000016727*(EquationMatureWeight))+(-0.015935*(LOG(EquationVetCosts)))+(0.000118*(EquationVetCosts))+(0.160623*(LOG(EquationVWP)))+(-0.003008*(EquationVWP))+(-0.000090785*(B618^2))+(0.01937*(B618))+(0.020762*(EquationMilkPrice))+(-0.019043*(EquationFeedPrice))+(0.00001449*(EquationReplacementPrice))+(0.175818*(EquationCullCost))+(-0.000295*(EquationDIMDNB))+(0.000002704*(EquationCR*B618^2))+(-0.000001916*(EquationHDR*B618^2))+(-0.000000000127*(EquationRHA*B618^2))+(-0.0000000903*(EquationSemenCost*B618^2))+(-0.000000000771*(EquationMatureWeight*B618^2))+(0.000000137*(B618^2*B618))+(-0.00000257*(B618^2*EquationCullCost))), 0)</f>
        <v>4.163071973115505</v>
      </c>
      <c r="G618" s="56">
        <f>IF((-1.860553+(0.112009*(EquationCR))+(0.5932*(EquationHDR))+(0.000015682*(EquationRHA))+(0.000842*(EquationAFC))+(0.013148*(EquationSemenCost))+(0.000054807*(EquationMatureWeight))+(-0.025351*(LOG(EquationVetCosts)))+(0.0000512*(EquationVetCosts))+(0.087616*(LOG(EquationVWP)))+(-0.00202*(EquationVWP))+(-0.000084247*(B618^2))+(0.018329*(B618))+(0.018516*(EquationMilkPrice))+(0.0064*(EquationFeedPrice))+(0.000011343*(EquationReplacementPrice))+(0.013031*(EquationCullCost))+(-0.000245*(EquationDIMDNB))+(0.000002399*(EquationCR*B618^2))+(-0.000001548*(EquationHDR*B618^2))+(-0.000000000112*(EquationRHA*B618^2))+(-0.0000000853*(EquationSemenCost*B618^2))+(-0.000000000948*(EquationMatureWeight*B618^2))+(0.000000302*(LOG(EquationVetCosts)*B618^2))+(-0.00000000421*(EquationVWP*B618^2))+(0.000000126*(B618^2*B618))+(-0.000000254*(B618^2*EquationFeedPrice)))&gt;0, (-1.860553+(0.112009*(EquationCR))+(0.5932*(EquationHDR))+(0.000015682*(EquationRHA))+(0.000842*(EquationAFC))+(0.013148*(EquationSemenCost))+(0.000054807*(EquationMatureWeight))+(-0.025351*(LOG(EquationVetCosts)))+(0.0000512*(EquationVetCosts))+(0.087616*(LOG(EquationVWP)))+(-0.00202*(EquationVWP))+(-0.000084247*(B618^2))+(0.018329*(B618))+(0.018516*(EquationMilkPrice))+(0.0064*(EquationFeedPrice))+(0.000011343*(EquationReplacementPrice))+(0.013031*(EquationCullCost))+(-0.000245*(EquationDIMDNB))+(0.000002399*(EquationCR*B618^2))+(-0.000001548*(EquationHDR*B618^2))+(-0.000000000112*(EquationRHA*B618^2))+(-0.0000000853*(EquationSemenCost*B618^2))+(-0.000000000948*(EquationMatureWeight*B618^2))+(0.000000302*(LOG(EquationVetCosts)*B618^2))+(-0.00000000421*(EquationVWP*B618^2))+(0.000000126*(B618^2*B618))+(-0.000000254*(B618^2*EquationFeedPrice))), 0)</f>
        <v>3.7410151797668796</v>
      </c>
    </row>
    <row r="619" spans="2:7" x14ac:dyDescent="0.2">
      <c r="B619" s="42">
        <v>576</v>
      </c>
      <c r="C619" s="55">
        <f t="shared" si="8"/>
        <v>0.6814909359492004</v>
      </c>
      <c r="D619" s="55">
        <f>IF((-1.870102+(0.51187*(EquationCR))+(1.033374*(EquationHDR))+(0.000011344*(EquationRHA))+(-0.000138*(EquationAFC))+(0.01358*(EquationSemenCost))+(-0.000072752*(EquationMatureWeight))+(-0.046035*(LOG(EquationVetCosts)))+(0.000451*(EquationVetCosts))+(0.512031*(LOG(EquationVWP)))+(-0.006352*(EquationVWP))+(-0.000079212*(B619^2))+(0.015118*(B619))+(0.022341*(EquationMilkPrice))+(-0.022641*(EquationFeedPrice))+(0.000247*(EquationReplacementPrice))+(-0.184557*(EquationCullCost))+(-0.000542*(EquationDIMDNB))+(-0.000004986*(EquationHDR*B619^2))+(-0.000000000147*(EquationRHA*B619^2))+(-0.0000000903*(EquationSemenCost*B619^2))+(-0.000000000856*(EquationMatureWeight*B619^2))+(0.000000134*(B619^2*B619))+(-0.000000149*(B619^2*EquationMilkPrice))+(0.00000000264*(B619^2*EquationDIMDNB)))&gt;0, (-1.870102+(0.51187*(EquationCR))+(1.033374*(EquationHDR))+(0.000011344*(EquationRHA))+(-0.000138*(EquationAFC))+(0.01358*(EquationSemenCost))+(-0.000072752*(EquationMatureWeight))+(-0.046035*(LOG(EquationVetCosts)))+(0.000451*(EquationVetCosts))+(0.512031*(LOG(EquationVWP)))+(-0.006352*(EquationVWP))+(-0.000079212*(B619^2))+(0.015118*(B619))+(0.022341*(EquationMilkPrice))+(-0.022641*(EquationFeedPrice))+(0.000247*(EquationReplacementPrice))+(-0.184557*(EquationCullCost))+(-0.000542*(EquationDIMDNB))+(-0.000004986*(EquationHDR*B619^2))+(-0.000000000147*(EquationRHA*B619^2))+(-0.0000000903*(EquationSemenCost*B619^2))+(-0.000000000856*(EquationMatureWeight*B619^2))+(0.000000134*(B619^2*B619))+(-0.000000149*(B619^2*EquationMilkPrice))+(0.00000000264*(B619^2*EquationDIMDNB))), 0)</f>
        <v>4.5231532424737741</v>
      </c>
      <c r="E619" s="55">
        <f>IF((-2.51389+(0.253043*(EquationCR))+(0.791564*(EquationHDR))+(0.000017482*(EquationRHA))+(0.000958*(EquationAFC))+(0.014823*(EquationSemenCost))+(0.00003361*(EquationMatureWeight))+(0.044008*(LOG(EquationVetCosts)))+(-0.000161*(EquationVetCosts))+(0.375409*(LOG(EquationVWP)))+(-0.004875*(EquationVWP))+(-0.000095702*(B619^2))+(0.02001*(B619))+(0.039073*(EquationMilkPrice))+(-0.018836*(EquationFeedPrice))+(0.000102*(EquationReplacementPrice))+(-0.124297*(EquationCullCost))+(-0.000511*(EquationDIMDNB))+(0.00000253*(EquationCR*B619^2))+(-0.000002589*(EquationHDR*B619^2))+(-0.000000000136*(EquationRHA*B619^2))+(-0.0000001*(EquationSemenCost*B619^2))+(-0.00000000108*(EquationMatureWeight*B619^2))+(0.00000015*(B619^2*B619))+(-0.000000215*(B619^2*EquationMilkPrice))+(0.00000000251*(B619^2*EquationDIMDNB)))&gt;0, (-2.51389+(0.253043*(EquationCR))+(0.791564*(EquationHDR))+(0.000017482*(EquationRHA))+(0.000958*(EquationAFC))+(0.014823*(EquationSemenCost))+(0.00003361*(EquationMatureWeight))+(0.044008*(LOG(EquationVetCosts)))+(-0.000161*(EquationVetCosts))+(0.375409*(LOG(EquationVWP)))+(-0.004875*(EquationVWP))+(-0.000095702*(B619^2))+(0.02001*(B619))+(0.039073*(EquationMilkPrice))+(-0.018836*(EquationFeedPrice))+(0.000102*(EquationReplacementPrice))+(-0.124297*(EquationCullCost))+(-0.000511*(EquationDIMDNB))+(0.00000253*(EquationCR*B619^2))+(-0.000002589*(EquationHDR*B619^2))+(-0.000000000136*(EquationRHA*B619^2))+(-0.0000001*(EquationSemenCost*B619^2))+(-0.00000000108*(EquationMatureWeight*B619^2))+(0.00000015*(B619^2*B619))+(-0.000000215*(B619^2*EquationMilkPrice))+(0.00000000251*(B619^2*EquationDIMDNB))), 0)</f>
        <v>4.7576585369821487</v>
      </c>
      <c r="F619" s="55">
        <f>IF((-1.892738+(0.137703*(EquationCR))+(0.669836*(EquationHDR))+(0.0000175*(EquationRHA))+(0.000161*(EquationAFC))+(0.013845*(EquationSemenCost))+(0.000016727*(EquationMatureWeight))+(-0.015935*(LOG(EquationVetCosts)))+(0.000118*(EquationVetCosts))+(0.160623*(LOG(EquationVWP)))+(-0.003008*(EquationVWP))+(-0.000090785*(B619^2))+(0.01937*(B619))+(0.020762*(EquationMilkPrice))+(-0.019043*(EquationFeedPrice))+(0.00001449*(EquationReplacementPrice))+(0.175818*(EquationCullCost))+(-0.000295*(EquationDIMDNB))+(0.000002704*(EquationCR*B619^2))+(-0.000001916*(EquationHDR*B619^2))+(-0.000000000127*(EquationRHA*B619^2))+(-0.0000000903*(EquationSemenCost*B619^2))+(-0.000000000771*(EquationMatureWeight*B619^2))+(0.000000137*(B619^2*B619))+(-0.00000257*(B619^2*EquationCullCost)))&gt;0, (-1.892738+(0.137703*(EquationCR))+(0.669836*(EquationHDR))+(0.0000175*(EquationRHA))+(0.000161*(EquationAFC))+(0.013845*(EquationSemenCost))+(0.000016727*(EquationMatureWeight))+(-0.015935*(LOG(EquationVetCosts)))+(0.000118*(EquationVetCosts))+(0.160623*(LOG(EquationVWP)))+(-0.003008*(EquationVWP))+(-0.000090785*(B619^2))+(0.01937*(B619))+(0.020762*(EquationMilkPrice))+(-0.019043*(EquationFeedPrice))+(0.00001449*(EquationReplacementPrice))+(0.175818*(EquationCullCost))+(-0.000295*(EquationDIMDNB))+(0.000002704*(EquationCR*B619^2))+(-0.000001916*(EquationHDR*B619^2))+(-0.000000000127*(EquationRHA*B619^2))+(-0.0000000903*(EquationSemenCost*B619^2))+(-0.000000000771*(EquationMatureWeight*B619^2))+(0.000000137*(B619^2*B619))+(-0.00000257*(B619^2*EquationCullCost))), 0)</f>
        <v>4.2052125281155055</v>
      </c>
      <c r="G619" s="56">
        <f>IF((-1.860553+(0.112009*(EquationCR))+(0.5932*(EquationHDR))+(0.000015682*(EquationRHA))+(0.000842*(EquationAFC))+(0.013148*(EquationSemenCost))+(0.000054807*(EquationMatureWeight))+(-0.025351*(LOG(EquationVetCosts)))+(0.0000512*(EquationVetCosts))+(0.087616*(LOG(EquationVWP)))+(-0.00202*(EquationVWP))+(-0.000084247*(B619^2))+(0.018329*(B619))+(0.018516*(EquationMilkPrice))+(0.0064*(EquationFeedPrice))+(0.000011343*(EquationReplacementPrice))+(0.013031*(EquationCullCost))+(-0.000245*(EquationDIMDNB))+(0.000002399*(EquationCR*B619^2))+(-0.000001548*(EquationHDR*B619^2))+(-0.000000000112*(EquationRHA*B619^2))+(-0.0000000853*(EquationSemenCost*B619^2))+(-0.000000000948*(EquationMatureWeight*B619^2))+(0.000000302*(LOG(EquationVetCosts)*B619^2))+(-0.00000000421*(EquationVWP*B619^2))+(0.000000126*(B619^2*B619))+(-0.000000254*(B619^2*EquationFeedPrice)))&gt;0, (-1.860553+(0.112009*(EquationCR))+(0.5932*(EquationHDR))+(0.000015682*(EquationRHA))+(0.000842*(EquationAFC))+(0.013148*(EquationSemenCost))+(0.000054807*(EquationMatureWeight))+(-0.025351*(LOG(EquationVetCosts)))+(0.0000512*(EquationVetCosts))+(0.087616*(LOG(EquationVWP)))+(-0.00202*(EquationVWP))+(-0.000084247*(B619^2))+(0.018329*(B619))+(0.018516*(EquationMilkPrice))+(0.0064*(EquationFeedPrice))+(0.000011343*(EquationReplacementPrice))+(0.013031*(EquationCullCost))+(-0.000245*(EquationDIMDNB))+(0.000002399*(EquationCR*B619^2))+(-0.000001548*(EquationHDR*B619^2))+(-0.000000000112*(EquationRHA*B619^2))+(-0.0000000853*(EquationSemenCost*B619^2))+(-0.000000000948*(EquationMatureWeight*B619^2))+(0.000000302*(LOG(EquationVetCosts)*B619^2))+(-0.00000000421*(EquationVWP*B619^2))+(0.000000126*(B619^2*B619))+(-0.000000254*(B619^2*EquationFeedPrice))), 0)</f>
        <v>3.779166965397815</v>
      </c>
    </row>
    <row r="620" spans="2:7" x14ac:dyDescent="0.2">
      <c r="B620" s="42">
        <v>577</v>
      </c>
      <c r="C620" s="55">
        <f t="shared" ref="C620:C643" si="9">IF((-2.015732+(-0.494627*EquationCR)+(0.410176*EquationHDR)+(0.000016739*EquationRHA)+(0.011045*EquationAFC)+(0.022439*EquationSemenCost)+(0.000472*EquationMatureWeight)+(0.005002*LOG(EquationVetCosts))+(-0.000439*EquationVetCosts)+(-0.492759*(LOG(EquationVWP)))+(0.004033*EquationVWP)+(-0.000056845*B620^2)+(0.016499*B620)+(0.007687*EquationMilkPrice)+(0.020093*EquationFeedPrice)+(-0.000679*EquationReplacementPrice)+(1.081435*EquationCullCost)+(0.000379*EquationDIMDNB)+(0.000004823*(EquationCR*B620^2))+(0.00000031*(EquationHDR*B620^2))+(-0.000000000158*(EquationRHA*B620^2))+(-0.000000132*(EquationAFC*B620^2))+(-0.0000000884*(EquationSemenCost*B620^2))+(-0.00000000533*(EquationMatureWeight*B620^2))+(0.000000005*(EquationVetCosts*B620^2))+(0.000007795*(LOG(EquationVWP)*B620^2))+(-0.0000000584*(EquationVWP*B620^2))+(0.0000000614*(B620^2*B620))+(-0.000000336*(B620^2*EquationFeedPrice))+(0.000000009*(B620^2*EquationReplacementPrice))+(-0.000013213*(B620^2*EquationCullCost))+(-0.00000000389*(B620^2*EquationDIMDNB)))&gt;0, (-2.015732+(-0.494627*EquationCR)+(0.410176*EquationHDR)+(0.000016739*EquationRHA)+(0.011045*EquationAFC)+(0.022439*EquationSemenCost)+(0.000472*EquationMatureWeight)+(0.005002*LOG(EquationVetCosts))+(-0.000439*EquationVetCosts)+(-0.492759*(LOG(EquationVWP)))+(0.004033*EquationVWP)+(-0.000056845*B620^2)+(0.016499*B620)+(0.007687*EquationMilkPrice)+(0.020093*EquationFeedPrice)+(-0.000679*EquationReplacementPrice)+(1.081435*EquationCullCost)+(0.000379*EquationDIMDNB)+(0.000004823*(EquationCR*B620^2))+(0.00000031*(EquationHDR*B620^2))+(-0.000000000158*(EquationRHA*B620^2))+(-0.000000132*(EquationAFC*B620^2))+(-0.0000000884*(EquationSemenCost*B620^2))+(-0.00000000533*(EquationMatureWeight*B620^2))+(0.000000005*(EquationVetCosts*B620^2))+(0.000007795*(LOG(EquationVWP)*B620^2))+(-0.0000000584*(EquationVWP*B620^2))+(0.0000000614*(B620^2*B620))+(-0.000000336*(B620^2*EquationFeedPrice))+(0.000000009*(B620^2*EquationReplacementPrice))+(-0.000013213*(B620^2*EquationCullCost))+(-0.00000000389*(B620^2*EquationDIMDNB))), 0)</f>
        <v>0.6906009381124435</v>
      </c>
      <c r="D620" s="55">
        <f>IF((-1.870102+(0.51187*(EquationCR))+(1.033374*(EquationHDR))+(0.000011344*(EquationRHA))+(-0.000138*(EquationAFC))+(0.01358*(EquationSemenCost))+(-0.000072752*(EquationMatureWeight))+(-0.046035*(LOG(EquationVetCosts)))+(0.000451*(EquationVetCosts))+(0.512031*(LOG(EquationVWP)))+(-0.006352*(EquationVWP))+(-0.000079212*(B620^2))+(0.015118*(B620))+(0.022341*(EquationMilkPrice))+(-0.022641*(EquationFeedPrice))+(0.000247*(EquationReplacementPrice))+(-0.184557*(EquationCullCost))+(-0.000542*(EquationDIMDNB))+(-0.000004986*(EquationHDR*B620^2))+(-0.000000000147*(EquationRHA*B620^2))+(-0.0000000903*(EquationSemenCost*B620^2))+(-0.000000000856*(EquationMatureWeight*B620^2))+(0.000000134*(B620^2*B620))+(-0.000000149*(B620^2*EquationMilkPrice))+(0.00000000264*(B620^2*EquationDIMDNB)))&gt;0, (-1.870102+(0.51187*(EquationCR))+(1.033374*(EquationHDR))+(0.000011344*(EquationRHA))+(-0.000138*(EquationAFC))+(0.01358*(EquationSemenCost))+(-0.000072752*(EquationMatureWeight))+(-0.046035*(LOG(EquationVetCosts)))+(0.000451*(EquationVetCosts))+(0.512031*(LOG(EquationVWP)))+(-0.006352*(EquationVWP))+(-0.000079212*(B620^2))+(0.015118*(B620))+(0.022341*(EquationMilkPrice))+(-0.022641*(EquationFeedPrice))+(0.000247*(EquationReplacementPrice))+(-0.184557*(EquationCullCost))+(-0.000542*(EquationDIMDNB))+(-0.000004986*(EquationHDR*B620^2))+(-0.000000000147*(EquationRHA*B620^2))+(-0.0000000903*(EquationSemenCost*B620^2))+(-0.000000000856*(EquationMatureWeight*B620^2))+(0.000000134*(B620^2*B620))+(-0.000000149*(B620^2*EquationMilkPrice))+(0.00000000264*(B620^2*EquationDIMDNB))), 0)</f>
        <v>4.5681972756737759</v>
      </c>
      <c r="E620" s="55">
        <f>IF((-2.51389+(0.253043*(EquationCR))+(0.791564*(EquationHDR))+(0.000017482*(EquationRHA))+(0.000958*(EquationAFC))+(0.014823*(EquationSemenCost))+(0.00003361*(EquationMatureWeight))+(0.044008*(LOG(EquationVetCosts)))+(-0.000161*(EquationVetCosts))+(0.375409*(LOG(EquationVWP)))+(-0.004875*(EquationVWP))+(-0.000095702*(B620^2))+(0.02001*(B620))+(0.039073*(EquationMilkPrice))+(-0.018836*(EquationFeedPrice))+(0.000102*(EquationReplacementPrice))+(-0.124297*(EquationCullCost))+(-0.000511*(EquationDIMDNB))+(0.00000253*(EquationCR*B620^2))+(-0.000002589*(EquationHDR*B620^2))+(-0.000000000136*(EquationRHA*B620^2))+(-0.0000001*(EquationSemenCost*B620^2))+(-0.00000000108*(EquationMatureWeight*B620^2))+(0.00000015*(B620^2*B620))+(-0.000000215*(B620^2*EquationMilkPrice))+(0.00000000251*(B620^2*EquationDIMDNB)))&gt;0, (-2.51389+(0.253043*(EquationCR))+(0.791564*(EquationHDR))+(0.000017482*(EquationRHA))+(0.000958*(EquationAFC))+(0.014823*(EquationSemenCost))+(0.00003361*(EquationMatureWeight))+(0.044008*(LOG(EquationVetCosts)))+(-0.000161*(EquationVetCosts))+(0.375409*(LOG(EquationVWP)))+(-0.004875*(EquationVWP))+(-0.000095702*(B620^2))+(0.02001*(B620))+(0.039073*(EquationMilkPrice))+(-0.018836*(EquationFeedPrice))+(0.000102*(EquationReplacementPrice))+(-0.124297*(EquationCullCost))+(-0.000511*(EquationDIMDNB))+(0.00000253*(EquationCR*B620^2))+(-0.000002589*(EquationHDR*B620^2))+(-0.000000000136*(EquationRHA*B620^2))+(-0.0000001*(EquationSemenCost*B620^2))+(-0.00000000108*(EquationMatureWeight*B620^2))+(0.00000015*(B620^2*B620))+(-0.000000215*(B620^2*EquationMilkPrice))+(0.00000000251*(B620^2*EquationDIMDNB))), 0)</f>
        <v>4.8053538339821555</v>
      </c>
      <c r="F620" s="55">
        <f>IF((-1.892738+(0.137703*(EquationCR))+(0.669836*(EquationHDR))+(0.0000175*(EquationRHA))+(0.000161*(EquationAFC))+(0.013845*(EquationSemenCost))+(0.000016727*(EquationMatureWeight))+(-0.015935*(LOG(EquationVetCosts)))+(0.000118*(EquationVetCosts))+(0.160623*(LOG(EquationVWP)))+(-0.003008*(EquationVWP))+(-0.000090785*(B620^2))+(0.01937*(B620))+(0.020762*(EquationMilkPrice))+(-0.019043*(EquationFeedPrice))+(0.00001449*(EquationReplacementPrice))+(0.175818*(EquationCullCost))+(-0.000295*(EquationDIMDNB))+(0.000002704*(EquationCR*B620^2))+(-0.000001916*(EquationHDR*B620^2))+(-0.000000000127*(EquationRHA*B620^2))+(-0.0000000903*(EquationSemenCost*B620^2))+(-0.000000000771*(EquationMatureWeight*B620^2))+(0.000000137*(B620^2*B620))+(-0.00000257*(B620^2*EquationCullCost)))&gt;0, (-1.892738+(0.137703*(EquationCR))+(0.669836*(EquationHDR))+(0.0000175*(EquationRHA))+(0.000161*(EquationAFC))+(0.013845*(EquationSemenCost))+(0.000016727*(EquationMatureWeight))+(-0.015935*(LOG(EquationVetCosts)))+(0.000118*(EquationVetCosts))+(0.160623*(LOG(EquationVWP)))+(-0.003008*(EquationVWP))+(-0.000090785*(B620^2))+(0.01937*(B620))+(0.020762*(EquationMilkPrice))+(-0.019043*(EquationFeedPrice))+(0.00001449*(EquationReplacementPrice))+(0.175818*(EquationCullCost))+(-0.000295*(EquationDIMDNB))+(0.000002704*(EquationCR*B620^2))+(-0.000001916*(EquationHDR*B620^2))+(-0.000000000127*(EquationRHA*B620^2))+(-0.0000000903*(EquationSemenCost*B620^2))+(-0.000000000771*(EquationMatureWeight*B620^2))+(0.000000137*(B620^2*B620))+(-0.00000257*(B620^2*EquationCullCost))), 0)</f>
        <v>4.2476295911155075</v>
      </c>
      <c r="G620" s="56">
        <f>IF((-1.860553+(0.112009*(EquationCR))+(0.5932*(EquationHDR))+(0.000015682*(EquationRHA))+(0.000842*(EquationAFC))+(0.013148*(EquationSemenCost))+(0.000054807*(EquationMatureWeight))+(-0.025351*(LOG(EquationVetCosts)))+(0.0000512*(EquationVetCosts))+(0.087616*(LOG(EquationVWP)))+(-0.00202*(EquationVWP))+(-0.000084247*(B620^2))+(0.018329*(B620))+(0.018516*(EquationMilkPrice))+(0.0064*(EquationFeedPrice))+(0.000011343*(EquationReplacementPrice))+(0.013031*(EquationCullCost))+(-0.000245*(EquationDIMDNB))+(0.000002399*(EquationCR*B620^2))+(-0.000001548*(EquationHDR*B620^2))+(-0.000000000112*(EquationRHA*B620^2))+(-0.0000000853*(EquationSemenCost*B620^2))+(-0.000000000948*(EquationMatureWeight*B620^2))+(0.000000302*(LOG(EquationVetCosts)*B620^2))+(-0.00000000421*(EquationVWP*B620^2))+(0.000000126*(B620^2*B620))+(-0.000000254*(B620^2*EquationFeedPrice)))&gt;0, (-1.860553+(0.112009*(EquationCR))+(0.5932*(EquationHDR))+(0.000015682*(EquationRHA))+(0.000842*(EquationAFC))+(0.013148*(EquationSemenCost))+(0.000054807*(EquationMatureWeight))+(-0.025351*(LOG(EquationVetCosts)))+(0.0000512*(EquationVetCosts))+(0.087616*(LOG(EquationVWP)))+(-0.00202*(EquationVWP))+(-0.000084247*(B620^2))+(0.018329*(B620))+(0.018516*(EquationMilkPrice))+(0.0064*(EquationFeedPrice))+(0.000011343*(EquationReplacementPrice))+(0.013031*(EquationCullCost))+(-0.000245*(EquationDIMDNB))+(0.000002399*(EquationCR*B620^2))+(-0.000001548*(EquationHDR*B620^2))+(-0.000000000112*(EquationRHA*B620^2))+(-0.0000000853*(EquationSemenCost*B620^2))+(-0.000000000948*(EquationMatureWeight*B620^2))+(0.000000302*(LOG(EquationVetCosts)*B620^2))+(-0.00000000421*(EquationVWP*B620^2))+(0.000000126*(B620^2*B620))+(-0.000000254*(B620^2*EquationFeedPrice))), 0)</f>
        <v>3.8175711124321041</v>
      </c>
    </row>
    <row r="621" spans="2:7" x14ac:dyDescent="0.2">
      <c r="B621" s="42">
        <v>578</v>
      </c>
      <c r="C621" s="55">
        <f t="shared" si="9"/>
        <v>0.69980449875367845</v>
      </c>
      <c r="D621" s="55">
        <f>IF((-1.870102+(0.51187*(EquationCR))+(1.033374*(EquationHDR))+(0.000011344*(EquationRHA))+(-0.000138*(EquationAFC))+(0.01358*(EquationSemenCost))+(-0.000072752*(EquationMatureWeight))+(-0.046035*(LOG(EquationVetCosts)))+(0.000451*(EquationVetCosts))+(0.512031*(LOG(EquationVWP)))+(-0.006352*(EquationVWP))+(-0.000079212*(B621^2))+(0.015118*(B621))+(0.022341*(EquationMilkPrice))+(-0.022641*(EquationFeedPrice))+(0.000247*(EquationReplacementPrice))+(-0.184557*(EquationCullCost))+(-0.000542*(EquationDIMDNB))+(-0.000004986*(EquationHDR*B621^2))+(-0.000000000147*(EquationRHA*B621^2))+(-0.0000000903*(EquationSemenCost*B621^2))+(-0.000000000856*(EquationMatureWeight*B621^2))+(0.000000134*(B621^2*B621))+(-0.000000149*(B621^2*EquationMilkPrice))+(0.00000000264*(B621^2*EquationDIMDNB)))&gt;0, (-1.870102+(0.51187*(EquationCR))+(1.033374*(EquationHDR))+(0.000011344*(EquationRHA))+(-0.000138*(EquationAFC))+(0.01358*(EquationSemenCost))+(-0.000072752*(EquationMatureWeight))+(-0.046035*(LOG(EquationVetCosts)))+(0.000451*(EquationVetCosts))+(0.512031*(LOG(EquationVWP)))+(-0.006352*(EquationVWP))+(-0.000079212*(B621^2))+(0.015118*(B621))+(0.022341*(EquationMilkPrice))+(-0.022641*(EquationFeedPrice))+(0.000247*(EquationReplacementPrice))+(-0.184557*(EquationCullCost))+(-0.000542*(EquationDIMDNB))+(-0.000004986*(EquationHDR*B621^2))+(-0.000000000147*(EquationRHA*B621^2))+(-0.0000000903*(EquationSemenCost*B621^2))+(-0.000000000856*(EquationMatureWeight*B621^2))+(0.000000134*(B621^2*B621))+(-0.000000149*(B621^2*EquationMilkPrice))+(0.00000000264*(B621^2*EquationDIMDNB))), 0)</f>
        <v>4.6135253736737747</v>
      </c>
      <c r="E621" s="55">
        <f>IF((-2.51389+(0.253043*(EquationCR))+(0.791564*(EquationHDR))+(0.000017482*(EquationRHA))+(0.000958*(EquationAFC))+(0.014823*(EquationSemenCost))+(0.00003361*(EquationMatureWeight))+(0.044008*(LOG(EquationVetCosts)))+(-0.000161*(EquationVetCosts))+(0.375409*(LOG(EquationVWP)))+(-0.004875*(EquationVWP))+(-0.000095702*(B621^2))+(0.02001*(B621))+(0.039073*(EquationMilkPrice))+(-0.018836*(EquationFeedPrice))+(0.000102*(EquationReplacementPrice))+(-0.124297*(EquationCullCost))+(-0.000511*(EquationDIMDNB))+(0.00000253*(EquationCR*B621^2))+(-0.000002589*(EquationHDR*B621^2))+(-0.000000000136*(EquationRHA*B621^2))+(-0.0000001*(EquationSemenCost*B621^2))+(-0.00000000108*(EquationMatureWeight*B621^2))+(0.00000015*(B621^2*B621))+(-0.000000215*(B621^2*EquationMilkPrice))+(0.00000000251*(B621^2*EquationDIMDNB)))&gt;0, (-2.51389+(0.253043*(EquationCR))+(0.791564*(EquationHDR))+(0.000017482*(EquationRHA))+(0.000958*(EquationAFC))+(0.014823*(EquationSemenCost))+(0.00003361*(EquationMatureWeight))+(0.044008*(LOG(EquationVetCosts)))+(-0.000161*(EquationVetCosts))+(0.375409*(LOG(EquationVWP)))+(-0.004875*(EquationVWP))+(-0.000095702*(B621^2))+(0.02001*(B621))+(0.039073*(EquationMilkPrice))+(-0.018836*(EquationFeedPrice))+(0.000102*(EquationReplacementPrice))+(-0.124297*(EquationCullCost))+(-0.000511*(EquationDIMDNB))+(0.00000253*(EquationCR*B621^2))+(-0.000002589*(EquationHDR*B621^2))+(-0.000000000136*(EquationRHA*B621^2))+(-0.0000001*(EquationSemenCost*B621^2))+(-0.00000000108*(EquationMatureWeight*B621^2))+(0.00000015*(B621^2*B621))+(-0.000000215*(B621^2*EquationMilkPrice))+(0.00000000251*(B621^2*EquationDIMDNB))), 0)</f>
        <v>4.8533570289821553</v>
      </c>
      <c r="F621" s="55">
        <f>IF((-1.892738+(0.137703*(EquationCR))+(0.669836*(EquationHDR))+(0.0000175*(EquationRHA))+(0.000161*(EquationAFC))+(0.013845*(EquationSemenCost))+(0.000016727*(EquationMatureWeight))+(-0.015935*(LOG(EquationVetCosts)))+(0.000118*(EquationVetCosts))+(0.160623*(LOG(EquationVWP)))+(-0.003008*(EquationVWP))+(-0.000090785*(B621^2))+(0.01937*(B621))+(0.020762*(EquationMilkPrice))+(-0.019043*(EquationFeedPrice))+(0.00001449*(EquationReplacementPrice))+(0.175818*(EquationCullCost))+(-0.000295*(EquationDIMDNB))+(0.000002704*(EquationCR*B621^2))+(-0.000001916*(EquationHDR*B621^2))+(-0.000000000127*(EquationRHA*B621^2))+(-0.0000000903*(EquationSemenCost*B621^2))+(-0.000000000771*(EquationMatureWeight*B621^2))+(0.000000137*(B621^2*B621))+(-0.00000257*(B621^2*EquationCullCost)))&gt;0, (-1.892738+(0.137703*(EquationCR))+(0.669836*(EquationHDR))+(0.0000175*(EquationRHA))+(0.000161*(EquationAFC))+(0.013845*(EquationSemenCost))+(0.000016727*(EquationMatureWeight))+(-0.015935*(LOG(EquationVetCosts)))+(0.000118*(EquationVetCosts))+(0.160623*(LOG(EquationVWP)))+(-0.003008*(EquationVWP))+(-0.000090785*(B621^2))+(0.01937*(B621))+(0.020762*(EquationMilkPrice))+(-0.019043*(EquationFeedPrice))+(0.00001449*(EquationReplacementPrice))+(0.175818*(EquationCullCost))+(-0.000295*(EquationDIMDNB))+(0.000002704*(EquationCR*B621^2))+(-0.000001916*(EquationHDR*B621^2))+(-0.000000000127*(EquationRHA*B621^2))+(-0.0000000903*(EquationSemenCost*B621^2))+(-0.000000000771*(EquationMatureWeight*B621^2))+(0.000000137*(B621^2*B621))+(-0.00000257*(B621^2*EquationCullCost))), 0)</f>
        <v>4.2903239841155045</v>
      </c>
      <c r="G621" s="56">
        <f>IF((-1.860553+(0.112009*(EquationCR))+(0.5932*(EquationHDR))+(0.000015682*(EquationRHA))+(0.000842*(EquationAFC))+(0.013148*(EquationSemenCost))+(0.000054807*(EquationMatureWeight))+(-0.025351*(LOG(EquationVetCosts)))+(0.0000512*(EquationVetCosts))+(0.087616*(LOG(EquationVWP)))+(-0.00202*(EquationVWP))+(-0.000084247*(B621^2))+(0.018329*(B621))+(0.018516*(EquationMilkPrice))+(0.0064*(EquationFeedPrice))+(0.000011343*(EquationReplacementPrice))+(0.013031*(EquationCullCost))+(-0.000245*(EquationDIMDNB))+(0.000002399*(EquationCR*B621^2))+(-0.000001548*(EquationHDR*B621^2))+(-0.000000000112*(EquationRHA*B621^2))+(-0.0000000853*(EquationSemenCost*B621^2))+(-0.000000000948*(EquationMatureWeight*B621^2))+(0.000000302*(LOG(EquationVetCosts)*B621^2))+(-0.00000000421*(EquationVWP*B621^2))+(0.000000126*(B621^2*B621))+(-0.000000254*(B621^2*EquationFeedPrice)))&gt;0, (-1.860553+(0.112009*(EquationCR))+(0.5932*(EquationHDR))+(0.000015682*(EquationRHA))+(0.000842*(EquationAFC))+(0.013148*(EquationSemenCost))+(0.000054807*(EquationMatureWeight))+(-0.025351*(LOG(EquationVetCosts)))+(0.0000512*(EquationVetCosts))+(0.087616*(LOG(EquationVWP)))+(-0.00202*(EquationVWP))+(-0.000084247*(B621^2))+(0.018329*(B621))+(0.018516*(EquationMilkPrice))+(0.0064*(EquationFeedPrice))+(0.000011343*(EquationReplacementPrice))+(0.013031*(EquationCullCost))+(-0.000245*(EquationDIMDNB))+(0.000002399*(EquationCR*B621^2))+(-0.000001548*(EquationHDR*B621^2))+(-0.000000000112*(EquationRHA*B621^2))+(-0.0000000853*(EquationSemenCost*B621^2))+(-0.000000000948*(EquationMatureWeight*B621^2))+(0.000000302*(LOG(EquationVetCosts)*B621^2))+(-0.00000000421*(EquationVWP*B621^2))+(0.000000126*(B621^2*B621))+(-0.000000254*(B621^2*EquationFeedPrice))), 0)</f>
        <v>3.8562283768697556</v>
      </c>
    </row>
    <row r="622" spans="2:7" x14ac:dyDescent="0.2">
      <c r="B622" s="42">
        <v>579</v>
      </c>
      <c r="C622" s="55">
        <f t="shared" si="9"/>
        <v>0.70910198627290344</v>
      </c>
      <c r="D622" s="55">
        <f>IF((-1.870102+(0.51187*(EquationCR))+(1.033374*(EquationHDR))+(0.000011344*(EquationRHA))+(-0.000138*(EquationAFC))+(0.01358*(EquationSemenCost))+(-0.000072752*(EquationMatureWeight))+(-0.046035*(LOG(EquationVetCosts)))+(0.000451*(EquationVetCosts))+(0.512031*(LOG(EquationVWP)))+(-0.006352*(EquationVWP))+(-0.000079212*(B622^2))+(0.015118*(B622))+(0.022341*(EquationMilkPrice))+(-0.022641*(EquationFeedPrice))+(0.000247*(EquationReplacementPrice))+(-0.184557*(EquationCullCost))+(-0.000542*(EquationDIMDNB))+(-0.000004986*(EquationHDR*B622^2))+(-0.000000000147*(EquationRHA*B622^2))+(-0.0000000903*(EquationSemenCost*B622^2))+(-0.000000000856*(EquationMatureWeight*B622^2))+(0.000000134*(B622^2*B622))+(-0.000000149*(B622^2*EquationMilkPrice))+(0.00000000264*(B622^2*EquationDIMDNB)))&gt;0, (-1.870102+(0.51187*(EquationCR))+(1.033374*(EquationHDR))+(0.000011344*(EquationRHA))+(-0.000138*(EquationAFC))+(0.01358*(EquationSemenCost))+(-0.000072752*(EquationMatureWeight))+(-0.046035*(LOG(EquationVetCosts)))+(0.000451*(EquationVetCosts))+(0.512031*(LOG(EquationVWP)))+(-0.006352*(EquationVWP))+(-0.000079212*(B622^2))+(0.015118*(B622))+(0.022341*(EquationMilkPrice))+(-0.022641*(EquationFeedPrice))+(0.000247*(EquationReplacementPrice))+(-0.184557*(EquationCullCost))+(-0.000542*(EquationDIMDNB))+(-0.000004986*(EquationHDR*B622^2))+(-0.000000000147*(EquationRHA*B622^2))+(-0.0000000903*(EquationSemenCost*B622^2))+(-0.000000000856*(EquationMatureWeight*B622^2))+(0.000000134*(B622^2*B622))+(-0.000000149*(B622^2*EquationMilkPrice))+(0.00000000264*(B622^2*EquationDIMDNB))), 0)</f>
        <v>4.6591383404737732</v>
      </c>
      <c r="E622" s="55">
        <f>IF((-2.51389+(0.253043*(EquationCR))+(0.791564*(EquationHDR))+(0.000017482*(EquationRHA))+(0.000958*(EquationAFC))+(0.014823*(EquationSemenCost))+(0.00003361*(EquationMatureWeight))+(0.044008*(LOG(EquationVetCosts)))+(-0.000161*(EquationVetCosts))+(0.375409*(LOG(EquationVWP)))+(-0.004875*(EquationVWP))+(-0.000095702*(B622^2))+(0.02001*(B622))+(0.039073*(EquationMilkPrice))+(-0.018836*(EquationFeedPrice))+(0.000102*(EquationReplacementPrice))+(-0.124297*(EquationCullCost))+(-0.000511*(EquationDIMDNB))+(0.00000253*(EquationCR*B622^2))+(-0.000002589*(EquationHDR*B622^2))+(-0.000000000136*(EquationRHA*B622^2))+(-0.0000001*(EquationSemenCost*B622^2))+(-0.00000000108*(EquationMatureWeight*B622^2))+(0.00000015*(B622^2*B622))+(-0.000000215*(B622^2*EquationMilkPrice))+(0.00000000251*(B622^2*EquationDIMDNB)))&gt;0, (-2.51389+(0.253043*(EquationCR))+(0.791564*(EquationHDR))+(0.000017482*(EquationRHA))+(0.000958*(EquationAFC))+(0.014823*(EquationSemenCost))+(0.00003361*(EquationMatureWeight))+(0.044008*(LOG(EquationVetCosts)))+(-0.000161*(EquationVetCosts))+(0.375409*(LOG(EquationVWP)))+(-0.004875*(EquationVWP))+(-0.000095702*(B622^2))+(0.02001*(B622))+(0.039073*(EquationMilkPrice))+(-0.018836*(EquationFeedPrice))+(0.000102*(EquationReplacementPrice))+(-0.124297*(EquationCullCost))+(-0.000511*(EquationDIMDNB))+(0.00000253*(EquationCR*B622^2))+(-0.000002589*(EquationHDR*B622^2))+(-0.000000000136*(EquationRHA*B622^2))+(-0.0000001*(EquationSemenCost*B622^2))+(-0.00000000108*(EquationMatureWeight*B622^2))+(0.00000015*(B622^2*B622))+(-0.000000215*(B622^2*EquationMilkPrice))+(0.00000000251*(B622^2*EquationDIMDNB))), 0)</f>
        <v>4.9016690219821548</v>
      </c>
      <c r="F622" s="55">
        <f>IF((-1.892738+(0.137703*(EquationCR))+(0.669836*(EquationHDR))+(0.0000175*(EquationRHA))+(0.000161*(EquationAFC))+(0.013845*(EquationSemenCost))+(0.000016727*(EquationMatureWeight))+(-0.015935*(LOG(EquationVetCosts)))+(0.000118*(EquationVetCosts))+(0.160623*(LOG(EquationVWP)))+(-0.003008*(EquationVWP))+(-0.000090785*(B622^2))+(0.01937*(B622))+(0.020762*(EquationMilkPrice))+(-0.019043*(EquationFeedPrice))+(0.00001449*(EquationReplacementPrice))+(0.175818*(EquationCullCost))+(-0.000295*(EquationDIMDNB))+(0.000002704*(EquationCR*B622^2))+(-0.000001916*(EquationHDR*B622^2))+(-0.000000000127*(EquationRHA*B622^2))+(-0.0000000903*(EquationSemenCost*B622^2))+(-0.000000000771*(EquationMatureWeight*B622^2))+(0.000000137*(B622^2*B622))+(-0.00000257*(B622^2*EquationCullCost)))&gt;0, (-1.892738+(0.137703*(EquationCR))+(0.669836*(EquationHDR))+(0.0000175*(EquationRHA))+(0.000161*(EquationAFC))+(0.013845*(EquationSemenCost))+(0.000016727*(EquationMatureWeight))+(-0.015935*(LOG(EquationVetCosts)))+(0.000118*(EquationVetCosts))+(0.160623*(LOG(EquationVWP)))+(-0.003008*(EquationVWP))+(-0.000090785*(B622^2))+(0.01937*(B622))+(0.020762*(EquationMilkPrice))+(-0.019043*(EquationFeedPrice))+(0.00001449*(EquationReplacementPrice))+(0.175818*(EquationCullCost))+(-0.000295*(EquationDIMDNB))+(0.000002704*(EquationCR*B622^2))+(-0.000001916*(EquationHDR*B622^2))+(-0.000000000127*(EquationRHA*B622^2))+(-0.0000000903*(EquationSemenCost*B622^2))+(-0.000000000771*(EquationMatureWeight*B622^2))+(0.000000137*(B622^2*B622))+(-0.00000257*(B622^2*EquationCullCost))), 0)</f>
        <v>4.333296529115505</v>
      </c>
      <c r="G622" s="56">
        <f>IF((-1.860553+(0.112009*(EquationCR))+(0.5932*(EquationHDR))+(0.000015682*(EquationRHA))+(0.000842*(EquationAFC))+(0.013148*(EquationSemenCost))+(0.000054807*(EquationMatureWeight))+(-0.025351*(LOG(EquationVetCosts)))+(0.0000512*(EquationVetCosts))+(0.087616*(LOG(EquationVWP)))+(-0.00202*(EquationVWP))+(-0.000084247*(B622^2))+(0.018329*(B622))+(0.018516*(EquationMilkPrice))+(0.0064*(EquationFeedPrice))+(0.000011343*(EquationReplacementPrice))+(0.013031*(EquationCullCost))+(-0.000245*(EquationDIMDNB))+(0.000002399*(EquationCR*B622^2))+(-0.000001548*(EquationHDR*B622^2))+(-0.000000000112*(EquationRHA*B622^2))+(-0.0000000853*(EquationSemenCost*B622^2))+(-0.000000000948*(EquationMatureWeight*B622^2))+(0.000000302*(LOG(EquationVetCosts)*B622^2))+(-0.00000000421*(EquationVWP*B622^2))+(0.000000126*(B622^2*B622))+(-0.000000254*(B622^2*EquationFeedPrice)))&gt;0, (-1.860553+(0.112009*(EquationCR))+(0.5932*(EquationHDR))+(0.000015682*(EquationRHA))+(0.000842*(EquationAFC))+(0.013148*(EquationSemenCost))+(0.000054807*(EquationMatureWeight))+(-0.025351*(LOG(EquationVetCosts)))+(0.0000512*(EquationVetCosts))+(0.087616*(LOG(EquationVWP)))+(-0.00202*(EquationVWP))+(-0.000084247*(B622^2))+(0.018329*(B622))+(0.018516*(EquationMilkPrice))+(0.0064*(EquationFeedPrice))+(0.000011343*(EquationReplacementPrice))+(0.013031*(EquationCullCost))+(-0.000245*(EquationDIMDNB))+(0.000002399*(EquationCR*B622^2))+(-0.000001548*(EquationHDR*B622^2))+(-0.000000000112*(EquationRHA*B622^2))+(-0.0000000853*(EquationSemenCost*B622^2))+(-0.000000000948*(EquationMatureWeight*B622^2))+(0.000000302*(LOG(EquationVetCosts)*B622^2))+(-0.00000000421*(EquationVWP*B622^2))+(0.000000126*(B622^2*B622))+(-0.000000254*(B622^2*EquationFeedPrice))), 0)</f>
        <v>3.8951395147107535</v>
      </c>
    </row>
    <row r="623" spans="2:7" x14ac:dyDescent="0.2">
      <c r="B623" s="42">
        <v>580</v>
      </c>
      <c r="C623" s="55">
        <f t="shared" si="9"/>
        <v>0.71849376907012674</v>
      </c>
      <c r="D623" s="55">
        <f>IF((-1.870102+(0.51187*(EquationCR))+(1.033374*(EquationHDR))+(0.000011344*(EquationRHA))+(-0.000138*(EquationAFC))+(0.01358*(EquationSemenCost))+(-0.000072752*(EquationMatureWeight))+(-0.046035*(LOG(EquationVetCosts)))+(0.000451*(EquationVetCosts))+(0.512031*(LOG(EquationVWP)))+(-0.006352*(EquationVWP))+(-0.000079212*(B623^2))+(0.015118*(B623))+(0.022341*(EquationMilkPrice))+(-0.022641*(EquationFeedPrice))+(0.000247*(EquationReplacementPrice))+(-0.184557*(EquationCullCost))+(-0.000542*(EquationDIMDNB))+(-0.000004986*(EquationHDR*B623^2))+(-0.000000000147*(EquationRHA*B623^2))+(-0.0000000903*(EquationSemenCost*B623^2))+(-0.000000000856*(EquationMatureWeight*B623^2))+(0.000000134*(B623^2*B623))+(-0.000000149*(B623^2*EquationMilkPrice))+(0.00000000264*(B623^2*EquationDIMDNB)))&gt;0, (-1.870102+(0.51187*(EquationCR))+(1.033374*(EquationHDR))+(0.000011344*(EquationRHA))+(-0.000138*(EquationAFC))+(0.01358*(EquationSemenCost))+(-0.000072752*(EquationMatureWeight))+(-0.046035*(LOG(EquationVetCosts)))+(0.000451*(EquationVetCosts))+(0.512031*(LOG(EquationVWP)))+(-0.006352*(EquationVWP))+(-0.000079212*(B623^2))+(0.015118*(B623))+(0.022341*(EquationMilkPrice))+(-0.022641*(EquationFeedPrice))+(0.000247*(EquationReplacementPrice))+(-0.184557*(EquationCullCost))+(-0.000542*(EquationDIMDNB))+(-0.000004986*(EquationHDR*B623^2))+(-0.000000000147*(EquationRHA*B623^2))+(-0.0000000903*(EquationSemenCost*B623^2))+(-0.000000000856*(EquationMatureWeight*B623^2))+(0.000000134*(B623^2*B623))+(-0.000000149*(B623^2*EquationMilkPrice))+(0.00000000264*(B623^2*EquationDIMDNB))), 0)</f>
        <v>4.7050369800737766</v>
      </c>
      <c r="E623" s="55">
        <f>IF((-2.51389+(0.253043*(EquationCR))+(0.791564*(EquationHDR))+(0.000017482*(EquationRHA))+(0.000958*(EquationAFC))+(0.014823*(EquationSemenCost))+(0.00003361*(EquationMatureWeight))+(0.044008*(LOG(EquationVetCosts)))+(-0.000161*(EquationVetCosts))+(0.375409*(LOG(EquationVWP)))+(-0.004875*(EquationVWP))+(-0.000095702*(B623^2))+(0.02001*(B623))+(0.039073*(EquationMilkPrice))+(-0.018836*(EquationFeedPrice))+(0.000102*(EquationReplacementPrice))+(-0.124297*(EquationCullCost))+(-0.000511*(EquationDIMDNB))+(0.00000253*(EquationCR*B623^2))+(-0.000002589*(EquationHDR*B623^2))+(-0.000000000136*(EquationRHA*B623^2))+(-0.0000001*(EquationSemenCost*B623^2))+(-0.00000000108*(EquationMatureWeight*B623^2))+(0.00000015*(B623^2*B623))+(-0.000000215*(B623^2*EquationMilkPrice))+(0.00000000251*(B623^2*EquationDIMDNB)))&gt;0, (-2.51389+(0.253043*(EquationCR))+(0.791564*(EquationHDR))+(0.000017482*(EquationRHA))+(0.000958*(EquationAFC))+(0.014823*(EquationSemenCost))+(0.00003361*(EquationMatureWeight))+(0.044008*(LOG(EquationVetCosts)))+(-0.000161*(EquationVetCosts))+(0.375409*(LOG(EquationVWP)))+(-0.004875*(EquationVWP))+(-0.000095702*(B623^2))+(0.02001*(B623))+(0.039073*(EquationMilkPrice))+(-0.018836*(EquationFeedPrice))+(0.000102*(EquationReplacementPrice))+(-0.124297*(EquationCullCost))+(-0.000511*(EquationDIMDNB))+(0.00000253*(EquationCR*B623^2))+(-0.000002589*(EquationHDR*B623^2))+(-0.000000000136*(EquationRHA*B623^2))+(-0.0000001*(EquationSemenCost*B623^2))+(-0.00000000108*(EquationMatureWeight*B623^2))+(0.00000015*(B623^2*B623))+(-0.000000215*(B623^2*EquationMilkPrice))+(0.00000000251*(B623^2*EquationDIMDNB))), 0)</f>
        <v>4.9502907129821567</v>
      </c>
      <c r="F623" s="55">
        <f>IF((-1.892738+(0.137703*(EquationCR))+(0.669836*(EquationHDR))+(0.0000175*(EquationRHA))+(0.000161*(EquationAFC))+(0.013845*(EquationSemenCost))+(0.000016727*(EquationMatureWeight))+(-0.015935*(LOG(EquationVetCosts)))+(0.000118*(EquationVetCosts))+(0.160623*(LOG(EquationVWP)))+(-0.003008*(EquationVWP))+(-0.000090785*(B623^2))+(0.01937*(B623))+(0.020762*(EquationMilkPrice))+(-0.019043*(EquationFeedPrice))+(0.00001449*(EquationReplacementPrice))+(0.175818*(EquationCullCost))+(-0.000295*(EquationDIMDNB))+(0.000002704*(EquationCR*B623^2))+(-0.000001916*(EquationHDR*B623^2))+(-0.000000000127*(EquationRHA*B623^2))+(-0.0000000903*(EquationSemenCost*B623^2))+(-0.000000000771*(EquationMatureWeight*B623^2))+(0.000000137*(B623^2*B623))+(-0.00000257*(B623^2*EquationCullCost)))&gt;0, (-1.892738+(0.137703*(EquationCR))+(0.669836*(EquationHDR))+(0.0000175*(EquationRHA))+(0.000161*(EquationAFC))+(0.013845*(EquationSemenCost))+(0.000016727*(EquationMatureWeight))+(-0.015935*(LOG(EquationVetCosts)))+(0.000118*(EquationVetCosts))+(0.160623*(LOG(EquationVWP)))+(-0.003008*(EquationVWP))+(-0.000090785*(B623^2))+(0.01937*(B623))+(0.020762*(EquationMilkPrice))+(-0.019043*(EquationFeedPrice))+(0.00001449*(EquationReplacementPrice))+(0.175818*(EquationCullCost))+(-0.000295*(EquationDIMDNB))+(0.000002704*(EquationCR*B623^2))+(-0.000001916*(EquationHDR*B623^2))+(-0.000000000127*(EquationRHA*B623^2))+(-0.0000000903*(EquationSemenCost*B623^2))+(-0.000000000771*(EquationMatureWeight*B623^2))+(0.000000137*(B623^2*B623))+(-0.00000257*(B623^2*EquationCullCost))), 0)</f>
        <v>4.3765480481155077</v>
      </c>
      <c r="G623" s="56">
        <f>IF((-1.860553+(0.112009*(EquationCR))+(0.5932*(EquationHDR))+(0.000015682*(EquationRHA))+(0.000842*(EquationAFC))+(0.013148*(EquationSemenCost))+(0.000054807*(EquationMatureWeight))+(-0.025351*(LOG(EquationVetCosts)))+(0.0000512*(EquationVetCosts))+(0.087616*(LOG(EquationVWP)))+(-0.00202*(EquationVWP))+(-0.000084247*(B623^2))+(0.018329*(B623))+(0.018516*(EquationMilkPrice))+(0.0064*(EquationFeedPrice))+(0.000011343*(EquationReplacementPrice))+(0.013031*(EquationCullCost))+(-0.000245*(EquationDIMDNB))+(0.000002399*(EquationCR*B623^2))+(-0.000001548*(EquationHDR*B623^2))+(-0.000000000112*(EquationRHA*B623^2))+(-0.0000000853*(EquationSemenCost*B623^2))+(-0.000000000948*(EquationMatureWeight*B623^2))+(0.000000302*(LOG(EquationVetCosts)*B623^2))+(-0.00000000421*(EquationVWP*B623^2))+(0.000000126*(B623^2*B623))+(-0.000000254*(B623^2*EquationFeedPrice)))&gt;0, (-1.860553+(0.112009*(EquationCR))+(0.5932*(EquationHDR))+(0.000015682*(EquationRHA))+(0.000842*(EquationAFC))+(0.013148*(EquationSemenCost))+(0.000054807*(EquationMatureWeight))+(-0.025351*(LOG(EquationVetCosts)))+(0.0000512*(EquationVetCosts))+(0.087616*(LOG(EquationVWP)))+(-0.00202*(EquationVWP))+(-0.000084247*(B623^2))+(0.018329*(B623))+(0.018516*(EquationMilkPrice))+(0.0064*(EquationFeedPrice))+(0.000011343*(EquationReplacementPrice))+(0.013031*(EquationCullCost))+(-0.000245*(EquationDIMDNB))+(0.000002399*(EquationCR*B623^2))+(-0.000001548*(EquationHDR*B623^2))+(-0.000000000112*(EquationRHA*B623^2))+(-0.0000000853*(EquationSemenCost*B623^2))+(-0.000000000948*(EquationMatureWeight*B623^2))+(0.000000302*(LOG(EquationVetCosts)*B623^2))+(-0.00000000421*(EquationVWP*B623^2))+(0.000000126*(B623^2*B623))+(-0.000000254*(B623^2*EquationFeedPrice))), 0)</f>
        <v>3.9343052819551181</v>
      </c>
    </row>
    <row r="624" spans="2:7" x14ac:dyDescent="0.2">
      <c r="B624" s="42">
        <v>581</v>
      </c>
      <c r="C624" s="55">
        <f t="shared" si="9"/>
        <v>0.72798021554534265</v>
      </c>
      <c r="D624" s="55">
        <f>IF((-1.870102+(0.51187*(EquationCR))+(1.033374*(EquationHDR))+(0.000011344*(EquationRHA))+(-0.000138*(EquationAFC))+(0.01358*(EquationSemenCost))+(-0.000072752*(EquationMatureWeight))+(-0.046035*(LOG(EquationVetCosts)))+(0.000451*(EquationVetCosts))+(0.512031*(LOG(EquationVWP)))+(-0.006352*(EquationVWP))+(-0.000079212*(B624^2))+(0.015118*(B624))+(0.022341*(EquationMilkPrice))+(-0.022641*(EquationFeedPrice))+(0.000247*(EquationReplacementPrice))+(-0.184557*(EquationCullCost))+(-0.000542*(EquationDIMDNB))+(-0.000004986*(EquationHDR*B624^2))+(-0.000000000147*(EquationRHA*B624^2))+(-0.0000000903*(EquationSemenCost*B624^2))+(-0.000000000856*(EquationMatureWeight*B624^2))+(0.000000134*(B624^2*B624))+(-0.000000149*(B624^2*EquationMilkPrice))+(0.00000000264*(B624^2*EquationDIMDNB)))&gt;0, (-1.870102+(0.51187*(EquationCR))+(1.033374*(EquationHDR))+(0.000011344*(EquationRHA))+(-0.000138*(EquationAFC))+(0.01358*(EquationSemenCost))+(-0.000072752*(EquationMatureWeight))+(-0.046035*(LOG(EquationVetCosts)))+(0.000451*(EquationVetCosts))+(0.512031*(LOG(EquationVWP)))+(-0.006352*(EquationVWP))+(-0.000079212*(B624^2))+(0.015118*(B624))+(0.022341*(EquationMilkPrice))+(-0.022641*(EquationFeedPrice))+(0.000247*(EquationReplacementPrice))+(-0.184557*(EquationCullCost))+(-0.000542*(EquationDIMDNB))+(-0.000004986*(EquationHDR*B624^2))+(-0.000000000147*(EquationRHA*B624^2))+(-0.0000000903*(EquationSemenCost*B624^2))+(-0.000000000856*(EquationMatureWeight*B624^2))+(0.000000134*(B624^2*B624))+(-0.000000149*(B624^2*EquationMilkPrice))+(0.00000000264*(B624^2*EquationDIMDNB))), 0)</f>
        <v>4.7512220964737795</v>
      </c>
      <c r="E624" s="55">
        <f>IF((-2.51389+(0.253043*(EquationCR))+(0.791564*(EquationHDR))+(0.000017482*(EquationRHA))+(0.000958*(EquationAFC))+(0.014823*(EquationSemenCost))+(0.00003361*(EquationMatureWeight))+(0.044008*(LOG(EquationVetCosts)))+(-0.000161*(EquationVetCosts))+(0.375409*(LOG(EquationVWP)))+(-0.004875*(EquationVWP))+(-0.000095702*(B624^2))+(0.02001*(B624))+(0.039073*(EquationMilkPrice))+(-0.018836*(EquationFeedPrice))+(0.000102*(EquationReplacementPrice))+(-0.124297*(EquationCullCost))+(-0.000511*(EquationDIMDNB))+(0.00000253*(EquationCR*B624^2))+(-0.000002589*(EquationHDR*B624^2))+(-0.000000000136*(EquationRHA*B624^2))+(-0.0000001*(EquationSemenCost*B624^2))+(-0.00000000108*(EquationMatureWeight*B624^2))+(0.00000015*(B624^2*B624))+(-0.000000215*(B624^2*EquationMilkPrice))+(0.00000000251*(B624^2*EquationDIMDNB)))&gt;0, (-2.51389+(0.253043*(EquationCR))+(0.791564*(EquationHDR))+(0.000017482*(EquationRHA))+(0.000958*(EquationAFC))+(0.014823*(EquationSemenCost))+(0.00003361*(EquationMatureWeight))+(0.044008*(LOG(EquationVetCosts)))+(-0.000161*(EquationVetCosts))+(0.375409*(LOG(EquationVWP)))+(-0.004875*(EquationVWP))+(-0.000095702*(B624^2))+(0.02001*(B624))+(0.039073*(EquationMilkPrice))+(-0.018836*(EquationFeedPrice))+(0.000102*(EquationReplacementPrice))+(-0.124297*(EquationCullCost))+(-0.000511*(EquationDIMDNB))+(0.00000253*(EquationCR*B624^2))+(-0.000002589*(EquationHDR*B624^2))+(-0.000000000136*(EquationRHA*B624^2))+(-0.0000001*(EquationSemenCost*B624^2))+(-0.00000000108*(EquationMatureWeight*B624^2))+(0.00000015*(B624^2*B624))+(-0.000000215*(B624^2*EquationMilkPrice))+(0.00000000251*(B624^2*EquationDIMDNB))), 0)</f>
        <v>4.9992230019821466</v>
      </c>
      <c r="F624" s="55">
        <f>IF((-1.892738+(0.137703*(EquationCR))+(0.669836*(EquationHDR))+(0.0000175*(EquationRHA))+(0.000161*(EquationAFC))+(0.013845*(EquationSemenCost))+(0.000016727*(EquationMatureWeight))+(-0.015935*(LOG(EquationVetCosts)))+(0.000118*(EquationVetCosts))+(0.160623*(LOG(EquationVWP)))+(-0.003008*(EquationVWP))+(-0.000090785*(B624^2))+(0.01937*(B624))+(0.020762*(EquationMilkPrice))+(-0.019043*(EquationFeedPrice))+(0.00001449*(EquationReplacementPrice))+(0.175818*(EquationCullCost))+(-0.000295*(EquationDIMDNB))+(0.000002704*(EquationCR*B624^2))+(-0.000001916*(EquationHDR*B624^2))+(-0.000000000127*(EquationRHA*B624^2))+(-0.0000000903*(EquationSemenCost*B624^2))+(-0.000000000771*(EquationMatureWeight*B624^2))+(0.000000137*(B624^2*B624))+(-0.00000257*(B624^2*EquationCullCost)))&gt;0, (-1.892738+(0.137703*(EquationCR))+(0.669836*(EquationHDR))+(0.0000175*(EquationRHA))+(0.000161*(EquationAFC))+(0.013845*(EquationSemenCost))+(0.000016727*(EquationMatureWeight))+(-0.015935*(LOG(EquationVetCosts)))+(0.000118*(EquationVetCosts))+(0.160623*(LOG(EquationVWP)))+(-0.003008*(EquationVWP))+(-0.000090785*(B624^2))+(0.01937*(B624))+(0.020762*(EquationMilkPrice))+(-0.019043*(EquationFeedPrice))+(0.00001449*(EquationReplacementPrice))+(0.175818*(EquationCullCost))+(-0.000295*(EquationDIMDNB))+(0.000002704*(EquationCR*B624^2))+(-0.000001916*(EquationHDR*B624^2))+(-0.000000000127*(EquationRHA*B624^2))+(-0.0000000903*(EquationSemenCost*B624^2))+(-0.000000000771*(EquationMatureWeight*B624^2))+(0.000000137*(B624^2*B624))+(-0.00000257*(B624^2*EquationCullCost))), 0)</f>
        <v>4.4200793631155033</v>
      </c>
      <c r="G624" s="56">
        <f>IF((-1.860553+(0.112009*(EquationCR))+(0.5932*(EquationHDR))+(0.000015682*(EquationRHA))+(0.000842*(EquationAFC))+(0.013148*(EquationSemenCost))+(0.000054807*(EquationMatureWeight))+(-0.025351*(LOG(EquationVetCosts)))+(0.0000512*(EquationVetCosts))+(0.087616*(LOG(EquationVWP)))+(-0.00202*(EquationVWP))+(-0.000084247*(B624^2))+(0.018329*(B624))+(0.018516*(EquationMilkPrice))+(0.0064*(EquationFeedPrice))+(0.000011343*(EquationReplacementPrice))+(0.013031*(EquationCullCost))+(-0.000245*(EquationDIMDNB))+(0.000002399*(EquationCR*B624^2))+(-0.000001548*(EquationHDR*B624^2))+(-0.000000000112*(EquationRHA*B624^2))+(-0.0000000853*(EquationSemenCost*B624^2))+(-0.000000000948*(EquationMatureWeight*B624^2))+(0.000000302*(LOG(EquationVetCosts)*B624^2))+(-0.00000000421*(EquationVWP*B624^2))+(0.000000126*(B624^2*B624))+(-0.000000254*(B624^2*EquationFeedPrice)))&gt;0, (-1.860553+(0.112009*(EquationCR))+(0.5932*(EquationHDR))+(0.000015682*(EquationRHA))+(0.000842*(EquationAFC))+(0.013148*(EquationSemenCost))+(0.000054807*(EquationMatureWeight))+(-0.025351*(LOG(EquationVetCosts)))+(0.0000512*(EquationVetCosts))+(0.087616*(LOG(EquationVWP)))+(-0.00202*(EquationVWP))+(-0.000084247*(B624^2))+(0.018329*(B624))+(0.018516*(EquationMilkPrice))+(0.0064*(EquationFeedPrice))+(0.000011343*(EquationReplacementPrice))+(0.013031*(EquationCullCost))+(-0.000245*(EquationDIMDNB))+(0.000002399*(EquationCR*B624^2))+(-0.000001548*(EquationHDR*B624^2))+(-0.000000000112*(EquationRHA*B624^2))+(-0.0000000853*(EquationSemenCost*B624^2))+(-0.000000000948*(EquationMatureWeight*B624^2))+(0.000000302*(LOG(EquationVetCosts)*B624^2))+(-0.00000000421*(EquationVWP*B624^2))+(0.000000126*(B624^2*B624))+(-0.000000254*(B624^2*EquationFeedPrice))), 0)</f>
        <v>3.9737264346028267</v>
      </c>
    </row>
    <row r="625" spans="2:7" x14ac:dyDescent="0.2">
      <c r="B625" s="42">
        <v>582</v>
      </c>
      <c r="C625" s="55">
        <f t="shared" si="9"/>
        <v>0.73756169409855477</v>
      </c>
      <c r="D625" s="55">
        <f>IF((-1.870102+(0.51187*(EquationCR))+(1.033374*(EquationHDR))+(0.000011344*(EquationRHA))+(-0.000138*(EquationAFC))+(0.01358*(EquationSemenCost))+(-0.000072752*(EquationMatureWeight))+(-0.046035*(LOG(EquationVetCosts)))+(0.000451*(EquationVetCosts))+(0.512031*(LOG(EquationVWP)))+(-0.006352*(EquationVWP))+(-0.000079212*(B625^2))+(0.015118*(B625))+(0.022341*(EquationMilkPrice))+(-0.022641*(EquationFeedPrice))+(0.000247*(EquationReplacementPrice))+(-0.184557*(EquationCullCost))+(-0.000542*(EquationDIMDNB))+(-0.000004986*(EquationHDR*B625^2))+(-0.000000000147*(EquationRHA*B625^2))+(-0.0000000903*(EquationSemenCost*B625^2))+(-0.000000000856*(EquationMatureWeight*B625^2))+(0.000000134*(B625^2*B625))+(-0.000000149*(B625^2*EquationMilkPrice))+(0.00000000264*(B625^2*EquationDIMDNB)))&gt;0, (-1.870102+(0.51187*(EquationCR))+(1.033374*(EquationHDR))+(0.000011344*(EquationRHA))+(-0.000138*(EquationAFC))+(0.01358*(EquationSemenCost))+(-0.000072752*(EquationMatureWeight))+(-0.046035*(LOG(EquationVetCosts)))+(0.000451*(EquationVetCosts))+(0.512031*(LOG(EquationVWP)))+(-0.006352*(EquationVWP))+(-0.000079212*(B625^2))+(0.015118*(B625))+(0.022341*(EquationMilkPrice))+(-0.022641*(EquationFeedPrice))+(0.000247*(EquationReplacementPrice))+(-0.184557*(EquationCullCost))+(-0.000542*(EquationDIMDNB))+(-0.000004986*(EquationHDR*B625^2))+(-0.000000000147*(EquationRHA*B625^2))+(-0.0000000903*(EquationSemenCost*B625^2))+(-0.000000000856*(EquationMatureWeight*B625^2))+(0.000000134*(B625^2*B625))+(-0.000000149*(B625^2*EquationMilkPrice))+(0.00000000264*(B625^2*EquationDIMDNB))), 0)</f>
        <v>4.7976944936737773</v>
      </c>
      <c r="E625" s="55">
        <f>IF((-2.51389+(0.253043*(EquationCR))+(0.791564*(EquationHDR))+(0.000017482*(EquationRHA))+(0.000958*(EquationAFC))+(0.014823*(EquationSemenCost))+(0.00003361*(EquationMatureWeight))+(0.044008*(LOG(EquationVetCosts)))+(-0.000161*(EquationVetCosts))+(0.375409*(LOG(EquationVWP)))+(-0.004875*(EquationVWP))+(-0.000095702*(B625^2))+(0.02001*(B625))+(0.039073*(EquationMilkPrice))+(-0.018836*(EquationFeedPrice))+(0.000102*(EquationReplacementPrice))+(-0.124297*(EquationCullCost))+(-0.000511*(EquationDIMDNB))+(0.00000253*(EquationCR*B625^2))+(-0.000002589*(EquationHDR*B625^2))+(-0.000000000136*(EquationRHA*B625^2))+(-0.0000001*(EquationSemenCost*B625^2))+(-0.00000000108*(EquationMatureWeight*B625^2))+(0.00000015*(B625^2*B625))+(-0.000000215*(B625^2*EquationMilkPrice))+(0.00000000251*(B625^2*EquationDIMDNB)))&gt;0, (-2.51389+(0.253043*(EquationCR))+(0.791564*(EquationHDR))+(0.000017482*(EquationRHA))+(0.000958*(EquationAFC))+(0.014823*(EquationSemenCost))+(0.00003361*(EquationMatureWeight))+(0.044008*(LOG(EquationVetCosts)))+(-0.000161*(EquationVetCosts))+(0.375409*(LOG(EquationVWP)))+(-0.004875*(EquationVWP))+(-0.000095702*(B625^2))+(0.02001*(B625))+(0.039073*(EquationMilkPrice))+(-0.018836*(EquationFeedPrice))+(0.000102*(EquationReplacementPrice))+(-0.124297*(EquationCullCost))+(-0.000511*(EquationDIMDNB))+(0.00000253*(EquationCR*B625^2))+(-0.000002589*(EquationHDR*B625^2))+(-0.000000000136*(EquationRHA*B625^2))+(-0.0000001*(EquationSemenCost*B625^2))+(-0.00000000108*(EquationMatureWeight*B625^2))+(0.00000015*(B625^2*B625))+(-0.000000215*(B625^2*EquationMilkPrice))+(0.00000000251*(B625^2*EquationDIMDNB))), 0)</f>
        <v>5.048466788982152</v>
      </c>
      <c r="F625" s="55">
        <f>IF((-1.892738+(0.137703*(EquationCR))+(0.669836*(EquationHDR))+(0.0000175*(EquationRHA))+(0.000161*(EquationAFC))+(0.013845*(EquationSemenCost))+(0.000016727*(EquationMatureWeight))+(-0.015935*(LOG(EquationVetCosts)))+(0.000118*(EquationVetCosts))+(0.160623*(LOG(EquationVWP)))+(-0.003008*(EquationVWP))+(-0.000090785*(B625^2))+(0.01937*(B625))+(0.020762*(EquationMilkPrice))+(-0.019043*(EquationFeedPrice))+(0.00001449*(EquationReplacementPrice))+(0.175818*(EquationCullCost))+(-0.000295*(EquationDIMDNB))+(0.000002704*(EquationCR*B625^2))+(-0.000001916*(EquationHDR*B625^2))+(-0.000000000127*(EquationRHA*B625^2))+(-0.0000000903*(EquationSemenCost*B625^2))+(-0.000000000771*(EquationMatureWeight*B625^2))+(0.000000137*(B625^2*B625))+(-0.00000257*(B625^2*EquationCullCost)))&gt;0, (-1.892738+(0.137703*(EquationCR))+(0.669836*(EquationHDR))+(0.0000175*(EquationRHA))+(0.000161*(EquationAFC))+(0.013845*(EquationSemenCost))+(0.000016727*(EquationMatureWeight))+(-0.015935*(LOG(EquationVetCosts)))+(0.000118*(EquationVetCosts))+(0.160623*(LOG(EquationVWP)))+(-0.003008*(EquationVWP))+(-0.000090785*(B625^2))+(0.01937*(B625))+(0.020762*(EquationMilkPrice))+(-0.019043*(EquationFeedPrice))+(0.00001449*(EquationReplacementPrice))+(0.175818*(EquationCullCost))+(-0.000295*(EquationDIMDNB))+(0.000002704*(EquationCR*B625^2))+(-0.000001916*(EquationHDR*B625^2))+(-0.000000000127*(EquationRHA*B625^2))+(-0.0000000903*(EquationSemenCost*B625^2))+(-0.000000000771*(EquationMatureWeight*B625^2))+(0.000000137*(B625^2*B625))+(-0.00000257*(B625^2*EquationCullCost))), 0)</f>
        <v>4.4638912961155102</v>
      </c>
      <c r="G625" s="56">
        <f>IF((-1.860553+(0.112009*(EquationCR))+(0.5932*(EquationHDR))+(0.000015682*(EquationRHA))+(0.000842*(EquationAFC))+(0.013148*(EquationSemenCost))+(0.000054807*(EquationMatureWeight))+(-0.025351*(LOG(EquationVetCosts)))+(0.0000512*(EquationVetCosts))+(0.087616*(LOG(EquationVWP)))+(-0.00202*(EquationVWP))+(-0.000084247*(B625^2))+(0.018329*(B625))+(0.018516*(EquationMilkPrice))+(0.0064*(EquationFeedPrice))+(0.000011343*(EquationReplacementPrice))+(0.013031*(EquationCullCost))+(-0.000245*(EquationDIMDNB))+(0.000002399*(EquationCR*B625^2))+(-0.000001548*(EquationHDR*B625^2))+(-0.000000000112*(EquationRHA*B625^2))+(-0.0000000853*(EquationSemenCost*B625^2))+(-0.000000000948*(EquationMatureWeight*B625^2))+(0.000000302*(LOG(EquationVetCosts)*B625^2))+(-0.00000000421*(EquationVWP*B625^2))+(0.000000126*(B625^2*B625))+(-0.000000254*(B625^2*EquationFeedPrice)))&gt;0, (-1.860553+(0.112009*(EquationCR))+(0.5932*(EquationHDR))+(0.000015682*(EquationRHA))+(0.000842*(EquationAFC))+(0.013148*(EquationSemenCost))+(0.000054807*(EquationMatureWeight))+(-0.025351*(LOG(EquationVetCosts)))+(0.0000512*(EquationVetCosts))+(0.087616*(LOG(EquationVWP)))+(-0.00202*(EquationVWP))+(-0.000084247*(B625^2))+(0.018329*(B625))+(0.018516*(EquationMilkPrice))+(0.0064*(EquationFeedPrice))+(0.000011343*(EquationReplacementPrice))+(0.013031*(EquationCullCost))+(-0.000245*(EquationDIMDNB))+(0.000002399*(EquationCR*B625^2))+(-0.000001548*(EquationHDR*B625^2))+(-0.000000000112*(EquationRHA*B625^2))+(-0.0000000853*(EquationSemenCost*B625^2))+(-0.000000000948*(EquationMatureWeight*B625^2))+(0.000000302*(LOG(EquationVetCosts)*B625^2))+(-0.00000000421*(EquationVWP*B625^2))+(0.000000126*(B625^2*B625))+(-0.000000254*(B625^2*EquationFeedPrice))), 0)</f>
        <v>4.0134037286538922</v>
      </c>
    </row>
    <row r="626" spans="2:7" x14ac:dyDescent="0.2">
      <c r="B626" s="42">
        <v>583</v>
      </c>
      <c r="C626" s="55">
        <f t="shared" si="9"/>
        <v>0.7472385731297545</v>
      </c>
      <c r="D626" s="55">
        <f>IF((-1.870102+(0.51187*(EquationCR))+(1.033374*(EquationHDR))+(0.000011344*(EquationRHA))+(-0.000138*(EquationAFC))+(0.01358*(EquationSemenCost))+(-0.000072752*(EquationMatureWeight))+(-0.046035*(LOG(EquationVetCosts)))+(0.000451*(EquationVetCosts))+(0.512031*(LOG(EquationVWP)))+(-0.006352*(EquationVWP))+(-0.000079212*(B626^2))+(0.015118*(B626))+(0.022341*(EquationMilkPrice))+(-0.022641*(EquationFeedPrice))+(0.000247*(EquationReplacementPrice))+(-0.184557*(EquationCullCost))+(-0.000542*(EquationDIMDNB))+(-0.000004986*(EquationHDR*B626^2))+(-0.000000000147*(EquationRHA*B626^2))+(-0.0000000903*(EquationSemenCost*B626^2))+(-0.000000000856*(EquationMatureWeight*B626^2))+(0.000000134*(B626^2*B626))+(-0.000000149*(B626^2*EquationMilkPrice))+(0.00000000264*(B626^2*EquationDIMDNB)))&gt;0, (-1.870102+(0.51187*(EquationCR))+(1.033374*(EquationHDR))+(0.000011344*(EquationRHA))+(-0.000138*(EquationAFC))+(0.01358*(EquationSemenCost))+(-0.000072752*(EquationMatureWeight))+(-0.046035*(LOG(EquationVetCosts)))+(0.000451*(EquationVetCosts))+(0.512031*(LOG(EquationVWP)))+(-0.006352*(EquationVWP))+(-0.000079212*(B626^2))+(0.015118*(B626))+(0.022341*(EquationMilkPrice))+(-0.022641*(EquationFeedPrice))+(0.000247*(EquationReplacementPrice))+(-0.184557*(EquationCullCost))+(-0.000542*(EquationDIMDNB))+(-0.000004986*(EquationHDR*B626^2))+(-0.000000000147*(EquationRHA*B626^2))+(-0.0000000903*(EquationSemenCost*B626^2))+(-0.000000000856*(EquationMatureWeight*B626^2))+(0.000000134*(B626^2*B626))+(-0.000000149*(B626^2*EquationMilkPrice))+(0.00000000264*(B626^2*EquationDIMDNB))), 0)</f>
        <v>4.8444549756737754</v>
      </c>
      <c r="E626" s="55">
        <f>IF((-2.51389+(0.253043*(EquationCR))+(0.791564*(EquationHDR))+(0.000017482*(EquationRHA))+(0.000958*(EquationAFC))+(0.014823*(EquationSemenCost))+(0.00003361*(EquationMatureWeight))+(0.044008*(LOG(EquationVetCosts)))+(-0.000161*(EquationVetCosts))+(0.375409*(LOG(EquationVWP)))+(-0.004875*(EquationVWP))+(-0.000095702*(B626^2))+(0.02001*(B626))+(0.039073*(EquationMilkPrice))+(-0.018836*(EquationFeedPrice))+(0.000102*(EquationReplacementPrice))+(-0.124297*(EquationCullCost))+(-0.000511*(EquationDIMDNB))+(0.00000253*(EquationCR*B626^2))+(-0.000002589*(EquationHDR*B626^2))+(-0.000000000136*(EquationRHA*B626^2))+(-0.0000001*(EquationSemenCost*B626^2))+(-0.00000000108*(EquationMatureWeight*B626^2))+(0.00000015*(B626^2*B626))+(-0.000000215*(B626^2*EquationMilkPrice))+(0.00000000251*(B626^2*EquationDIMDNB)))&gt;0, (-2.51389+(0.253043*(EquationCR))+(0.791564*(EquationHDR))+(0.000017482*(EquationRHA))+(0.000958*(EquationAFC))+(0.014823*(EquationSemenCost))+(0.00003361*(EquationMatureWeight))+(0.044008*(LOG(EquationVetCosts)))+(-0.000161*(EquationVetCosts))+(0.375409*(LOG(EquationVWP)))+(-0.004875*(EquationVWP))+(-0.000095702*(B626^2))+(0.02001*(B626))+(0.039073*(EquationMilkPrice))+(-0.018836*(EquationFeedPrice))+(0.000102*(EquationReplacementPrice))+(-0.124297*(EquationCullCost))+(-0.000511*(EquationDIMDNB))+(0.00000253*(EquationCR*B626^2))+(-0.000002589*(EquationHDR*B626^2))+(-0.000000000136*(EquationRHA*B626^2))+(-0.0000001*(EquationSemenCost*B626^2))+(-0.00000000108*(EquationMatureWeight*B626^2))+(0.00000015*(B626^2*B626))+(-0.000000215*(B626^2*EquationMilkPrice))+(0.00000000251*(B626^2*EquationDIMDNB))), 0)</f>
        <v>5.0980229739821512</v>
      </c>
      <c r="F626" s="55">
        <f>IF((-1.892738+(0.137703*(EquationCR))+(0.669836*(EquationHDR))+(0.0000175*(EquationRHA))+(0.000161*(EquationAFC))+(0.013845*(EquationSemenCost))+(0.000016727*(EquationMatureWeight))+(-0.015935*(LOG(EquationVetCosts)))+(0.000118*(EquationVetCosts))+(0.160623*(LOG(EquationVWP)))+(-0.003008*(EquationVWP))+(-0.000090785*(B626^2))+(0.01937*(B626))+(0.020762*(EquationMilkPrice))+(-0.019043*(EquationFeedPrice))+(0.00001449*(EquationReplacementPrice))+(0.175818*(EquationCullCost))+(-0.000295*(EquationDIMDNB))+(0.000002704*(EquationCR*B626^2))+(-0.000001916*(EquationHDR*B626^2))+(-0.000000000127*(EquationRHA*B626^2))+(-0.0000000903*(EquationSemenCost*B626^2))+(-0.000000000771*(EquationMatureWeight*B626^2))+(0.000000137*(B626^2*B626))+(-0.00000257*(B626^2*EquationCullCost)))&gt;0, (-1.892738+(0.137703*(EquationCR))+(0.669836*(EquationHDR))+(0.0000175*(EquationRHA))+(0.000161*(EquationAFC))+(0.013845*(EquationSemenCost))+(0.000016727*(EquationMatureWeight))+(-0.015935*(LOG(EquationVetCosts)))+(0.000118*(EquationVetCosts))+(0.160623*(LOG(EquationVWP)))+(-0.003008*(EquationVWP))+(-0.000090785*(B626^2))+(0.01937*(B626))+(0.020762*(EquationMilkPrice))+(-0.019043*(EquationFeedPrice))+(0.00001449*(EquationReplacementPrice))+(0.175818*(EquationCullCost))+(-0.000295*(EquationDIMDNB))+(0.000002704*(EquationCR*B626^2))+(-0.000001916*(EquationHDR*B626^2))+(-0.000000000127*(EquationRHA*B626^2))+(-0.0000000903*(EquationSemenCost*B626^2))+(-0.000000000771*(EquationMatureWeight*B626^2))+(0.000000137*(B626^2*B626))+(-0.00000257*(B626^2*EquationCullCost))), 0)</f>
        <v>4.507984669115511</v>
      </c>
      <c r="G626" s="56">
        <f>IF((-1.860553+(0.112009*(EquationCR))+(0.5932*(EquationHDR))+(0.000015682*(EquationRHA))+(0.000842*(EquationAFC))+(0.013148*(EquationSemenCost))+(0.000054807*(EquationMatureWeight))+(-0.025351*(LOG(EquationVetCosts)))+(0.0000512*(EquationVetCosts))+(0.087616*(LOG(EquationVWP)))+(-0.00202*(EquationVWP))+(-0.000084247*(B626^2))+(0.018329*(B626))+(0.018516*(EquationMilkPrice))+(0.0064*(EquationFeedPrice))+(0.000011343*(EquationReplacementPrice))+(0.013031*(EquationCullCost))+(-0.000245*(EquationDIMDNB))+(0.000002399*(EquationCR*B626^2))+(-0.000001548*(EquationHDR*B626^2))+(-0.000000000112*(EquationRHA*B626^2))+(-0.0000000853*(EquationSemenCost*B626^2))+(-0.000000000948*(EquationMatureWeight*B626^2))+(0.000000302*(LOG(EquationVetCosts)*B626^2))+(-0.00000000421*(EquationVWP*B626^2))+(0.000000126*(B626^2*B626))+(-0.000000254*(B626^2*EquationFeedPrice)))&gt;0, (-1.860553+(0.112009*(EquationCR))+(0.5932*(EquationHDR))+(0.000015682*(EquationRHA))+(0.000842*(EquationAFC))+(0.013148*(EquationSemenCost))+(0.000054807*(EquationMatureWeight))+(-0.025351*(LOG(EquationVetCosts)))+(0.0000512*(EquationVetCosts))+(0.087616*(LOG(EquationVWP)))+(-0.00202*(EquationVWP))+(-0.000084247*(B626^2))+(0.018329*(B626))+(0.018516*(EquationMilkPrice))+(0.0064*(EquationFeedPrice))+(0.000011343*(EquationReplacementPrice))+(0.013031*(EquationCullCost))+(-0.000245*(EquationDIMDNB))+(0.000002399*(EquationCR*B626^2))+(-0.000001548*(EquationHDR*B626^2))+(-0.000000000112*(EquationRHA*B626^2))+(-0.0000000853*(EquationSemenCost*B626^2))+(-0.000000000948*(EquationMatureWeight*B626^2))+(0.000000302*(LOG(EquationVetCosts)*B626^2))+(-0.00000000421*(EquationVWP*B626^2))+(0.000000126*(B626^2*B626))+(-0.000000254*(B626^2*EquationFeedPrice))), 0)</f>
        <v>4.0533379201083122</v>
      </c>
    </row>
    <row r="627" spans="2:7" x14ac:dyDescent="0.2">
      <c r="B627" s="42">
        <v>584</v>
      </c>
      <c r="C627" s="55">
        <f t="shared" si="9"/>
        <v>0.75701122103895135</v>
      </c>
      <c r="D627" s="55">
        <f>IF((-1.870102+(0.51187*(EquationCR))+(1.033374*(EquationHDR))+(0.000011344*(EquationRHA))+(-0.000138*(EquationAFC))+(0.01358*(EquationSemenCost))+(-0.000072752*(EquationMatureWeight))+(-0.046035*(LOG(EquationVetCosts)))+(0.000451*(EquationVetCosts))+(0.512031*(LOG(EquationVWP)))+(-0.006352*(EquationVWP))+(-0.000079212*(B627^2))+(0.015118*(B627))+(0.022341*(EquationMilkPrice))+(-0.022641*(EquationFeedPrice))+(0.000247*(EquationReplacementPrice))+(-0.184557*(EquationCullCost))+(-0.000542*(EquationDIMDNB))+(-0.000004986*(EquationHDR*B627^2))+(-0.000000000147*(EquationRHA*B627^2))+(-0.0000000903*(EquationSemenCost*B627^2))+(-0.000000000856*(EquationMatureWeight*B627^2))+(0.000000134*(B627^2*B627))+(-0.000000149*(B627^2*EquationMilkPrice))+(0.00000000264*(B627^2*EquationDIMDNB)))&gt;0, (-1.870102+(0.51187*(EquationCR))+(1.033374*(EquationHDR))+(0.000011344*(EquationRHA))+(-0.000138*(EquationAFC))+(0.01358*(EquationSemenCost))+(-0.000072752*(EquationMatureWeight))+(-0.046035*(LOG(EquationVetCosts)))+(0.000451*(EquationVetCosts))+(0.512031*(LOG(EquationVWP)))+(-0.006352*(EquationVWP))+(-0.000079212*(B627^2))+(0.015118*(B627))+(0.022341*(EquationMilkPrice))+(-0.022641*(EquationFeedPrice))+(0.000247*(EquationReplacementPrice))+(-0.184557*(EquationCullCost))+(-0.000542*(EquationDIMDNB))+(-0.000004986*(EquationHDR*B627^2))+(-0.000000000147*(EquationRHA*B627^2))+(-0.0000000903*(EquationSemenCost*B627^2))+(-0.000000000856*(EquationMatureWeight*B627^2))+(0.000000134*(B627^2*B627))+(-0.000000149*(B627^2*EquationMilkPrice))+(0.00000000264*(B627^2*EquationDIMDNB))), 0)</f>
        <v>4.8915043464737717</v>
      </c>
      <c r="E627" s="55">
        <f>IF((-2.51389+(0.253043*(EquationCR))+(0.791564*(EquationHDR))+(0.000017482*(EquationRHA))+(0.000958*(EquationAFC))+(0.014823*(EquationSemenCost))+(0.00003361*(EquationMatureWeight))+(0.044008*(LOG(EquationVetCosts)))+(-0.000161*(EquationVetCosts))+(0.375409*(LOG(EquationVWP)))+(-0.004875*(EquationVWP))+(-0.000095702*(B627^2))+(0.02001*(B627))+(0.039073*(EquationMilkPrice))+(-0.018836*(EquationFeedPrice))+(0.000102*(EquationReplacementPrice))+(-0.124297*(EquationCullCost))+(-0.000511*(EquationDIMDNB))+(0.00000253*(EquationCR*B627^2))+(-0.000002589*(EquationHDR*B627^2))+(-0.000000000136*(EquationRHA*B627^2))+(-0.0000001*(EquationSemenCost*B627^2))+(-0.00000000108*(EquationMatureWeight*B627^2))+(0.00000015*(B627^2*B627))+(-0.000000215*(B627^2*EquationMilkPrice))+(0.00000000251*(B627^2*EquationDIMDNB)))&gt;0, (-2.51389+(0.253043*(EquationCR))+(0.791564*(EquationHDR))+(0.000017482*(EquationRHA))+(0.000958*(EquationAFC))+(0.014823*(EquationSemenCost))+(0.00003361*(EquationMatureWeight))+(0.044008*(LOG(EquationVetCosts)))+(-0.000161*(EquationVetCosts))+(0.375409*(LOG(EquationVWP)))+(-0.004875*(EquationVWP))+(-0.000095702*(B627^2))+(0.02001*(B627))+(0.039073*(EquationMilkPrice))+(-0.018836*(EquationFeedPrice))+(0.000102*(EquationReplacementPrice))+(-0.124297*(EquationCullCost))+(-0.000511*(EquationDIMDNB))+(0.00000253*(EquationCR*B627^2))+(-0.000002589*(EquationHDR*B627^2))+(-0.000000000136*(EquationRHA*B627^2))+(-0.0000001*(EquationSemenCost*B627^2))+(-0.00000000108*(EquationMatureWeight*B627^2))+(0.00000015*(B627^2*B627))+(-0.000000215*(B627^2*EquationMilkPrice))+(0.00000000251*(B627^2*EquationDIMDNB))), 0)</f>
        <v>5.147892456982154</v>
      </c>
      <c r="F627" s="55">
        <f>IF((-1.892738+(0.137703*(EquationCR))+(0.669836*(EquationHDR))+(0.0000175*(EquationRHA))+(0.000161*(EquationAFC))+(0.013845*(EquationSemenCost))+(0.000016727*(EquationMatureWeight))+(-0.015935*(LOG(EquationVetCosts)))+(0.000118*(EquationVetCosts))+(0.160623*(LOG(EquationVWP)))+(-0.003008*(EquationVWP))+(-0.000090785*(B627^2))+(0.01937*(B627))+(0.020762*(EquationMilkPrice))+(-0.019043*(EquationFeedPrice))+(0.00001449*(EquationReplacementPrice))+(0.175818*(EquationCullCost))+(-0.000295*(EquationDIMDNB))+(0.000002704*(EquationCR*B627^2))+(-0.000001916*(EquationHDR*B627^2))+(-0.000000000127*(EquationRHA*B627^2))+(-0.0000000903*(EquationSemenCost*B627^2))+(-0.000000000771*(EquationMatureWeight*B627^2))+(0.000000137*(B627^2*B627))+(-0.00000257*(B627^2*EquationCullCost)))&gt;0, (-1.892738+(0.137703*(EquationCR))+(0.669836*(EquationHDR))+(0.0000175*(EquationRHA))+(0.000161*(EquationAFC))+(0.013845*(EquationSemenCost))+(0.000016727*(EquationMatureWeight))+(-0.015935*(LOG(EquationVetCosts)))+(0.000118*(EquationVetCosts))+(0.160623*(LOG(EquationVWP)))+(-0.003008*(EquationVWP))+(-0.000090785*(B627^2))+(0.01937*(B627))+(0.020762*(EquationMilkPrice))+(-0.019043*(EquationFeedPrice))+(0.00001449*(EquationReplacementPrice))+(0.175818*(EquationCullCost))+(-0.000295*(EquationDIMDNB))+(0.000002704*(EquationCR*B627^2))+(-0.000001916*(EquationHDR*B627^2))+(-0.000000000127*(EquationRHA*B627^2))+(-0.0000000903*(EquationSemenCost*B627^2))+(-0.000000000771*(EquationMatureWeight*B627^2))+(0.000000137*(B627^2*B627))+(-0.00000257*(B627^2*EquationCullCost))), 0)</f>
        <v>4.5523603041155027</v>
      </c>
      <c r="G627" s="56">
        <f>IF((-1.860553+(0.112009*(EquationCR))+(0.5932*(EquationHDR))+(0.000015682*(EquationRHA))+(0.000842*(EquationAFC))+(0.013148*(EquationSemenCost))+(0.000054807*(EquationMatureWeight))+(-0.025351*(LOG(EquationVetCosts)))+(0.0000512*(EquationVetCosts))+(0.087616*(LOG(EquationVWP)))+(-0.00202*(EquationVWP))+(-0.000084247*(B627^2))+(0.018329*(B627))+(0.018516*(EquationMilkPrice))+(0.0064*(EquationFeedPrice))+(0.000011343*(EquationReplacementPrice))+(0.013031*(EquationCullCost))+(-0.000245*(EquationDIMDNB))+(0.000002399*(EquationCR*B627^2))+(-0.000001548*(EquationHDR*B627^2))+(-0.000000000112*(EquationRHA*B627^2))+(-0.0000000853*(EquationSemenCost*B627^2))+(-0.000000000948*(EquationMatureWeight*B627^2))+(0.000000302*(LOG(EquationVetCosts)*B627^2))+(-0.00000000421*(EquationVWP*B627^2))+(0.000000126*(B627^2*B627))+(-0.000000254*(B627^2*EquationFeedPrice)))&gt;0, (-1.860553+(0.112009*(EquationCR))+(0.5932*(EquationHDR))+(0.000015682*(EquationRHA))+(0.000842*(EquationAFC))+(0.013148*(EquationSemenCost))+(0.000054807*(EquationMatureWeight))+(-0.025351*(LOG(EquationVetCosts)))+(0.0000512*(EquationVetCosts))+(0.087616*(LOG(EquationVWP)))+(-0.00202*(EquationVWP))+(-0.000084247*(B627^2))+(0.018329*(B627))+(0.018516*(EquationMilkPrice))+(0.0064*(EquationFeedPrice))+(0.000011343*(EquationReplacementPrice))+(0.013031*(EquationCullCost))+(-0.000245*(EquationDIMDNB))+(0.000002399*(EquationCR*B627^2))+(-0.000001548*(EquationHDR*B627^2))+(-0.000000000112*(EquationRHA*B627^2))+(-0.0000000853*(EquationSemenCost*B627^2))+(-0.000000000948*(EquationMatureWeight*B627^2))+(0.000000302*(LOG(EquationVetCosts)*B627^2))+(-0.00000000421*(EquationVWP*B627^2))+(0.000000126*(B627^2*B627))+(-0.000000254*(B627^2*EquationFeedPrice))), 0)</f>
        <v>4.0935297649660907</v>
      </c>
    </row>
    <row r="628" spans="2:7" x14ac:dyDescent="0.2">
      <c r="B628" s="42">
        <v>585</v>
      </c>
      <c r="C628" s="55">
        <f t="shared" si="9"/>
        <v>0.76688000622614427</v>
      </c>
      <c r="D628" s="55">
        <f>IF((-1.870102+(0.51187*(EquationCR))+(1.033374*(EquationHDR))+(0.000011344*(EquationRHA))+(-0.000138*(EquationAFC))+(0.01358*(EquationSemenCost))+(-0.000072752*(EquationMatureWeight))+(-0.046035*(LOG(EquationVetCosts)))+(0.000451*(EquationVetCosts))+(0.512031*(LOG(EquationVWP)))+(-0.006352*(EquationVWP))+(-0.000079212*(B628^2))+(0.015118*(B628))+(0.022341*(EquationMilkPrice))+(-0.022641*(EquationFeedPrice))+(0.000247*(EquationReplacementPrice))+(-0.184557*(EquationCullCost))+(-0.000542*(EquationDIMDNB))+(-0.000004986*(EquationHDR*B628^2))+(-0.000000000147*(EquationRHA*B628^2))+(-0.0000000903*(EquationSemenCost*B628^2))+(-0.000000000856*(EquationMatureWeight*B628^2))+(0.000000134*(B628^2*B628))+(-0.000000149*(B628^2*EquationMilkPrice))+(0.00000000264*(B628^2*EquationDIMDNB)))&gt;0, (-1.870102+(0.51187*(EquationCR))+(1.033374*(EquationHDR))+(0.000011344*(EquationRHA))+(-0.000138*(EquationAFC))+(0.01358*(EquationSemenCost))+(-0.000072752*(EquationMatureWeight))+(-0.046035*(LOG(EquationVetCosts)))+(0.000451*(EquationVetCosts))+(0.512031*(LOG(EquationVWP)))+(-0.006352*(EquationVWP))+(-0.000079212*(B628^2))+(0.015118*(B628))+(0.022341*(EquationMilkPrice))+(-0.022641*(EquationFeedPrice))+(0.000247*(EquationReplacementPrice))+(-0.184557*(EquationCullCost))+(-0.000542*(EquationDIMDNB))+(-0.000004986*(EquationHDR*B628^2))+(-0.000000000147*(EquationRHA*B628^2))+(-0.0000000903*(EquationSemenCost*B628^2))+(-0.000000000856*(EquationMatureWeight*B628^2))+(0.000000134*(B628^2*B628))+(-0.000000149*(B628^2*EquationMilkPrice))+(0.00000000264*(B628^2*EquationDIMDNB))), 0)</f>
        <v>4.9388434100737797</v>
      </c>
      <c r="E628" s="55">
        <f>IF((-2.51389+(0.253043*(EquationCR))+(0.791564*(EquationHDR))+(0.000017482*(EquationRHA))+(0.000958*(EquationAFC))+(0.014823*(EquationSemenCost))+(0.00003361*(EquationMatureWeight))+(0.044008*(LOG(EquationVetCosts)))+(-0.000161*(EquationVetCosts))+(0.375409*(LOG(EquationVWP)))+(-0.004875*(EquationVWP))+(-0.000095702*(B628^2))+(0.02001*(B628))+(0.039073*(EquationMilkPrice))+(-0.018836*(EquationFeedPrice))+(0.000102*(EquationReplacementPrice))+(-0.124297*(EquationCullCost))+(-0.000511*(EquationDIMDNB))+(0.00000253*(EquationCR*B628^2))+(-0.000002589*(EquationHDR*B628^2))+(-0.000000000136*(EquationRHA*B628^2))+(-0.0000001*(EquationSemenCost*B628^2))+(-0.00000000108*(EquationMatureWeight*B628^2))+(0.00000015*(B628^2*B628))+(-0.000000215*(B628^2*EquationMilkPrice))+(0.00000000251*(B628^2*EquationDIMDNB)))&gt;0, (-2.51389+(0.253043*(EquationCR))+(0.791564*(EquationHDR))+(0.000017482*(EquationRHA))+(0.000958*(EquationAFC))+(0.014823*(EquationSemenCost))+(0.00003361*(EquationMatureWeight))+(0.044008*(LOG(EquationVetCosts)))+(-0.000161*(EquationVetCosts))+(0.375409*(LOG(EquationVWP)))+(-0.004875*(EquationVWP))+(-0.000095702*(B628^2))+(0.02001*(B628))+(0.039073*(EquationMilkPrice))+(-0.018836*(EquationFeedPrice))+(0.000102*(EquationReplacementPrice))+(-0.124297*(EquationCullCost))+(-0.000511*(EquationDIMDNB))+(0.00000253*(EquationCR*B628^2))+(-0.000002589*(EquationHDR*B628^2))+(-0.000000000136*(EquationRHA*B628^2))+(-0.0000001*(EquationSemenCost*B628^2))+(-0.00000000108*(EquationMatureWeight*B628^2))+(0.00000015*(B628^2*B628))+(-0.000000215*(B628^2*EquationMilkPrice))+(0.00000000251*(B628^2*EquationDIMDNB))), 0)</f>
        <v>5.1980761379821541</v>
      </c>
      <c r="F628" s="55">
        <f>IF((-1.892738+(0.137703*(EquationCR))+(0.669836*(EquationHDR))+(0.0000175*(EquationRHA))+(0.000161*(EquationAFC))+(0.013845*(EquationSemenCost))+(0.000016727*(EquationMatureWeight))+(-0.015935*(LOG(EquationVetCosts)))+(0.000118*(EquationVetCosts))+(0.160623*(LOG(EquationVWP)))+(-0.003008*(EquationVWP))+(-0.000090785*(B628^2))+(0.01937*(B628))+(0.020762*(EquationMilkPrice))+(-0.019043*(EquationFeedPrice))+(0.00001449*(EquationReplacementPrice))+(0.175818*(EquationCullCost))+(-0.000295*(EquationDIMDNB))+(0.000002704*(EquationCR*B628^2))+(-0.000001916*(EquationHDR*B628^2))+(-0.000000000127*(EquationRHA*B628^2))+(-0.0000000903*(EquationSemenCost*B628^2))+(-0.000000000771*(EquationMatureWeight*B628^2))+(0.000000137*(B628^2*B628))+(-0.00000257*(B628^2*EquationCullCost)))&gt;0, (-1.892738+(0.137703*(EquationCR))+(0.669836*(EquationHDR))+(0.0000175*(EquationRHA))+(0.000161*(EquationAFC))+(0.013845*(EquationSemenCost))+(0.000016727*(EquationMatureWeight))+(-0.015935*(LOG(EquationVetCosts)))+(0.000118*(EquationVetCosts))+(0.160623*(LOG(EquationVWP)))+(-0.003008*(EquationVWP))+(-0.000090785*(B628^2))+(0.01937*(B628))+(0.020762*(EquationMilkPrice))+(-0.019043*(EquationFeedPrice))+(0.00001449*(EquationReplacementPrice))+(0.175818*(EquationCullCost))+(-0.000295*(EquationDIMDNB))+(0.000002704*(EquationCR*B628^2))+(-0.000001916*(EquationHDR*B628^2))+(-0.000000000127*(EquationRHA*B628^2))+(-0.0000000903*(EquationSemenCost*B628^2))+(-0.000000000771*(EquationMatureWeight*B628^2))+(0.000000137*(B628^2*B628))+(-0.00000257*(B628^2*EquationCullCost))), 0)</f>
        <v>4.5970190231155037</v>
      </c>
      <c r="G628" s="56">
        <f>IF((-1.860553+(0.112009*(EquationCR))+(0.5932*(EquationHDR))+(0.000015682*(EquationRHA))+(0.000842*(EquationAFC))+(0.013148*(EquationSemenCost))+(0.000054807*(EquationMatureWeight))+(-0.025351*(LOG(EquationVetCosts)))+(0.0000512*(EquationVetCosts))+(0.087616*(LOG(EquationVWP)))+(-0.00202*(EquationVWP))+(-0.000084247*(B628^2))+(0.018329*(B628))+(0.018516*(EquationMilkPrice))+(0.0064*(EquationFeedPrice))+(0.000011343*(EquationReplacementPrice))+(0.013031*(EquationCullCost))+(-0.000245*(EquationDIMDNB))+(0.000002399*(EquationCR*B628^2))+(-0.000001548*(EquationHDR*B628^2))+(-0.000000000112*(EquationRHA*B628^2))+(-0.0000000853*(EquationSemenCost*B628^2))+(-0.000000000948*(EquationMatureWeight*B628^2))+(0.000000302*(LOG(EquationVetCosts)*B628^2))+(-0.00000000421*(EquationVWP*B628^2))+(0.000000126*(B628^2*B628))+(-0.000000254*(B628^2*EquationFeedPrice)))&gt;0, (-1.860553+(0.112009*(EquationCR))+(0.5932*(EquationHDR))+(0.000015682*(EquationRHA))+(0.000842*(EquationAFC))+(0.013148*(EquationSemenCost))+(0.000054807*(EquationMatureWeight))+(-0.025351*(LOG(EquationVetCosts)))+(0.0000512*(EquationVetCosts))+(0.087616*(LOG(EquationVWP)))+(-0.00202*(EquationVWP))+(-0.000084247*(B628^2))+(0.018329*(B628))+(0.018516*(EquationMilkPrice))+(0.0064*(EquationFeedPrice))+(0.000011343*(EquationReplacementPrice))+(0.013031*(EquationCullCost))+(-0.000245*(EquationDIMDNB))+(0.000002399*(EquationCR*B628^2))+(-0.000001548*(EquationHDR*B628^2))+(-0.000000000112*(EquationRHA*B628^2))+(-0.0000000853*(EquationSemenCost*B628^2))+(-0.000000000948*(EquationMatureWeight*B628^2))+(0.000000302*(LOG(EquationVetCosts)*B628^2))+(-0.00000000421*(EquationVWP*B628^2))+(0.000000126*(B628^2*B628))+(-0.000000254*(B628^2*EquationFeedPrice))), 0)</f>
        <v>4.1339800192272254</v>
      </c>
    </row>
    <row r="629" spans="2:7" x14ac:dyDescent="0.2">
      <c r="B629" s="42">
        <v>586</v>
      </c>
      <c r="C629" s="55">
        <f t="shared" si="9"/>
        <v>0.77684529709132533</v>
      </c>
      <c r="D629" s="55">
        <f>IF((-1.870102+(0.51187*(EquationCR))+(1.033374*(EquationHDR))+(0.000011344*(EquationRHA))+(-0.000138*(EquationAFC))+(0.01358*(EquationSemenCost))+(-0.000072752*(EquationMatureWeight))+(-0.046035*(LOG(EquationVetCosts)))+(0.000451*(EquationVetCosts))+(0.512031*(LOG(EquationVWP)))+(-0.006352*(EquationVWP))+(-0.000079212*(B629^2))+(0.015118*(B629))+(0.022341*(EquationMilkPrice))+(-0.022641*(EquationFeedPrice))+(0.000247*(EquationReplacementPrice))+(-0.184557*(EquationCullCost))+(-0.000542*(EquationDIMDNB))+(-0.000004986*(EquationHDR*B629^2))+(-0.000000000147*(EquationRHA*B629^2))+(-0.0000000903*(EquationSemenCost*B629^2))+(-0.000000000856*(EquationMatureWeight*B629^2))+(0.000000134*(B629^2*B629))+(-0.000000149*(B629^2*EquationMilkPrice))+(0.00000000264*(B629^2*EquationDIMDNB)))&gt;0, (-1.870102+(0.51187*(EquationCR))+(1.033374*(EquationHDR))+(0.000011344*(EquationRHA))+(-0.000138*(EquationAFC))+(0.01358*(EquationSemenCost))+(-0.000072752*(EquationMatureWeight))+(-0.046035*(LOG(EquationVetCosts)))+(0.000451*(EquationVetCosts))+(0.512031*(LOG(EquationVWP)))+(-0.006352*(EquationVWP))+(-0.000079212*(B629^2))+(0.015118*(B629))+(0.022341*(EquationMilkPrice))+(-0.022641*(EquationFeedPrice))+(0.000247*(EquationReplacementPrice))+(-0.184557*(EquationCullCost))+(-0.000542*(EquationDIMDNB))+(-0.000004986*(EquationHDR*B629^2))+(-0.000000000147*(EquationRHA*B629^2))+(-0.0000000903*(EquationSemenCost*B629^2))+(-0.000000000856*(EquationMatureWeight*B629^2))+(0.000000134*(B629^2*B629))+(-0.000000149*(B629^2*EquationMilkPrice))+(0.00000000264*(B629^2*EquationDIMDNB))), 0)</f>
        <v>4.9864729704737814</v>
      </c>
      <c r="E629" s="55">
        <f>IF((-2.51389+(0.253043*(EquationCR))+(0.791564*(EquationHDR))+(0.000017482*(EquationRHA))+(0.000958*(EquationAFC))+(0.014823*(EquationSemenCost))+(0.00003361*(EquationMatureWeight))+(0.044008*(LOG(EquationVetCosts)))+(-0.000161*(EquationVetCosts))+(0.375409*(LOG(EquationVWP)))+(-0.004875*(EquationVWP))+(-0.000095702*(B629^2))+(0.02001*(B629))+(0.039073*(EquationMilkPrice))+(-0.018836*(EquationFeedPrice))+(0.000102*(EquationReplacementPrice))+(-0.124297*(EquationCullCost))+(-0.000511*(EquationDIMDNB))+(0.00000253*(EquationCR*B629^2))+(-0.000002589*(EquationHDR*B629^2))+(-0.000000000136*(EquationRHA*B629^2))+(-0.0000001*(EquationSemenCost*B629^2))+(-0.00000000108*(EquationMatureWeight*B629^2))+(0.00000015*(B629^2*B629))+(-0.000000215*(B629^2*EquationMilkPrice))+(0.00000000251*(B629^2*EquationDIMDNB)))&gt;0, (-2.51389+(0.253043*(EquationCR))+(0.791564*(EquationHDR))+(0.000017482*(EquationRHA))+(0.000958*(EquationAFC))+(0.014823*(EquationSemenCost))+(0.00003361*(EquationMatureWeight))+(0.044008*(LOG(EquationVetCosts)))+(-0.000161*(EquationVetCosts))+(0.375409*(LOG(EquationVWP)))+(-0.004875*(EquationVWP))+(-0.000095702*(B629^2))+(0.02001*(B629))+(0.039073*(EquationMilkPrice))+(-0.018836*(EquationFeedPrice))+(0.000102*(EquationReplacementPrice))+(-0.124297*(EquationCullCost))+(-0.000511*(EquationDIMDNB))+(0.00000253*(EquationCR*B629^2))+(-0.000002589*(EquationHDR*B629^2))+(-0.000000000136*(EquationRHA*B629^2))+(-0.0000001*(EquationSemenCost*B629^2))+(-0.00000000108*(EquationMatureWeight*B629^2))+(0.00000015*(B629^2*B629))+(-0.000000215*(B629^2*EquationMilkPrice))+(0.00000000251*(B629^2*EquationDIMDNB))), 0)</f>
        <v>5.2485749169821547</v>
      </c>
      <c r="F629" s="55">
        <f>IF((-1.892738+(0.137703*(EquationCR))+(0.669836*(EquationHDR))+(0.0000175*(EquationRHA))+(0.000161*(EquationAFC))+(0.013845*(EquationSemenCost))+(0.000016727*(EquationMatureWeight))+(-0.015935*(LOG(EquationVetCosts)))+(0.000118*(EquationVetCosts))+(0.160623*(LOG(EquationVWP)))+(-0.003008*(EquationVWP))+(-0.000090785*(B629^2))+(0.01937*(B629))+(0.020762*(EquationMilkPrice))+(-0.019043*(EquationFeedPrice))+(0.00001449*(EquationReplacementPrice))+(0.175818*(EquationCullCost))+(-0.000295*(EquationDIMDNB))+(0.000002704*(EquationCR*B629^2))+(-0.000001916*(EquationHDR*B629^2))+(-0.000000000127*(EquationRHA*B629^2))+(-0.0000000903*(EquationSemenCost*B629^2))+(-0.000000000771*(EquationMatureWeight*B629^2))+(0.000000137*(B629^2*B629))+(-0.00000257*(B629^2*EquationCullCost)))&gt;0, (-1.892738+(0.137703*(EquationCR))+(0.669836*(EquationHDR))+(0.0000175*(EquationRHA))+(0.000161*(EquationAFC))+(0.013845*(EquationSemenCost))+(0.000016727*(EquationMatureWeight))+(-0.015935*(LOG(EquationVetCosts)))+(0.000118*(EquationVetCosts))+(0.160623*(LOG(EquationVWP)))+(-0.003008*(EquationVWP))+(-0.000090785*(B629^2))+(0.01937*(B629))+(0.020762*(EquationMilkPrice))+(-0.019043*(EquationFeedPrice))+(0.00001449*(EquationReplacementPrice))+(0.175818*(EquationCullCost))+(-0.000295*(EquationDIMDNB))+(0.000002704*(EquationCR*B629^2))+(-0.000001916*(EquationHDR*B629^2))+(-0.000000000127*(EquationRHA*B629^2))+(-0.0000000903*(EquationSemenCost*B629^2))+(-0.000000000771*(EquationMatureWeight*B629^2))+(0.000000137*(B629^2*B629))+(-0.00000257*(B629^2*EquationCullCost))), 0)</f>
        <v>4.6419616481155046</v>
      </c>
      <c r="G629" s="56">
        <f>IF((-1.860553+(0.112009*(EquationCR))+(0.5932*(EquationHDR))+(0.000015682*(EquationRHA))+(0.000842*(EquationAFC))+(0.013148*(EquationSemenCost))+(0.000054807*(EquationMatureWeight))+(-0.025351*(LOG(EquationVetCosts)))+(0.0000512*(EquationVetCosts))+(0.087616*(LOG(EquationVWP)))+(-0.00202*(EquationVWP))+(-0.000084247*(B629^2))+(0.018329*(B629))+(0.018516*(EquationMilkPrice))+(0.0064*(EquationFeedPrice))+(0.000011343*(EquationReplacementPrice))+(0.013031*(EquationCullCost))+(-0.000245*(EquationDIMDNB))+(0.000002399*(EquationCR*B629^2))+(-0.000001548*(EquationHDR*B629^2))+(-0.000000000112*(EquationRHA*B629^2))+(-0.0000000853*(EquationSemenCost*B629^2))+(-0.000000000948*(EquationMatureWeight*B629^2))+(0.000000302*(LOG(EquationVetCosts)*B629^2))+(-0.00000000421*(EquationVWP*B629^2))+(0.000000126*(B629^2*B629))+(-0.000000254*(B629^2*EquationFeedPrice)))&gt;0, (-1.860553+(0.112009*(EquationCR))+(0.5932*(EquationHDR))+(0.000015682*(EquationRHA))+(0.000842*(EquationAFC))+(0.013148*(EquationSemenCost))+(0.000054807*(EquationMatureWeight))+(-0.025351*(LOG(EquationVetCosts)))+(0.0000512*(EquationVetCosts))+(0.087616*(LOG(EquationVWP)))+(-0.00202*(EquationVWP))+(-0.000084247*(B629^2))+(0.018329*(B629))+(0.018516*(EquationMilkPrice))+(0.0064*(EquationFeedPrice))+(0.000011343*(EquationReplacementPrice))+(0.013031*(EquationCullCost))+(-0.000245*(EquationDIMDNB))+(0.000002399*(EquationCR*B629^2))+(-0.000001548*(EquationHDR*B629^2))+(-0.000000000112*(EquationRHA*B629^2))+(-0.0000000853*(EquationSemenCost*B629^2))+(-0.000000000948*(EquationMatureWeight*B629^2))+(0.000000302*(LOG(EquationVetCosts)*B629^2))+(-0.00000000421*(EquationVWP*B629^2))+(0.000000126*(B629^2*B629))+(-0.000000254*(B629^2*EquationFeedPrice))), 0)</f>
        <v>4.174689438891714</v>
      </c>
    </row>
    <row r="630" spans="2:7" x14ac:dyDescent="0.2">
      <c r="B630" s="42">
        <v>587</v>
      </c>
      <c r="C630" s="55">
        <f t="shared" si="9"/>
        <v>0.7869074620344958</v>
      </c>
      <c r="D630" s="55">
        <f>IF((-1.870102+(0.51187*(EquationCR))+(1.033374*(EquationHDR))+(0.000011344*(EquationRHA))+(-0.000138*(EquationAFC))+(0.01358*(EquationSemenCost))+(-0.000072752*(EquationMatureWeight))+(-0.046035*(LOG(EquationVetCosts)))+(0.000451*(EquationVetCosts))+(0.512031*(LOG(EquationVWP)))+(-0.006352*(EquationVWP))+(-0.000079212*(B630^2))+(0.015118*(B630))+(0.022341*(EquationMilkPrice))+(-0.022641*(EquationFeedPrice))+(0.000247*(EquationReplacementPrice))+(-0.184557*(EquationCullCost))+(-0.000542*(EquationDIMDNB))+(-0.000004986*(EquationHDR*B630^2))+(-0.000000000147*(EquationRHA*B630^2))+(-0.0000000903*(EquationSemenCost*B630^2))+(-0.000000000856*(EquationMatureWeight*B630^2))+(0.000000134*(B630^2*B630))+(-0.000000149*(B630^2*EquationMilkPrice))+(0.00000000264*(B630^2*EquationDIMDNB)))&gt;0, (-1.870102+(0.51187*(EquationCR))+(1.033374*(EquationHDR))+(0.000011344*(EquationRHA))+(-0.000138*(EquationAFC))+(0.01358*(EquationSemenCost))+(-0.000072752*(EquationMatureWeight))+(-0.046035*(LOG(EquationVetCosts)))+(0.000451*(EquationVetCosts))+(0.512031*(LOG(EquationVWP)))+(-0.006352*(EquationVWP))+(-0.000079212*(B630^2))+(0.015118*(B630))+(0.022341*(EquationMilkPrice))+(-0.022641*(EquationFeedPrice))+(0.000247*(EquationReplacementPrice))+(-0.184557*(EquationCullCost))+(-0.000542*(EquationDIMDNB))+(-0.000004986*(EquationHDR*B630^2))+(-0.000000000147*(EquationRHA*B630^2))+(-0.0000000903*(EquationSemenCost*B630^2))+(-0.000000000856*(EquationMatureWeight*B630^2))+(0.000000134*(B630^2*B630))+(-0.000000149*(B630^2*EquationMilkPrice))+(0.00000000264*(B630^2*EquationDIMDNB))), 0)</f>
        <v>5.0343938316737695</v>
      </c>
      <c r="E630" s="55">
        <f>IF((-2.51389+(0.253043*(EquationCR))+(0.791564*(EquationHDR))+(0.000017482*(EquationRHA))+(0.000958*(EquationAFC))+(0.014823*(EquationSemenCost))+(0.00003361*(EquationMatureWeight))+(0.044008*(LOG(EquationVetCosts)))+(-0.000161*(EquationVetCosts))+(0.375409*(LOG(EquationVWP)))+(-0.004875*(EquationVWP))+(-0.000095702*(B630^2))+(0.02001*(B630))+(0.039073*(EquationMilkPrice))+(-0.018836*(EquationFeedPrice))+(0.000102*(EquationReplacementPrice))+(-0.124297*(EquationCullCost))+(-0.000511*(EquationDIMDNB))+(0.00000253*(EquationCR*B630^2))+(-0.000002589*(EquationHDR*B630^2))+(-0.000000000136*(EquationRHA*B630^2))+(-0.0000001*(EquationSemenCost*B630^2))+(-0.00000000108*(EquationMatureWeight*B630^2))+(0.00000015*(B630^2*B630))+(-0.000000215*(B630^2*EquationMilkPrice))+(0.00000000251*(B630^2*EquationDIMDNB)))&gt;0, (-2.51389+(0.253043*(EquationCR))+(0.791564*(EquationHDR))+(0.000017482*(EquationRHA))+(0.000958*(EquationAFC))+(0.014823*(EquationSemenCost))+(0.00003361*(EquationMatureWeight))+(0.044008*(LOG(EquationVetCosts)))+(-0.000161*(EquationVetCosts))+(0.375409*(LOG(EquationVWP)))+(-0.004875*(EquationVWP))+(-0.000095702*(B630^2))+(0.02001*(B630))+(0.039073*(EquationMilkPrice))+(-0.018836*(EquationFeedPrice))+(0.000102*(EquationReplacementPrice))+(-0.124297*(EquationCullCost))+(-0.000511*(EquationDIMDNB))+(0.00000253*(EquationCR*B630^2))+(-0.000002589*(EquationHDR*B630^2))+(-0.000000000136*(EquationRHA*B630^2))+(-0.0000001*(EquationSemenCost*B630^2))+(-0.00000000108*(EquationMatureWeight*B630^2))+(0.00000015*(B630^2*B630))+(-0.000000215*(B630^2*EquationMilkPrice))+(0.00000000251*(B630^2*EquationDIMDNB))), 0)</f>
        <v>5.2993896939821568</v>
      </c>
      <c r="F630" s="55">
        <f>IF((-1.892738+(0.137703*(EquationCR))+(0.669836*(EquationHDR))+(0.0000175*(EquationRHA))+(0.000161*(EquationAFC))+(0.013845*(EquationSemenCost))+(0.000016727*(EquationMatureWeight))+(-0.015935*(LOG(EquationVetCosts)))+(0.000118*(EquationVetCosts))+(0.160623*(LOG(EquationVWP)))+(-0.003008*(EquationVWP))+(-0.000090785*(B630^2))+(0.01937*(B630))+(0.020762*(EquationMilkPrice))+(-0.019043*(EquationFeedPrice))+(0.00001449*(EquationReplacementPrice))+(0.175818*(EquationCullCost))+(-0.000295*(EquationDIMDNB))+(0.000002704*(EquationCR*B630^2))+(-0.000001916*(EquationHDR*B630^2))+(-0.000000000127*(EquationRHA*B630^2))+(-0.0000000903*(EquationSemenCost*B630^2))+(-0.000000000771*(EquationMatureWeight*B630^2))+(0.000000137*(B630^2*B630))+(-0.00000257*(B630^2*EquationCullCost)))&gt;0, (-1.892738+(0.137703*(EquationCR))+(0.669836*(EquationHDR))+(0.0000175*(EquationRHA))+(0.000161*(EquationAFC))+(0.013845*(EquationSemenCost))+(0.000016727*(EquationMatureWeight))+(-0.015935*(LOG(EquationVetCosts)))+(0.000118*(EquationVetCosts))+(0.160623*(LOG(EquationVWP)))+(-0.003008*(EquationVWP))+(-0.000090785*(B630^2))+(0.01937*(B630))+(0.020762*(EquationMilkPrice))+(-0.019043*(EquationFeedPrice))+(0.00001449*(EquationReplacementPrice))+(0.175818*(EquationCullCost))+(-0.000295*(EquationDIMDNB))+(0.000002704*(EquationCR*B630^2))+(-0.000001916*(EquationHDR*B630^2))+(-0.000000000127*(EquationRHA*B630^2))+(-0.0000000903*(EquationSemenCost*B630^2))+(-0.000000000771*(EquationMatureWeight*B630^2))+(0.000000137*(B630^2*B630))+(-0.00000257*(B630^2*EquationCullCost))), 0)</f>
        <v>4.6871890011155113</v>
      </c>
      <c r="G630" s="56">
        <f>IF((-1.860553+(0.112009*(EquationCR))+(0.5932*(EquationHDR))+(0.000015682*(EquationRHA))+(0.000842*(EquationAFC))+(0.013148*(EquationSemenCost))+(0.000054807*(EquationMatureWeight))+(-0.025351*(LOG(EquationVetCosts)))+(0.0000512*(EquationVetCosts))+(0.087616*(LOG(EquationVWP)))+(-0.00202*(EquationVWP))+(-0.000084247*(B630^2))+(0.018329*(B630))+(0.018516*(EquationMilkPrice))+(0.0064*(EquationFeedPrice))+(0.000011343*(EquationReplacementPrice))+(0.013031*(EquationCullCost))+(-0.000245*(EquationDIMDNB))+(0.000002399*(EquationCR*B630^2))+(-0.000001548*(EquationHDR*B630^2))+(-0.000000000112*(EquationRHA*B630^2))+(-0.0000000853*(EquationSemenCost*B630^2))+(-0.000000000948*(EquationMatureWeight*B630^2))+(0.000000302*(LOG(EquationVetCosts)*B630^2))+(-0.00000000421*(EquationVWP*B630^2))+(0.000000126*(B630^2*B630))+(-0.000000254*(B630^2*EquationFeedPrice)))&gt;0, (-1.860553+(0.112009*(EquationCR))+(0.5932*(EquationHDR))+(0.000015682*(EquationRHA))+(0.000842*(EquationAFC))+(0.013148*(EquationSemenCost))+(0.000054807*(EquationMatureWeight))+(-0.025351*(LOG(EquationVetCosts)))+(0.0000512*(EquationVetCosts))+(0.087616*(LOG(EquationVWP)))+(-0.00202*(EquationVWP))+(-0.000084247*(B630^2))+(0.018329*(B630))+(0.018516*(EquationMilkPrice))+(0.0064*(EquationFeedPrice))+(0.000011343*(EquationReplacementPrice))+(0.013031*(EquationCullCost))+(-0.000245*(EquationDIMDNB))+(0.000002399*(EquationCR*B630^2))+(-0.000001548*(EquationHDR*B630^2))+(-0.000000000112*(EquationRHA*B630^2))+(-0.0000000853*(EquationSemenCost*B630^2))+(-0.000000000948*(EquationMatureWeight*B630^2))+(0.000000302*(LOG(EquationVetCosts)*B630^2))+(-0.00000000421*(EquationVWP*B630^2))+(0.000000126*(B630^2*B630))+(-0.000000254*(B630^2*EquationFeedPrice))), 0)</f>
        <v>4.2156587799595533</v>
      </c>
    </row>
    <row r="631" spans="2:7" x14ac:dyDescent="0.2">
      <c r="B631" s="42">
        <v>588</v>
      </c>
      <c r="C631" s="55">
        <f t="shared" si="9"/>
        <v>0.79706686945566907</v>
      </c>
      <c r="D631" s="55">
        <f>IF((-1.870102+(0.51187*(EquationCR))+(1.033374*(EquationHDR))+(0.000011344*(EquationRHA))+(-0.000138*(EquationAFC))+(0.01358*(EquationSemenCost))+(-0.000072752*(EquationMatureWeight))+(-0.046035*(LOG(EquationVetCosts)))+(0.000451*(EquationVetCosts))+(0.512031*(LOG(EquationVWP)))+(-0.006352*(EquationVWP))+(-0.000079212*(B631^2))+(0.015118*(B631))+(0.022341*(EquationMilkPrice))+(-0.022641*(EquationFeedPrice))+(0.000247*(EquationReplacementPrice))+(-0.184557*(EquationCullCost))+(-0.000542*(EquationDIMDNB))+(-0.000004986*(EquationHDR*B631^2))+(-0.000000000147*(EquationRHA*B631^2))+(-0.0000000903*(EquationSemenCost*B631^2))+(-0.000000000856*(EquationMatureWeight*B631^2))+(0.000000134*(B631^2*B631))+(-0.000000149*(B631^2*EquationMilkPrice))+(0.00000000264*(B631^2*EquationDIMDNB)))&gt;0, (-1.870102+(0.51187*(EquationCR))+(1.033374*(EquationHDR))+(0.000011344*(EquationRHA))+(-0.000138*(EquationAFC))+(0.01358*(EquationSemenCost))+(-0.000072752*(EquationMatureWeight))+(-0.046035*(LOG(EquationVetCosts)))+(0.000451*(EquationVetCosts))+(0.512031*(LOG(EquationVWP)))+(-0.006352*(EquationVWP))+(-0.000079212*(B631^2))+(0.015118*(B631))+(0.022341*(EquationMilkPrice))+(-0.022641*(EquationFeedPrice))+(0.000247*(EquationReplacementPrice))+(-0.184557*(EquationCullCost))+(-0.000542*(EquationDIMDNB))+(-0.000004986*(EquationHDR*B631^2))+(-0.000000000147*(EquationRHA*B631^2))+(-0.0000000903*(EquationSemenCost*B631^2))+(-0.000000000856*(EquationMatureWeight*B631^2))+(0.000000134*(B631^2*B631))+(-0.000000149*(B631^2*EquationMilkPrice))+(0.00000000264*(B631^2*EquationDIMDNB))), 0)</f>
        <v>5.0826067976737743</v>
      </c>
      <c r="E631" s="55">
        <f>IF((-2.51389+(0.253043*(EquationCR))+(0.791564*(EquationHDR))+(0.000017482*(EquationRHA))+(0.000958*(EquationAFC))+(0.014823*(EquationSemenCost))+(0.00003361*(EquationMatureWeight))+(0.044008*(LOG(EquationVetCosts)))+(-0.000161*(EquationVetCosts))+(0.375409*(LOG(EquationVWP)))+(-0.004875*(EquationVWP))+(-0.000095702*(B631^2))+(0.02001*(B631))+(0.039073*(EquationMilkPrice))+(-0.018836*(EquationFeedPrice))+(0.000102*(EquationReplacementPrice))+(-0.124297*(EquationCullCost))+(-0.000511*(EquationDIMDNB))+(0.00000253*(EquationCR*B631^2))+(-0.000002589*(EquationHDR*B631^2))+(-0.000000000136*(EquationRHA*B631^2))+(-0.0000001*(EquationSemenCost*B631^2))+(-0.00000000108*(EquationMatureWeight*B631^2))+(0.00000015*(B631^2*B631))+(-0.000000215*(B631^2*EquationMilkPrice))+(0.00000000251*(B631^2*EquationDIMDNB)))&gt;0, (-2.51389+(0.253043*(EquationCR))+(0.791564*(EquationHDR))+(0.000017482*(EquationRHA))+(0.000958*(EquationAFC))+(0.014823*(EquationSemenCost))+(0.00003361*(EquationMatureWeight))+(0.044008*(LOG(EquationVetCosts)))+(-0.000161*(EquationVetCosts))+(0.375409*(LOG(EquationVWP)))+(-0.004875*(EquationVWP))+(-0.000095702*(B631^2))+(0.02001*(B631))+(0.039073*(EquationMilkPrice))+(-0.018836*(EquationFeedPrice))+(0.000102*(EquationReplacementPrice))+(-0.124297*(EquationCullCost))+(-0.000511*(EquationDIMDNB))+(0.00000253*(EquationCR*B631^2))+(-0.000002589*(EquationHDR*B631^2))+(-0.000000000136*(EquationRHA*B631^2))+(-0.0000001*(EquationSemenCost*B631^2))+(-0.00000000108*(EquationMatureWeight*B631^2))+(0.00000015*(B631^2*B631))+(-0.000000215*(B631^2*EquationMilkPrice))+(0.00000000251*(B631^2*EquationDIMDNB))), 0)</f>
        <v>5.3505213689821494</v>
      </c>
      <c r="F631" s="55">
        <f>IF((-1.892738+(0.137703*(EquationCR))+(0.669836*(EquationHDR))+(0.0000175*(EquationRHA))+(0.000161*(EquationAFC))+(0.013845*(EquationSemenCost))+(0.000016727*(EquationMatureWeight))+(-0.015935*(LOG(EquationVetCosts)))+(0.000118*(EquationVetCosts))+(0.160623*(LOG(EquationVWP)))+(-0.003008*(EquationVWP))+(-0.000090785*(B631^2))+(0.01937*(B631))+(0.020762*(EquationMilkPrice))+(-0.019043*(EquationFeedPrice))+(0.00001449*(EquationReplacementPrice))+(0.175818*(EquationCullCost))+(-0.000295*(EquationDIMDNB))+(0.000002704*(EquationCR*B631^2))+(-0.000001916*(EquationHDR*B631^2))+(-0.000000000127*(EquationRHA*B631^2))+(-0.0000000903*(EquationSemenCost*B631^2))+(-0.000000000771*(EquationMatureWeight*B631^2))+(0.000000137*(B631^2*B631))+(-0.00000257*(B631^2*EquationCullCost)))&gt;0, (-1.892738+(0.137703*(EquationCR))+(0.669836*(EquationHDR))+(0.0000175*(EquationRHA))+(0.000161*(EquationAFC))+(0.013845*(EquationSemenCost))+(0.000016727*(EquationMatureWeight))+(-0.015935*(LOG(EquationVetCosts)))+(0.000118*(EquationVetCosts))+(0.160623*(LOG(EquationVWP)))+(-0.003008*(EquationVWP))+(-0.000090785*(B631^2))+(0.01937*(B631))+(0.020762*(EquationMilkPrice))+(-0.019043*(EquationFeedPrice))+(0.00001449*(EquationReplacementPrice))+(0.175818*(EquationCullCost))+(-0.000295*(EquationDIMDNB))+(0.000002704*(EquationCR*B631^2))+(-0.000001916*(EquationHDR*B631^2))+(-0.000000000127*(EquationRHA*B631^2))+(-0.0000000903*(EquationSemenCost*B631^2))+(-0.000000000771*(EquationMatureWeight*B631^2))+(0.000000137*(B631^2*B631))+(-0.00000257*(B631^2*EquationCullCost))), 0)</f>
        <v>4.7327019041155074</v>
      </c>
      <c r="G631" s="56">
        <f>IF((-1.860553+(0.112009*(EquationCR))+(0.5932*(EquationHDR))+(0.000015682*(EquationRHA))+(0.000842*(EquationAFC))+(0.013148*(EquationSemenCost))+(0.000054807*(EquationMatureWeight))+(-0.025351*(LOG(EquationVetCosts)))+(0.0000512*(EquationVetCosts))+(0.087616*(LOG(EquationVWP)))+(-0.00202*(EquationVWP))+(-0.000084247*(B631^2))+(0.018329*(B631))+(0.018516*(EquationMilkPrice))+(0.0064*(EquationFeedPrice))+(0.000011343*(EquationReplacementPrice))+(0.013031*(EquationCullCost))+(-0.000245*(EquationDIMDNB))+(0.000002399*(EquationCR*B631^2))+(-0.000001548*(EquationHDR*B631^2))+(-0.000000000112*(EquationRHA*B631^2))+(-0.0000000853*(EquationSemenCost*B631^2))+(-0.000000000948*(EquationMatureWeight*B631^2))+(0.000000302*(LOG(EquationVetCosts)*B631^2))+(-0.00000000421*(EquationVWP*B631^2))+(0.000000126*(B631^2*B631))+(-0.000000254*(B631^2*EquationFeedPrice)))&gt;0, (-1.860553+(0.112009*(EquationCR))+(0.5932*(EquationHDR))+(0.000015682*(EquationRHA))+(0.000842*(EquationAFC))+(0.013148*(EquationSemenCost))+(0.000054807*(EquationMatureWeight))+(-0.025351*(LOG(EquationVetCosts)))+(0.0000512*(EquationVetCosts))+(0.087616*(LOG(EquationVWP)))+(-0.00202*(EquationVWP))+(-0.000084247*(B631^2))+(0.018329*(B631))+(0.018516*(EquationMilkPrice))+(0.0064*(EquationFeedPrice))+(0.000011343*(EquationReplacementPrice))+(0.013031*(EquationCullCost))+(-0.000245*(EquationDIMDNB))+(0.000002399*(EquationCR*B631^2))+(-0.000001548*(EquationHDR*B631^2))+(-0.000000000112*(EquationRHA*B631^2))+(-0.0000000853*(EquationSemenCost*B631^2))+(-0.000000000948*(EquationMatureWeight*B631^2))+(0.000000302*(LOG(EquationVetCosts)*B631^2))+(-0.00000000421*(EquationVWP*B631^2))+(0.000000126*(B631^2*B631))+(-0.000000254*(B631^2*EquationFeedPrice))), 0)</f>
        <v>4.256888798430758</v>
      </c>
    </row>
    <row r="632" spans="2:7" x14ac:dyDescent="0.2">
      <c r="B632" s="42">
        <v>589</v>
      </c>
      <c r="C632" s="55">
        <f t="shared" si="9"/>
        <v>0.80732388775483455</v>
      </c>
      <c r="D632" s="55">
        <f>IF((-1.870102+(0.51187*(EquationCR))+(1.033374*(EquationHDR))+(0.000011344*(EquationRHA))+(-0.000138*(EquationAFC))+(0.01358*(EquationSemenCost))+(-0.000072752*(EquationMatureWeight))+(-0.046035*(LOG(EquationVetCosts)))+(0.000451*(EquationVetCosts))+(0.512031*(LOG(EquationVWP)))+(-0.006352*(EquationVWP))+(-0.000079212*(B632^2))+(0.015118*(B632))+(0.022341*(EquationMilkPrice))+(-0.022641*(EquationFeedPrice))+(0.000247*(EquationReplacementPrice))+(-0.184557*(EquationCullCost))+(-0.000542*(EquationDIMDNB))+(-0.000004986*(EquationHDR*B632^2))+(-0.000000000147*(EquationRHA*B632^2))+(-0.0000000903*(EquationSemenCost*B632^2))+(-0.000000000856*(EquationMatureWeight*B632^2))+(0.000000134*(B632^2*B632))+(-0.000000149*(B632^2*EquationMilkPrice))+(0.00000000264*(B632^2*EquationDIMDNB)))&gt;0, (-1.870102+(0.51187*(EquationCR))+(1.033374*(EquationHDR))+(0.000011344*(EquationRHA))+(-0.000138*(EquationAFC))+(0.01358*(EquationSemenCost))+(-0.000072752*(EquationMatureWeight))+(-0.046035*(LOG(EquationVetCosts)))+(0.000451*(EquationVetCosts))+(0.512031*(LOG(EquationVWP)))+(-0.006352*(EquationVWP))+(-0.000079212*(B632^2))+(0.015118*(B632))+(0.022341*(EquationMilkPrice))+(-0.022641*(EquationFeedPrice))+(0.000247*(EquationReplacementPrice))+(-0.184557*(EquationCullCost))+(-0.000542*(EquationDIMDNB))+(-0.000004986*(EquationHDR*B632^2))+(-0.000000000147*(EquationRHA*B632^2))+(-0.0000000903*(EquationSemenCost*B632^2))+(-0.000000000856*(EquationMatureWeight*B632^2))+(0.000000134*(B632^2*B632))+(-0.000000149*(B632^2*EquationMilkPrice))+(0.00000000264*(B632^2*EquationDIMDNB))), 0)</f>
        <v>5.1311126724737761</v>
      </c>
      <c r="E632" s="55">
        <f>IF((-2.51389+(0.253043*(EquationCR))+(0.791564*(EquationHDR))+(0.000017482*(EquationRHA))+(0.000958*(EquationAFC))+(0.014823*(EquationSemenCost))+(0.00003361*(EquationMatureWeight))+(0.044008*(LOG(EquationVetCosts)))+(-0.000161*(EquationVetCosts))+(0.375409*(LOG(EquationVWP)))+(-0.004875*(EquationVWP))+(-0.000095702*(B632^2))+(0.02001*(B632))+(0.039073*(EquationMilkPrice))+(-0.018836*(EquationFeedPrice))+(0.000102*(EquationReplacementPrice))+(-0.124297*(EquationCullCost))+(-0.000511*(EquationDIMDNB))+(0.00000253*(EquationCR*B632^2))+(-0.000002589*(EquationHDR*B632^2))+(-0.000000000136*(EquationRHA*B632^2))+(-0.0000001*(EquationSemenCost*B632^2))+(-0.00000000108*(EquationMatureWeight*B632^2))+(0.00000015*(B632^2*B632))+(-0.000000215*(B632^2*EquationMilkPrice))+(0.00000000251*(B632^2*EquationDIMDNB)))&gt;0, (-2.51389+(0.253043*(EquationCR))+(0.791564*(EquationHDR))+(0.000017482*(EquationRHA))+(0.000958*(EquationAFC))+(0.014823*(EquationSemenCost))+(0.00003361*(EquationMatureWeight))+(0.044008*(LOG(EquationVetCosts)))+(-0.000161*(EquationVetCosts))+(0.375409*(LOG(EquationVWP)))+(-0.004875*(EquationVWP))+(-0.000095702*(B632^2))+(0.02001*(B632))+(0.039073*(EquationMilkPrice))+(-0.018836*(EquationFeedPrice))+(0.000102*(EquationReplacementPrice))+(-0.124297*(EquationCullCost))+(-0.000511*(EquationDIMDNB))+(0.00000253*(EquationCR*B632^2))+(-0.000002589*(EquationHDR*B632^2))+(-0.000000000136*(EquationRHA*B632^2))+(-0.0000001*(EquationSemenCost*B632^2))+(-0.00000000108*(EquationMatureWeight*B632^2))+(0.00000015*(B632^2*B632))+(-0.000000215*(B632^2*EquationMilkPrice))+(0.00000000251*(B632^2*EquationDIMDNB))), 0)</f>
        <v>5.401970841982159</v>
      </c>
      <c r="F632" s="55">
        <f>IF((-1.892738+(0.137703*(EquationCR))+(0.669836*(EquationHDR))+(0.0000175*(EquationRHA))+(0.000161*(EquationAFC))+(0.013845*(EquationSemenCost))+(0.000016727*(EquationMatureWeight))+(-0.015935*(LOG(EquationVetCosts)))+(0.000118*(EquationVetCosts))+(0.160623*(LOG(EquationVWP)))+(-0.003008*(EquationVWP))+(-0.000090785*(B632^2))+(0.01937*(B632))+(0.020762*(EquationMilkPrice))+(-0.019043*(EquationFeedPrice))+(0.00001449*(EquationReplacementPrice))+(0.175818*(EquationCullCost))+(-0.000295*(EquationDIMDNB))+(0.000002704*(EquationCR*B632^2))+(-0.000001916*(EquationHDR*B632^2))+(-0.000000000127*(EquationRHA*B632^2))+(-0.0000000903*(EquationSemenCost*B632^2))+(-0.000000000771*(EquationMatureWeight*B632^2))+(0.000000137*(B632^2*B632))+(-0.00000257*(B632^2*EquationCullCost)))&gt;0, (-1.892738+(0.137703*(EquationCR))+(0.669836*(EquationHDR))+(0.0000175*(EquationRHA))+(0.000161*(EquationAFC))+(0.013845*(EquationSemenCost))+(0.000016727*(EquationMatureWeight))+(-0.015935*(LOG(EquationVetCosts)))+(0.000118*(EquationVetCosts))+(0.160623*(LOG(EquationVWP)))+(-0.003008*(EquationVWP))+(-0.000090785*(B632^2))+(0.01937*(B632))+(0.020762*(EquationMilkPrice))+(-0.019043*(EquationFeedPrice))+(0.00001449*(EquationReplacementPrice))+(0.175818*(EquationCullCost))+(-0.000295*(EquationDIMDNB))+(0.000002704*(EquationCR*B632^2))+(-0.000001916*(EquationHDR*B632^2))+(-0.000000000127*(EquationRHA*B632^2))+(-0.0000000903*(EquationSemenCost*B632^2))+(-0.000000000771*(EquationMatureWeight*B632^2))+(0.000000137*(B632^2*B632))+(-0.00000257*(B632^2*EquationCullCost))), 0)</f>
        <v>4.7785011791155076</v>
      </c>
      <c r="G632" s="56">
        <f>IF((-1.860553+(0.112009*(EquationCR))+(0.5932*(EquationHDR))+(0.000015682*(EquationRHA))+(0.000842*(EquationAFC))+(0.013148*(EquationSemenCost))+(0.000054807*(EquationMatureWeight))+(-0.025351*(LOG(EquationVetCosts)))+(0.0000512*(EquationVetCosts))+(0.087616*(LOG(EquationVWP)))+(-0.00202*(EquationVWP))+(-0.000084247*(B632^2))+(0.018329*(B632))+(0.018516*(EquationMilkPrice))+(0.0064*(EquationFeedPrice))+(0.000011343*(EquationReplacementPrice))+(0.013031*(EquationCullCost))+(-0.000245*(EquationDIMDNB))+(0.000002399*(EquationCR*B632^2))+(-0.000001548*(EquationHDR*B632^2))+(-0.000000000112*(EquationRHA*B632^2))+(-0.0000000853*(EquationSemenCost*B632^2))+(-0.000000000948*(EquationMatureWeight*B632^2))+(0.000000302*(LOG(EquationVetCosts)*B632^2))+(-0.00000000421*(EquationVWP*B632^2))+(0.000000126*(B632^2*B632))+(-0.000000254*(B632^2*EquationFeedPrice)))&gt;0, (-1.860553+(0.112009*(EquationCR))+(0.5932*(EquationHDR))+(0.000015682*(EquationRHA))+(0.000842*(EquationAFC))+(0.013148*(EquationSemenCost))+(0.000054807*(EquationMatureWeight))+(-0.025351*(LOG(EquationVetCosts)))+(0.0000512*(EquationVetCosts))+(0.087616*(LOG(EquationVWP)))+(-0.00202*(EquationVWP))+(-0.000084247*(B632^2))+(0.018329*(B632))+(0.018516*(EquationMilkPrice))+(0.0064*(EquationFeedPrice))+(0.000011343*(EquationReplacementPrice))+(0.013031*(EquationCullCost))+(-0.000245*(EquationDIMDNB))+(0.000002399*(EquationCR*B632^2))+(-0.000001548*(EquationHDR*B632^2))+(-0.000000000112*(EquationRHA*B632^2))+(-0.0000000853*(EquationSemenCost*B632^2))+(-0.000000000948*(EquationMatureWeight*B632^2))+(0.000000302*(LOG(EquationVetCosts)*B632^2))+(-0.00000000421*(EquationVWP*B632^2))+(0.000000126*(B632^2*B632))+(-0.000000254*(B632^2*EquationFeedPrice))), 0)</f>
        <v>4.298380250305307</v>
      </c>
    </row>
    <row r="633" spans="2:7" x14ac:dyDescent="0.2">
      <c r="B633" s="42">
        <v>590</v>
      </c>
      <c r="C633" s="55">
        <f t="shared" si="9"/>
        <v>0.81767888533199384</v>
      </c>
      <c r="D633" s="55">
        <f>IF((-1.870102+(0.51187*(EquationCR))+(1.033374*(EquationHDR))+(0.000011344*(EquationRHA))+(-0.000138*(EquationAFC))+(0.01358*(EquationSemenCost))+(-0.000072752*(EquationMatureWeight))+(-0.046035*(LOG(EquationVetCosts)))+(0.000451*(EquationVetCosts))+(0.512031*(LOG(EquationVWP)))+(-0.006352*(EquationVWP))+(-0.000079212*(B633^2))+(0.015118*(B633))+(0.022341*(EquationMilkPrice))+(-0.022641*(EquationFeedPrice))+(0.000247*(EquationReplacementPrice))+(-0.184557*(EquationCullCost))+(-0.000542*(EquationDIMDNB))+(-0.000004986*(EquationHDR*B633^2))+(-0.000000000147*(EquationRHA*B633^2))+(-0.0000000903*(EquationSemenCost*B633^2))+(-0.000000000856*(EquationMatureWeight*B633^2))+(0.000000134*(B633^2*B633))+(-0.000000149*(B633^2*EquationMilkPrice))+(0.00000000264*(B633^2*EquationDIMDNB)))&gt;0, (-1.870102+(0.51187*(EquationCR))+(1.033374*(EquationHDR))+(0.000011344*(EquationRHA))+(-0.000138*(EquationAFC))+(0.01358*(EquationSemenCost))+(-0.000072752*(EquationMatureWeight))+(-0.046035*(LOG(EquationVetCosts)))+(0.000451*(EquationVetCosts))+(0.512031*(LOG(EquationVWP)))+(-0.006352*(EquationVWP))+(-0.000079212*(B633^2))+(0.015118*(B633))+(0.022341*(EquationMilkPrice))+(-0.022641*(EquationFeedPrice))+(0.000247*(EquationReplacementPrice))+(-0.184557*(EquationCullCost))+(-0.000542*(EquationDIMDNB))+(-0.000004986*(EquationHDR*B633^2))+(-0.000000000147*(EquationRHA*B633^2))+(-0.0000000903*(EquationSemenCost*B633^2))+(-0.000000000856*(EquationMatureWeight*B633^2))+(0.000000134*(B633^2*B633))+(-0.000000149*(B633^2*EquationMilkPrice))+(0.00000000264*(B633^2*EquationDIMDNB))), 0)</f>
        <v>5.1799122600737677</v>
      </c>
      <c r="E633" s="55">
        <f>IF((-2.51389+(0.253043*(EquationCR))+(0.791564*(EquationHDR))+(0.000017482*(EquationRHA))+(0.000958*(EquationAFC))+(0.014823*(EquationSemenCost))+(0.00003361*(EquationMatureWeight))+(0.044008*(LOG(EquationVetCosts)))+(-0.000161*(EquationVetCosts))+(0.375409*(LOG(EquationVWP)))+(-0.004875*(EquationVWP))+(-0.000095702*(B633^2))+(0.02001*(B633))+(0.039073*(EquationMilkPrice))+(-0.018836*(EquationFeedPrice))+(0.000102*(EquationReplacementPrice))+(-0.124297*(EquationCullCost))+(-0.000511*(EquationDIMDNB))+(0.00000253*(EquationCR*B633^2))+(-0.000002589*(EquationHDR*B633^2))+(-0.000000000136*(EquationRHA*B633^2))+(-0.0000001*(EquationSemenCost*B633^2))+(-0.00000000108*(EquationMatureWeight*B633^2))+(0.00000015*(B633^2*B633))+(-0.000000215*(B633^2*EquationMilkPrice))+(0.00000000251*(B633^2*EquationDIMDNB)))&gt;0, (-2.51389+(0.253043*(EquationCR))+(0.791564*(EquationHDR))+(0.000017482*(EquationRHA))+(0.000958*(EquationAFC))+(0.014823*(EquationSemenCost))+(0.00003361*(EquationMatureWeight))+(0.044008*(LOG(EquationVetCosts)))+(-0.000161*(EquationVetCosts))+(0.375409*(LOG(EquationVWP)))+(-0.004875*(EquationVWP))+(-0.000095702*(B633^2))+(0.02001*(B633))+(0.039073*(EquationMilkPrice))+(-0.018836*(EquationFeedPrice))+(0.000102*(EquationReplacementPrice))+(-0.124297*(EquationCullCost))+(-0.000511*(EquationDIMDNB))+(0.00000253*(EquationCR*B633^2))+(-0.000002589*(EquationHDR*B633^2))+(-0.000000000136*(EquationRHA*B633^2))+(-0.0000001*(EquationSemenCost*B633^2))+(-0.00000000108*(EquationMatureWeight*B633^2))+(0.00000015*(B633^2*B633))+(-0.000000215*(B633^2*EquationMilkPrice))+(0.00000000251*(B633^2*EquationDIMDNB))), 0)</f>
        <v>5.453739012982151</v>
      </c>
      <c r="F633" s="55">
        <f>IF((-1.892738+(0.137703*(EquationCR))+(0.669836*(EquationHDR))+(0.0000175*(EquationRHA))+(0.000161*(EquationAFC))+(0.013845*(EquationSemenCost))+(0.000016727*(EquationMatureWeight))+(-0.015935*(LOG(EquationVetCosts)))+(0.000118*(EquationVetCosts))+(0.160623*(LOG(EquationVWP)))+(-0.003008*(EquationVWP))+(-0.000090785*(B633^2))+(0.01937*(B633))+(0.020762*(EquationMilkPrice))+(-0.019043*(EquationFeedPrice))+(0.00001449*(EquationReplacementPrice))+(0.175818*(EquationCullCost))+(-0.000295*(EquationDIMDNB))+(0.000002704*(EquationCR*B633^2))+(-0.000001916*(EquationHDR*B633^2))+(-0.000000000127*(EquationRHA*B633^2))+(-0.0000000903*(EquationSemenCost*B633^2))+(-0.000000000771*(EquationMatureWeight*B633^2))+(0.000000137*(B633^2*B633))+(-0.00000257*(B633^2*EquationCullCost)))&gt;0, (-1.892738+(0.137703*(EquationCR))+(0.669836*(EquationHDR))+(0.0000175*(EquationRHA))+(0.000161*(EquationAFC))+(0.013845*(EquationSemenCost))+(0.000016727*(EquationMatureWeight))+(-0.015935*(LOG(EquationVetCosts)))+(0.000118*(EquationVetCosts))+(0.160623*(LOG(EquationVWP)))+(-0.003008*(EquationVWP))+(-0.000090785*(B633^2))+(0.01937*(B633))+(0.020762*(EquationMilkPrice))+(-0.019043*(EquationFeedPrice))+(0.00001449*(EquationReplacementPrice))+(0.175818*(EquationCullCost))+(-0.000295*(EquationDIMDNB))+(0.000002704*(EquationCR*B633^2))+(-0.000001916*(EquationHDR*B633^2))+(-0.000000000127*(EquationRHA*B633^2))+(-0.0000000903*(EquationSemenCost*B633^2))+(-0.000000000771*(EquationMatureWeight*B633^2))+(0.000000137*(B633^2*B633))+(-0.00000257*(B633^2*EquationCullCost))), 0)</f>
        <v>4.824587648115509</v>
      </c>
      <c r="G633" s="56">
        <f>IF((-1.860553+(0.112009*(EquationCR))+(0.5932*(EquationHDR))+(0.000015682*(EquationRHA))+(0.000842*(EquationAFC))+(0.013148*(EquationSemenCost))+(0.000054807*(EquationMatureWeight))+(-0.025351*(LOG(EquationVetCosts)))+(0.0000512*(EquationVetCosts))+(0.087616*(LOG(EquationVWP)))+(-0.00202*(EquationVWP))+(-0.000084247*(B633^2))+(0.018329*(B633))+(0.018516*(EquationMilkPrice))+(0.0064*(EquationFeedPrice))+(0.000011343*(EquationReplacementPrice))+(0.013031*(EquationCullCost))+(-0.000245*(EquationDIMDNB))+(0.000002399*(EquationCR*B633^2))+(-0.000001548*(EquationHDR*B633^2))+(-0.000000000112*(EquationRHA*B633^2))+(-0.0000000853*(EquationSemenCost*B633^2))+(-0.000000000948*(EquationMatureWeight*B633^2))+(0.000000302*(LOG(EquationVetCosts)*B633^2))+(-0.00000000421*(EquationVWP*B633^2))+(0.000000126*(B633^2*B633))+(-0.000000254*(B633^2*EquationFeedPrice)))&gt;0, (-1.860553+(0.112009*(EquationCR))+(0.5932*(EquationHDR))+(0.000015682*(EquationRHA))+(0.000842*(EquationAFC))+(0.013148*(EquationSemenCost))+(0.000054807*(EquationMatureWeight))+(-0.025351*(LOG(EquationVetCosts)))+(0.0000512*(EquationVetCosts))+(0.087616*(LOG(EquationVWP)))+(-0.00202*(EquationVWP))+(-0.000084247*(B633^2))+(0.018329*(B633))+(0.018516*(EquationMilkPrice))+(0.0064*(EquationFeedPrice))+(0.000011343*(EquationReplacementPrice))+(0.013031*(EquationCullCost))+(-0.000245*(EquationDIMDNB))+(0.000002399*(EquationCR*B633^2))+(-0.000001548*(EquationHDR*B633^2))+(-0.000000000112*(EquationRHA*B633^2))+(-0.0000000853*(EquationSemenCost*B633^2))+(-0.000000000948*(EquationMatureWeight*B633^2))+(0.000000302*(LOG(EquationVetCosts)*B633^2))+(-0.00000000421*(EquationVWP*B633^2))+(0.000000126*(B633^2*B633))+(-0.000000254*(B633^2*EquationFeedPrice))), 0)</f>
        <v>4.3401338915832222</v>
      </c>
    </row>
    <row r="634" spans="2:7" x14ac:dyDescent="0.2">
      <c r="B634" s="42">
        <v>591</v>
      </c>
      <c r="C634" s="55">
        <f t="shared" si="9"/>
        <v>0.82813223058714058</v>
      </c>
      <c r="D634" s="55">
        <f>IF((-1.870102+(0.51187*(EquationCR))+(1.033374*(EquationHDR))+(0.000011344*(EquationRHA))+(-0.000138*(EquationAFC))+(0.01358*(EquationSemenCost))+(-0.000072752*(EquationMatureWeight))+(-0.046035*(LOG(EquationVetCosts)))+(0.000451*(EquationVetCosts))+(0.512031*(LOG(EquationVWP)))+(-0.006352*(EquationVWP))+(-0.000079212*(B634^2))+(0.015118*(B634))+(0.022341*(EquationMilkPrice))+(-0.022641*(EquationFeedPrice))+(0.000247*(EquationReplacementPrice))+(-0.184557*(EquationCullCost))+(-0.000542*(EquationDIMDNB))+(-0.000004986*(EquationHDR*B634^2))+(-0.000000000147*(EquationRHA*B634^2))+(-0.0000000903*(EquationSemenCost*B634^2))+(-0.000000000856*(EquationMatureWeight*B634^2))+(0.000000134*(B634^2*B634))+(-0.000000149*(B634^2*EquationMilkPrice))+(0.00000000264*(B634^2*EquationDIMDNB)))&gt;0, (-1.870102+(0.51187*(EquationCR))+(1.033374*(EquationHDR))+(0.000011344*(EquationRHA))+(-0.000138*(EquationAFC))+(0.01358*(EquationSemenCost))+(-0.000072752*(EquationMatureWeight))+(-0.046035*(LOG(EquationVetCosts)))+(0.000451*(EquationVetCosts))+(0.512031*(LOG(EquationVWP)))+(-0.006352*(EquationVWP))+(-0.000079212*(B634^2))+(0.015118*(B634))+(0.022341*(EquationMilkPrice))+(-0.022641*(EquationFeedPrice))+(0.000247*(EquationReplacementPrice))+(-0.184557*(EquationCullCost))+(-0.000542*(EquationDIMDNB))+(-0.000004986*(EquationHDR*B634^2))+(-0.000000000147*(EquationRHA*B634^2))+(-0.0000000903*(EquationSemenCost*B634^2))+(-0.000000000856*(EquationMatureWeight*B634^2))+(0.000000134*(B634^2*B634))+(-0.000000149*(B634^2*EquationMilkPrice))+(0.00000000264*(B634^2*EquationDIMDNB))), 0)</f>
        <v>5.2290063644737748</v>
      </c>
      <c r="E634" s="55">
        <f>IF((-2.51389+(0.253043*(EquationCR))+(0.791564*(EquationHDR))+(0.000017482*(EquationRHA))+(0.000958*(EquationAFC))+(0.014823*(EquationSemenCost))+(0.00003361*(EquationMatureWeight))+(0.044008*(LOG(EquationVetCosts)))+(-0.000161*(EquationVetCosts))+(0.375409*(LOG(EquationVWP)))+(-0.004875*(EquationVWP))+(-0.000095702*(B634^2))+(0.02001*(B634))+(0.039073*(EquationMilkPrice))+(-0.018836*(EquationFeedPrice))+(0.000102*(EquationReplacementPrice))+(-0.124297*(EquationCullCost))+(-0.000511*(EquationDIMDNB))+(0.00000253*(EquationCR*B634^2))+(-0.000002589*(EquationHDR*B634^2))+(-0.000000000136*(EquationRHA*B634^2))+(-0.0000001*(EquationSemenCost*B634^2))+(-0.00000000108*(EquationMatureWeight*B634^2))+(0.00000015*(B634^2*B634))+(-0.000000215*(B634^2*EquationMilkPrice))+(0.00000000251*(B634^2*EquationDIMDNB)))&gt;0, (-2.51389+(0.253043*(EquationCR))+(0.791564*(EquationHDR))+(0.000017482*(EquationRHA))+(0.000958*(EquationAFC))+(0.014823*(EquationSemenCost))+(0.00003361*(EquationMatureWeight))+(0.044008*(LOG(EquationVetCosts)))+(-0.000161*(EquationVetCosts))+(0.375409*(LOG(EquationVWP)))+(-0.004875*(EquationVWP))+(-0.000095702*(B634^2))+(0.02001*(B634))+(0.039073*(EquationMilkPrice))+(-0.018836*(EquationFeedPrice))+(0.000102*(EquationReplacementPrice))+(-0.124297*(EquationCullCost))+(-0.000511*(EquationDIMDNB))+(0.00000253*(EquationCR*B634^2))+(-0.000002589*(EquationHDR*B634^2))+(-0.000000000136*(EquationRHA*B634^2))+(-0.0000001*(EquationSemenCost*B634^2))+(-0.00000000108*(EquationMatureWeight*B634^2))+(0.00000015*(B634^2*B634))+(-0.000000215*(B634^2*EquationMilkPrice))+(0.00000000251*(B634^2*EquationDIMDNB))), 0)</f>
        <v>5.5058267819821527</v>
      </c>
      <c r="F634" s="55">
        <f>IF((-1.892738+(0.137703*(EquationCR))+(0.669836*(EquationHDR))+(0.0000175*(EquationRHA))+(0.000161*(EquationAFC))+(0.013845*(EquationSemenCost))+(0.000016727*(EquationMatureWeight))+(-0.015935*(LOG(EquationVetCosts)))+(0.000118*(EquationVetCosts))+(0.160623*(LOG(EquationVWP)))+(-0.003008*(EquationVWP))+(-0.000090785*(B634^2))+(0.01937*(B634))+(0.020762*(EquationMilkPrice))+(-0.019043*(EquationFeedPrice))+(0.00001449*(EquationReplacementPrice))+(0.175818*(EquationCullCost))+(-0.000295*(EquationDIMDNB))+(0.000002704*(EquationCR*B634^2))+(-0.000001916*(EquationHDR*B634^2))+(-0.000000000127*(EquationRHA*B634^2))+(-0.0000000903*(EquationSemenCost*B634^2))+(-0.000000000771*(EquationMatureWeight*B634^2))+(0.000000137*(B634^2*B634))+(-0.00000257*(B634^2*EquationCullCost)))&gt;0, (-1.892738+(0.137703*(EquationCR))+(0.669836*(EquationHDR))+(0.0000175*(EquationRHA))+(0.000161*(EquationAFC))+(0.013845*(EquationSemenCost))+(0.000016727*(EquationMatureWeight))+(-0.015935*(LOG(EquationVetCosts)))+(0.000118*(EquationVetCosts))+(0.160623*(LOG(EquationVWP)))+(-0.003008*(EquationVWP))+(-0.000090785*(B634^2))+(0.01937*(B634))+(0.020762*(EquationMilkPrice))+(-0.019043*(EquationFeedPrice))+(0.00001449*(EquationReplacementPrice))+(0.175818*(EquationCullCost))+(-0.000295*(EquationDIMDNB))+(0.000002704*(EquationCR*B634^2))+(-0.000001916*(EquationHDR*B634^2))+(-0.000000000127*(EquationRHA*B634^2))+(-0.0000000903*(EquationSemenCost*B634^2))+(-0.000000000771*(EquationMatureWeight*B634^2))+(0.000000137*(B634^2*B634))+(-0.00000257*(B634^2*EquationCullCost))), 0)</f>
        <v>4.8709621331155022</v>
      </c>
      <c r="G634" s="56">
        <f>IF((-1.860553+(0.112009*(EquationCR))+(0.5932*(EquationHDR))+(0.000015682*(EquationRHA))+(0.000842*(EquationAFC))+(0.013148*(EquationSemenCost))+(0.000054807*(EquationMatureWeight))+(-0.025351*(LOG(EquationVetCosts)))+(0.0000512*(EquationVetCosts))+(0.087616*(LOG(EquationVWP)))+(-0.00202*(EquationVWP))+(-0.000084247*(B634^2))+(0.018329*(B634))+(0.018516*(EquationMilkPrice))+(0.0064*(EquationFeedPrice))+(0.000011343*(EquationReplacementPrice))+(0.013031*(EquationCullCost))+(-0.000245*(EquationDIMDNB))+(0.000002399*(EquationCR*B634^2))+(-0.000001548*(EquationHDR*B634^2))+(-0.000000000112*(EquationRHA*B634^2))+(-0.0000000853*(EquationSemenCost*B634^2))+(-0.000000000948*(EquationMatureWeight*B634^2))+(0.000000302*(LOG(EquationVetCosts)*B634^2))+(-0.00000000421*(EquationVWP*B634^2))+(0.000000126*(B634^2*B634))+(-0.000000254*(B634^2*EquationFeedPrice)))&gt;0, (-1.860553+(0.112009*(EquationCR))+(0.5932*(EquationHDR))+(0.000015682*(EquationRHA))+(0.000842*(EquationAFC))+(0.013148*(EquationSemenCost))+(0.000054807*(EquationMatureWeight))+(-0.025351*(LOG(EquationVetCosts)))+(0.0000512*(EquationVetCosts))+(0.087616*(LOG(EquationVWP)))+(-0.00202*(EquationVWP))+(-0.000084247*(B634^2))+(0.018329*(B634))+(0.018516*(EquationMilkPrice))+(0.0064*(EquationFeedPrice))+(0.000011343*(EquationReplacementPrice))+(0.013031*(EquationCullCost))+(-0.000245*(EquationDIMDNB))+(0.000002399*(EquationCR*B634^2))+(-0.000001548*(EquationHDR*B634^2))+(-0.000000000112*(EquationRHA*B634^2))+(-0.0000000853*(EquationSemenCost*B634^2))+(-0.000000000948*(EquationMatureWeight*B634^2))+(0.000000302*(LOG(EquationVetCosts)*B634^2))+(-0.00000000421*(EquationVWP*B634^2))+(0.000000126*(B634^2*B634))+(-0.000000254*(B634^2*EquationFeedPrice))), 0)</f>
        <v>4.3821504782644851</v>
      </c>
    </row>
    <row r="635" spans="2:7" x14ac:dyDescent="0.2">
      <c r="B635" s="42">
        <v>592</v>
      </c>
      <c r="C635" s="55">
        <f t="shared" si="9"/>
        <v>0.83868429192028005</v>
      </c>
      <c r="D635" s="55">
        <f>IF((-1.870102+(0.51187*(EquationCR))+(1.033374*(EquationHDR))+(0.000011344*(EquationRHA))+(-0.000138*(EquationAFC))+(0.01358*(EquationSemenCost))+(-0.000072752*(EquationMatureWeight))+(-0.046035*(LOG(EquationVetCosts)))+(0.000451*(EquationVetCosts))+(0.512031*(LOG(EquationVWP)))+(-0.006352*(EquationVWP))+(-0.000079212*(B635^2))+(0.015118*(B635))+(0.022341*(EquationMilkPrice))+(-0.022641*(EquationFeedPrice))+(0.000247*(EquationReplacementPrice))+(-0.184557*(EquationCullCost))+(-0.000542*(EquationDIMDNB))+(-0.000004986*(EquationHDR*B635^2))+(-0.000000000147*(EquationRHA*B635^2))+(-0.0000000903*(EquationSemenCost*B635^2))+(-0.000000000856*(EquationMatureWeight*B635^2))+(0.000000134*(B635^2*B635))+(-0.000000149*(B635^2*EquationMilkPrice))+(0.00000000264*(B635^2*EquationDIMDNB)))&gt;0, (-1.870102+(0.51187*(EquationCR))+(1.033374*(EquationHDR))+(0.000011344*(EquationRHA))+(-0.000138*(EquationAFC))+(0.01358*(EquationSemenCost))+(-0.000072752*(EquationMatureWeight))+(-0.046035*(LOG(EquationVetCosts)))+(0.000451*(EquationVetCosts))+(0.512031*(LOG(EquationVWP)))+(-0.006352*(EquationVWP))+(-0.000079212*(B635^2))+(0.015118*(B635))+(0.022341*(EquationMilkPrice))+(-0.022641*(EquationFeedPrice))+(0.000247*(EquationReplacementPrice))+(-0.184557*(EquationCullCost))+(-0.000542*(EquationDIMDNB))+(-0.000004986*(EquationHDR*B635^2))+(-0.000000000147*(EquationRHA*B635^2))+(-0.0000000903*(EquationSemenCost*B635^2))+(-0.000000000856*(EquationMatureWeight*B635^2))+(0.000000134*(B635^2*B635))+(-0.000000149*(B635^2*EquationMilkPrice))+(0.00000000264*(B635^2*EquationDIMDNB))), 0)</f>
        <v>5.278395789673775</v>
      </c>
      <c r="E635" s="55">
        <f>IF((-2.51389+(0.253043*(EquationCR))+(0.791564*(EquationHDR))+(0.000017482*(EquationRHA))+(0.000958*(EquationAFC))+(0.014823*(EquationSemenCost))+(0.00003361*(EquationMatureWeight))+(0.044008*(LOG(EquationVetCosts)))+(-0.000161*(EquationVetCosts))+(0.375409*(LOG(EquationVWP)))+(-0.004875*(EquationVWP))+(-0.000095702*(B635^2))+(0.02001*(B635))+(0.039073*(EquationMilkPrice))+(-0.018836*(EquationFeedPrice))+(0.000102*(EquationReplacementPrice))+(-0.124297*(EquationCullCost))+(-0.000511*(EquationDIMDNB))+(0.00000253*(EquationCR*B635^2))+(-0.000002589*(EquationHDR*B635^2))+(-0.000000000136*(EquationRHA*B635^2))+(-0.0000001*(EquationSemenCost*B635^2))+(-0.00000000108*(EquationMatureWeight*B635^2))+(0.00000015*(B635^2*B635))+(-0.000000215*(B635^2*EquationMilkPrice))+(0.00000000251*(B635^2*EquationDIMDNB)))&gt;0, (-2.51389+(0.253043*(EquationCR))+(0.791564*(EquationHDR))+(0.000017482*(EquationRHA))+(0.000958*(EquationAFC))+(0.014823*(EquationSemenCost))+(0.00003361*(EquationMatureWeight))+(0.044008*(LOG(EquationVetCosts)))+(-0.000161*(EquationVetCosts))+(0.375409*(LOG(EquationVWP)))+(-0.004875*(EquationVWP))+(-0.000095702*(B635^2))+(0.02001*(B635))+(0.039073*(EquationMilkPrice))+(-0.018836*(EquationFeedPrice))+(0.000102*(EquationReplacementPrice))+(-0.124297*(EquationCullCost))+(-0.000511*(EquationDIMDNB))+(0.00000253*(EquationCR*B635^2))+(-0.000002589*(EquationHDR*B635^2))+(-0.000000000136*(EquationRHA*B635^2))+(-0.0000001*(EquationSemenCost*B635^2))+(-0.00000000108*(EquationMatureWeight*B635^2))+(0.00000015*(B635^2*B635))+(-0.000000215*(B635^2*EquationMilkPrice))+(0.00000000251*(B635^2*EquationDIMDNB))), 0)</f>
        <v>5.5582350489821488</v>
      </c>
      <c r="F635" s="55">
        <f>IF((-1.892738+(0.137703*(EquationCR))+(0.669836*(EquationHDR))+(0.0000175*(EquationRHA))+(0.000161*(EquationAFC))+(0.013845*(EquationSemenCost))+(0.000016727*(EquationMatureWeight))+(-0.015935*(LOG(EquationVetCosts)))+(0.000118*(EquationVetCosts))+(0.160623*(LOG(EquationVWP)))+(-0.003008*(EquationVWP))+(-0.000090785*(B635^2))+(0.01937*(B635))+(0.020762*(EquationMilkPrice))+(-0.019043*(EquationFeedPrice))+(0.00001449*(EquationReplacementPrice))+(0.175818*(EquationCullCost))+(-0.000295*(EquationDIMDNB))+(0.000002704*(EquationCR*B635^2))+(-0.000001916*(EquationHDR*B635^2))+(-0.000000000127*(EquationRHA*B635^2))+(-0.0000000903*(EquationSemenCost*B635^2))+(-0.000000000771*(EquationMatureWeight*B635^2))+(0.000000137*(B635^2*B635))+(-0.00000257*(B635^2*EquationCullCost)))&gt;0, (-1.892738+(0.137703*(EquationCR))+(0.669836*(EquationHDR))+(0.0000175*(EquationRHA))+(0.000161*(EquationAFC))+(0.013845*(EquationSemenCost))+(0.000016727*(EquationMatureWeight))+(-0.015935*(LOG(EquationVetCosts)))+(0.000118*(EquationVetCosts))+(0.160623*(LOG(EquationVWP)))+(-0.003008*(EquationVWP))+(-0.000090785*(B635^2))+(0.01937*(B635))+(0.020762*(EquationMilkPrice))+(-0.019043*(EquationFeedPrice))+(0.00001449*(EquationReplacementPrice))+(0.175818*(EquationCullCost))+(-0.000295*(EquationDIMDNB))+(0.000002704*(EquationCR*B635^2))+(-0.000001916*(EquationHDR*B635^2))+(-0.000000000127*(EquationRHA*B635^2))+(-0.0000000903*(EquationSemenCost*B635^2))+(-0.000000000771*(EquationMatureWeight*B635^2))+(0.000000137*(B635^2*B635))+(-0.00000257*(B635^2*EquationCullCost))), 0)</f>
        <v>4.9176254561155108</v>
      </c>
      <c r="G635" s="56">
        <f>IF((-1.860553+(0.112009*(EquationCR))+(0.5932*(EquationHDR))+(0.000015682*(EquationRHA))+(0.000842*(EquationAFC))+(0.013148*(EquationSemenCost))+(0.000054807*(EquationMatureWeight))+(-0.025351*(LOG(EquationVetCosts)))+(0.0000512*(EquationVetCosts))+(0.087616*(LOG(EquationVWP)))+(-0.00202*(EquationVWP))+(-0.000084247*(B635^2))+(0.018329*(B635))+(0.018516*(EquationMilkPrice))+(0.0064*(EquationFeedPrice))+(0.000011343*(EquationReplacementPrice))+(0.013031*(EquationCullCost))+(-0.000245*(EquationDIMDNB))+(0.000002399*(EquationCR*B635^2))+(-0.000001548*(EquationHDR*B635^2))+(-0.000000000112*(EquationRHA*B635^2))+(-0.0000000853*(EquationSemenCost*B635^2))+(-0.000000000948*(EquationMatureWeight*B635^2))+(0.000000302*(LOG(EquationVetCosts)*B635^2))+(-0.00000000421*(EquationVWP*B635^2))+(0.000000126*(B635^2*B635))+(-0.000000254*(B635^2*EquationFeedPrice)))&gt;0, (-1.860553+(0.112009*(EquationCR))+(0.5932*(EquationHDR))+(0.000015682*(EquationRHA))+(0.000842*(EquationAFC))+(0.013148*(EquationSemenCost))+(0.000054807*(EquationMatureWeight))+(-0.025351*(LOG(EquationVetCosts)))+(0.0000512*(EquationVetCosts))+(0.087616*(LOG(EquationVWP)))+(-0.00202*(EquationVWP))+(-0.000084247*(B635^2))+(0.018329*(B635))+(0.018516*(EquationMilkPrice))+(0.0064*(EquationFeedPrice))+(0.000011343*(EquationReplacementPrice))+(0.013031*(EquationCullCost))+(-0.000245*(EquationDIMDNB))+(0.000002399*(EquationCR*B635^2))+(-0.000001548*(EquationHDR*B635^2))+(-0.000000000112*(EquationRHA*B635^2))+(-0.0000000853*(EquationSemenCost*B635^2))+(-0.000000000948*(EquationMatureWeight*B635^2))+(0.000000302*(LOG(EquationVetCosts)*B635^2))+(-0.00000000421*(EquationVWP*B635^2))+(0.000000126*(B635^2*B635))+(-0.000000254*(B635^2*EquationFeedPrice))), 0)</f>
        <v>4.4244307663491087</v>
      </c>
    </row>
    <row r="636" spans="2:7" x14ac:dyDescent="0.2">
      <c r="B636" s="42">
        <v>593</v>
      </c>
      <c r="C636" s="55">
        <f t="shared" si="9"/>
        <v>0.84933543773142239</v>
      </c>
      <c r="D636" s="55">
        <f>IF((-1.870102+(0.51187*(EquationCR))+(1.033374*(EquationHDR))+(0.000011344*(EquationRHA))+(-0.000138*(EquationAFC))+(0.01358*(EquationSemenCost))+(-0.000072752*(EquationMatureWeight))+(-0.046035*(LOG(EquationVetCosts)))+(0.000451*(EquationVetCosts))+(0.512031*(LOG(EquationVWP)))+(-0.006352*(EquationVWP))+(-0.000079212*(B636^2))+(0.015118*(B636))+(0.022341*(EquationMilkPrice))+(-0.022641*(EquationFeedPrice))+(0.000247*(EquationReplacementPrice))+(-0.184557*(EquationCullCost))+(-0.000542*(EquationDIMDNB))+(-0.000004986*(EquationHDR*B636^2))+(-0.000000000147*(EquationRHA*B636^2))+(-0.0000000903*(EquationSemenCost*B636^2))+(-0.000000000856*(EquationMatureWeight*B636^2))+(0.000000134*(B636^2*B636))+(-0.000000149*(B636^2*EquationMilkPrice))+(0.00000000264*(B636^2*EquationDIMDNB)))&gt;0, (-1.870102+(0.51187*(EquationCR))+(1.033374*(EquationHDR))+(0.000011344*(EquationRHA))+(-0.000138*(EquationAFC))+(0.01358*(EquationSemenCost))+(-0.000072752*(EquationMatureWeight))+(-0.046035*(LOG(EquationVetCosts)))+(0.000451*(EquationVetCosts))+(0.512031*(LOG(EquationVWP)))+(-0.006352*(EquationVWP))+(-0.000079212*(B636^2))+(0.015118*(B636))+(0.022341*(EquationMilkPrice))+(-0.022641*(EquationFeedPrice))+(0.000247*(EquationReplacementPrice))+(-0.184557*(EquationCullCost))+(-0.000542*(EquationDIMDNB))+(-0.000004986*(EquationHDR*B636^2))+(-0.000000000147*(EquationRHA*B636^2))+(-0.0000000903*(EquationSemenCost*B636^2))+(-0.000000000856*(EquationMatureWeight*B636^2))+(0.000000134*(B636^2*B636))+(-0.000000149*(B636^2*EquationMilkPrice))+(0.00000000264*(B636^2*EquationDIMDNB))), 0)</f>
        <v>5.3280813396737798</v>
      </c>
      <c r="E636" s="55">
        <f>IF((-2.51389+(0.253043*(EquationCR))+(0.791564*(EquationHDR))+(0.000017482*(EquationRHA))+(0.000958*(EquationAFC))+(0.014823*(EquationSemenCost))+(0.00003361*(EquationMatureWeight))+(0.044008*(LOG(EquationVetCosts)))+(-0.000161*(EquationVetCosts))+(0.375409*(LOG(EquationVWP)))+(-0.004875*(EquationVWP))+(-0.000095702*(B636^2))+(0.02001*(B636))+(0.039073*(EquationMilkPrice))+(-0.018836*(EquationFeedPrice))+(0.000102*(EquationReplacementPrice))+(-0.124297*(EquationCullCost))+(-0.000511*(EquationDIMDNB))+(0.00000253*(EquationCR*B636^2))+(-0.000002589*(EquationHDR*B636^2))+(-0.000000000136*(EquationRHA*B636^2))+(-0.0000001*(EquationSemenCost*B636^2))+(-0.00000000108*(EquationMatureWeight*B636^2))+(0.00000015*(B636^2*B636))+(-0.000000215*(B636^2*EquationMilkPrice))+(0.00000000251*(B636^2*EquationDIMDNB)))&gt;0, (-2.51389+(0.253043*(EquationCR))+(0.791564*(EquationHDR))+(0.000017482*(EquationRHA))+(0.000958*(EquationAFC))+(0.014823*(EquationSemenCost))+(0.00003361*(EquationMatureWeight))+(0.044008*(LOG(EquationVetCosts)))+(-0.000161*(EquationVetCosts))+(0.375409*(LOG(EquationVWP)))+(-0.004875*(EquationVWP))+(-0.000095702*(B636^2))+(0.02001*(B636))+(0.039073*(EquationMilkPrice))+(-0.018836*(EquationFeedPrice))+(0.000102*(EquationReplacementPrice))+(-0.124297*(EquationCullCost))+(-0.000511*(EquationDIMDNB))+(0.00000253*(EquationCR*B636^2))+(-0.000002589*(EquationHDR*B636^2))+(-0.000000000136*(EquationRHA*B636^2))+(-0.0000001*(EquationSemenCost*B636^2))+(-0.00000000108*(EquationMatureWeight*B636^2))+(0.00000015*(B636^2*B636))+(-0.000000215*(B636^2*EquationMilkPrice))+(0.00000000251*(B636^2*EquationDIMDNB))), 0)</f>
        <v>5.6109647139821526</v>
      </c>
      <c r="F636" s="55">
        <f>IF((-1.892738+(0.137703*(EquationCR))+(0.669836*(EquationHDR))+(0.0000175*(EquationRHA))+(0.000161*(EquationAFC))+(0.013845*(EquationSemenCost))+(0.000016727*(EquationMatureWeight))+(-0.015935*(LOG(EquationVetCosts)))+(0.000118*(EquationVetCosts))+(0.160623*(LOG(EquationVWP)))+(-0.003008*(EquationVWP))+(-0.000090785*(B636^2))+(0.01937*(B636))+(0.020762*(EquationMilkPrice))+(-0.019043*(EquationFeedPrice))+(0.00001449*(EquationReplacementPrice))+(0.175818*(EquationCullCost))+(-0.000295*(EquationDIMDNB))+(0.000002704*(EquationCR*B636^2))+(-0.000001916*(EquationHDR*B636^2))+(-0.000000000127*(EquationRHA*B636^2))+(-0.0000000903*(EquationSemenCost*B636^2))+(-0.000000000771*(EquationMatureWeight*B636^2))+(0.000000137*(B636^2*B636))+(-0.00000257*(B636^2*EquationCullCost)))&gt;0, (-1.892738+(0.137703*(EquationCR))+(0.669836*(EquationHDR))+(0.0000175*(EquationRHA))+(0.000161*(EquationAFC))+(0.013845*(EquationSemenCost))+(0.000016727*(EquationMatureWeight))+(-0.015935*(LOG(EquationVetCosts)))+(0.000118*(EquationVetCosts))+(0.160623*(LOG(EquationVWP)))+(-0.003008*(EquationVWP))+(-0.000090785*(B636^2))+(0.01937*(B636))+(0.020762*(EquationMilkPrice))+(-0.019043*(EquationFeedPrice))+(0.00001449*(EquationReplacementPrice))+(0.175818*(EquationCullCost))+(-0.000295*(EquationDIMDNB))+(0.000002704*(EquationCR*B636^2))+(-0.000001916*(EquationHDR*B636^2))+(-0.000000000127*(EquationRHA*B636^2))+(-0.0000000903*(EquationSemenCost*B636^2))+(-0.000000000771*(EquationMatureWeight*B636^2))+(0.000000137*(B636^2*B636))+(-0.00000257*(B636^2*EquationCullCost))), 0)</f>
        <v>4.9645784391155008</v>
      </c>
      <c r="G636" s="56">
        <f>IF((-1.860553+(0.112009*(EquationCR))+(0.5932*(EquationHDR))+(0.000015682*(EquationRHA))+(0.000842*(EquationAFC))+(0.013148*(EquationSemenCost))+(0.000054807*(EquationMatureWeight))+(-0.025351*(LOG(EquationVetCosts)))+(0.0000512*(EquationVetCosts))+(0.087616*(LOG(EquationVWP)))+(-0.00202*(EquationVWP))+(-0.000084247*(B636^2))+(0.018329*(B636))+(0.018516*(EquationMilkPrice))+(0.0064*(EquationFeedPrice))+(0.000011343*(EquationReplacementPrice))+(0.013031*(EquationCullCost))+(-0.000245*(EquationDIMDNB))+(0.000002399*(EquationCR*B636^2))+(-0.000001548*(EquationHDR*B636^2))+(-0.000000000112*(EquationRHA*B636^2))+(-0.0000000853*(EquationSemenCost*B636^2))+(-0.000000000948*(EquationMatureWeight*B636^2))+(0.000000302*(LOG(EquationVetCosts)*B636^2))+(-0.00000000421*(EquationVWP*B636^2))+(0.000000126*(B636^2*B636))+(-0.000000254*(B636^2*EquationFeedPrice)))&gt;0, (-1.860553+(0.112009*(EquationCR))+(0.5932*(EquationHDR))+(0.000015682*(EquationRHA))+(0.000842*(EquationAFC))+(0.013148*(EquationSemenCost))+(0.000054807*(EquationMatureWeight))+(-0.025351*(LOG(EquationVetCosts)))+(0.0000512*(EquationVetCosts))+(0.087616*(LOG(EquationVWP)))+(-0.00202*(EquationVWP))+(-0.000084247*(B636^2))+(0.018329*(B636))+(0.018516*(EquationMilkPrice))+(0.0064*(EquationFeedPrice))+(0.000011343*(EquationReplacementPrice))+(0.013031*(EquationCullCost))+(-0.000245*(EquationDIMDNB))+(0.000002399*(EquationCR*B636^2))+(-0.000001548*(EquationHDR*B636^2))+(-0.000000000112*(EquationRHA*B636^2))+(-0.0000000853*(EquationSemenCost*B636^2))+(-0.000000000948*(EquationMatureWeight*B636^2))+(0.000000302*(LOG(EquationVetCosts)*B636^2))+(-0.00000000421*(EquationVWP*B636^2))+(0.000000126*(B636^2*B636))+(-0.000000254*(B636^2*EquationFeedPrice))), 0)</f>
        <v>4.4669755118370773</v>
      </c>
    </row>
    <row r="637" spans="2:7" x14ac:dyDescent="0.2">
      <c r="B637" s="42">
        <v>594</v>
      </c>
      <c r="C637" s="55">
        <f t="shared" si="9"/>
        <v>0.86008603642054959</v>
      </c>
      <c r="D637" s="55">
        <f>IF((-1.870102+(0.51187*(EquationCR))+(1.033374*(EquationHDR))+(0.000011344*(EquationRHA))+(-0.000138*(EquationAFC))+(0.01358*(EquationSemenCost))+(-0.000072752*(EquationMatureWeight))+(-0.046035*(LOG(EquationVetCosts)))+(0.000451*(EquationVetCosts))+(0.512031*(LOG(EquationVWP)))+(-0.006352*(EquationVWP))+(-0.000079212*(B637^2))+(0.015118*(B637))+(0.022341*(EquationMilkPrice))+(-0.022641*(EquationFeedPrice))+(0.000247*(EquationReplacementPrice))+(-0.184557*(EquationCullCost))+(-0.000542*(EquationDIMDNB))+(-0.000004986*(EquationHDR*B637^2))+(-0.000000000147*(EquationRHA*B637^2))+(-0.0000000903*(EquationSemenCost*B637^2))+(-0.000000000856*(EquationMatureWeight*B637^2))+(0.000000134*(B637^2*B637))+(-0.000000149*(B637^2*EquationMilkPrice))+(0.00000000264*(B637^2*EquationDIMDNB)))&gt;0, (-1.870102+(0.51187*(EquationCR))+(1.033374*(EquationHDR))+(0.000011344*(EquationRHA))+(-0.000138*(EquationAFC))+(0.01358*(EquationSemenCost))+(-0.000072752*(EquationMatureWeight))+(-0.046035*(LOG(EquationVetCosts)))+(0.000451*(EquationVetCosts))+(0.512031*(LOG(EquationVWP)))+(-0.006352*(EquationVWP))+(-0.000079212*(B637^2))+(0.015118*(B637))+(0.022341*(EquationMilkPrice))+(-0.022641*(EquationFeedPrice))+(0.000247*(EquationReplacementPrice))+(-0.184557*(EquationCullCost))+(-0.000542*(EquationDIMDNB))+(-0.000004986*(EquationHDR*B637^2))+(-0.000000000147*(EquationRHA*B637^2))+(-0.0000000903*(EquationSemenCost*B637^2))+(-0.000000000856*(EquationMatureWeight*B637^2))+(0.000000134*(B637^2*B637))+(-0.000000149*(B637^2*EquationMilkPrice))+(0.00000000264*(B637^2*EquationDIMDNB))), 0)</f>
        <v>5.3780638184737732</v>
      </c>
      <c r="E637" s="55">
        <f>IF((-2.51389+(0.253043*(EquationCR))+(0.791564*(EquationHDR))+(0.000017482*(EquationRHA))+(0.000958*(EquationAFC))+(0.014823*(EquationSemenCost))+(0.00003361*(EquationMatureWeight))+(0.044008*(LOG(EquationVetCosts)))+(-0.000161*(EquationVetCosts))+(0.375409*(LOG(EquationVWP)))+(-0.004875*(EquationVWP))+(-0.000095702*(B637^2))+(0.02001*(B637))+(0.039073*(EquationMilkPrice))+(-0.018836*(EquationFeedPrice))+(0.000102*(EquationReplacementPrice))+(-0.124297*(EquationCullCost))+(-0.000511*(EquationDIMDNB))+(0.00000253*(EquationCR*B637^2))+(-0.000002589*(EquationHDR*B637^2))+(-0.000000000136*(EquationRHA*B637^2))+(-0.0000001*(EquationSemenCost*B637^2))+(-0.00000000108*(EquationMatureWeight*B637^2))+(0.00000015*(B637^2*B637))+(-0.000000215*(B637^2*EquationMilkPrice))+(0.00000000251*(B637^2*EquationDIMDNB)))&gt;0, (-2.51389+(0.253043*(EquationCR))+(0.791564*(EquationHDR))+(0.000017482*(EquationRHA))+(0.000958*(EquationAFC))+(0.014823*(EquationSemenCost))+(0.00003361*(EquationMatureWeight))+(0.044008*(LOG(EquationVetCosts)))+(-0.000161*(EquationVetCosts))+(0.375409*(LOG(EquationVWP)))+(-0.004875*(EquationVWP))+(-0.000095702*(B637^2))+(0.02001*(B637))+(0.039073*(EquationMilkPrice))+(-0.018836*(EquationFeedPrice))+(0.000102*(EquationReplacementPrice))+(-0.124297*(EquationCullCost))+(-0.000511*(EquationDIMDNB))+(0.00000253*(EquationCR*B637^2))+(-0.000002589*(EquationHDR*B637^2))+(-0.000000000136*(EquationRHA*B637^2))+(-0.0000001*(EquationSemenCost*B637^2))+(-0.00000000108*(EquationMatureWeight*B637^2))+(0.00000015*(B637^2*B637))+(-0.000000215*(B637^2*EquationMilkPrice))+(0.00000000251*(B637^2*EquationDIMDNB))), 0)</f>
        <v>5.6640166769821505</v>
      </c>
      <c r="F637" s="55">
        <f>IF((-1.892738+(0.137703*(EquationCR))+(0.669836*(EquationHDR))+(0.0000175*(EquationRHA))+(0.000161*(EquationAFC))+(0.013845*(EquationSemenCost))+(0.000016727*(EquationMatureWeight))+(-0.015935*(LOG(EquationVetCosts)))+(0.000118*(EquationVetCosts))+(0.160623*(LOG(EquationVWP)))+(-0.003008*(EquationVWP))+(-0.000090785*(B637^2))+(0.01937*(B637))+(0.020762*(EquationMilkPrice))+(-0.019043*(EquationFeedPrice))+(0.00001449*(EquationReplacementPrice))+(0.175818*(EquationCullCost))+(-0.000295*(EquationDIMDNB))+(0.000002704*(EquationCR*B637^2))+(-0.000001916*(EquationHDR*B637^2))+(-0.000000000127*(EquationRHA*B637^2))+(-0.0000000903*(EquationSemenCost*B637^2))+(-0.000000000771*(EquationMatureWeight*B637^2))+(0.000000137*(B637^2*B637))+(-0.00000257*(B637^2*EquationCullCost)))&gt;0, (-1.892738+(0.137703*(EquationCR))+(0.669836*(EquationHDR))+(0.0000175*(EquationRHA))+(0.000161*(EquationAFC))+(0.013845*(EquationSemenCost))+(0.000016727*(EquationMatureWeight))+(-0.015935*(LOG(EquationVetCosts)))+(0.000118*(EquationVetCosts))+(0.160623*(LOG(EquationVWP)))+(-0.003008*(EquationVWP))+(-0.000090785*(B637^2))+(0.01937*(B637))+(0.020762*(EquationMilkPrice))+(-0.019043*(EquationFeedPrice))+(0.00001449*(EquationReplacementPrice))+(0.175818*(EquationCullCost))+(-0.000295*(EquationDIMDNB))+(0.000002704*(EquationCR*B637^2))+(-0.000001916*(EquationHDR*B637^2))+(-0.000000000127*(EquationRHA*B637^2))+(-0.0000000903*(EquationSemenCost*B637^2))+(-0.000000000771*(EquationMatureWeight*B637^2))+(0.000000137*(B637^2*B637))+(-0.00000257*(B637^2*EquationCullCost))), 0)</f>
        <v>5.0118219041155081</v>
      </c>
      <c r="G637" s="56">
        <f>IF((-1.860553+(0.112009*(EquationCR))+(0.5932*(EquationHDR))+(0.000015682*(EquationRHA))+(0.000842*(EquationAFC))+(0.013148*(EquationSemenCost))+(0.000054807*(EquationMatureWeight))+(-0.025351*(LOG(EquationVetCosts)))+(0.0000512*(EquationVetCosts))+(0.087616*(LOG(EquationVWP)))+(-0.00202*(EquationVWP))+(-0.000084247*(B637^2))+(0.018329*(B637))+(0.018516*(EquationMilkPrice))+(0.0064*(EquationFeedPrice))+(0.000011343*(EquationReplacementPrice))+(0.013031*(EquationCullCost))+(-0.000245*(EquationDIMDNB))+(0.000002399*(EquationCR*B637^2))+(-0.000001548*(EquationHDR*B637^2))+(-0.000000000112*(EquationRHA*B637^2))+(-0.0000000853*(EquationSemenCost*B637^2))+(-0.000000000948*(EquationMatureWeight*B637^2))+(0.000000302*(LOG(EquationVetCosts)*B637^2))+(-0.00000000421*(EquationVWP*B637^2))+(0.000000126*(B637^2*B637))+(-0.000000254*(B637^2*EquationFeedPrice)))&gt;0, (-1.860553+(0.112009*(EquationCR))+(0.5932*(EquationHDR))+(0.000015682*(EquationRHA))+(0.000842*(EquationAFC))+(0.013148*(EquationSemenCost))+(0.000054807*(EquationMatureWeight))+(-0.025351*(LOG(EquationVetCosts)))+(0.0000512*(EquationVetCosts))+(0.087616*(LOG(EquationVWP)))+(-0.00202*(EquationVWP))+(-0.000084247*(B637^2))+(0.018329*(B637))+(0.018516*(EquationMilkPrice))+(0.0064*(EquationFeedPrice))+(0.000011343*(EquationReplacementPrice))+(0.013031*(EquationCullCost))+(-0.000245*(EquationDIMDNB))+(0.000002399*(EquationCR*B637^2))+(-0.000001548*(EquationHDR*B637^2))+(-0.000000000112*(EquationRHA*B637^2))+(-0.0000000853*(EquationSemenCost*B637^2))+(-0.000000000948*(EquationMatureWeight*B637^2))+(0.000000302*(LOG(EquationVetCosts)*B637^2))+(-0.00000000421*(EquationVWP*B637^2))+(0.000000126*(B637^2*B637))+(-0.000000254*(B637^2*EquationFeedPrice))), 0)</f>
        <v>4.5097854707284108</v>
      </c>
    </row>
    <row r="638" spans="2:7" x14ac:dyDescent="0.2">
      <c r="B638" s="42">
        <v>595</v>
      </c>
      <c r="C638" s="55">
        <f t="shared" si="9"/>
        <v>0.87093645638768025</v>
      </c>
      <c r="D638" s="55">
        <f>IF((-1.870102+(0.51187*(EquationCR))+(1.033374*(EquationHDR))+(0.000011344*(EquationRHA))+(-0.000138*(EquationAFC))+(0.01358*(EquationSemenCost))+(-0.000072752*(EquationMatureWeight))+(-0.046035*(LOG(EquationVetCosts)))+(0.000451*(EquationVetCosts))+(0.512031*(LOG(EquationVWP)))+(-0.006352*(EquationVWP))+(-0.000079212*(B638^2))+(0.015118*(B638))+(0.022341*(EquationMilkPrice))+(-0.022641*(EquationFeedPrice))+(0.000247*(EquationReplacementPrice))+(-0.184557*(EquationCullCost))+(-0.000542*(EquationDIMDNB))+(-0.000004986*(EquationHDR*B638^2))+(-0.000000000147*(EquationRHA*B638^2))+(-0.0000000903*(EquationSemenCost*B638^2))+(-0.000000000856*(EquationMatureWeight*B638^2))+(0.000000134*(B638^2*B638))+(-0.000000149*(B638^2*EquationMilkPrice))+(0.00000000264*(B638^2*EquationDIMDNB)))&gt;0, (-1.870102+(0.51187*(EquationCR))+(1.033374*(EquationHDR))+(0.000011344*(EquationRHA))+(-0.000138*(EquationAFC))+(0.01358*(EquationSemenCost))+(-0.000072752*(EquationMatureWeight))+(-0.046035*(LOG(EquationVetCosts)))+(0.000451*(EquationVetCosts))+(0.512031*(LOG(EquationVWP)))+(-0.006352*(EquationVWP))+(-0.000079212*(B638^2))+(0.015118*(B638))+(0.022341*(EquationMilkPrice))+(-0.022641*(EquationFeedPrice))+(0.000247*(EquationReplacementPrice))+(-0.184557*(EquationCullCost))+(-0.000542*(EquationDIMDNB))+(-0.000004986*(EquationHDR*B638^2))+(-0.000000000147*(EquationRHA*B638^2))+(-0.0000000903*(EquationSemenCost*B638^2))+(-0.000000000856*(EquationMatureWeight*B638^2))+(0.000000134*(B638^2*B638))+(-0.000000149*(B638^2*EquationMilkPrice))+(0.00000000264*(B638^2*EquationDIMDNB))), 0)</f>
        <v>5.4283440300737755</v>
      </c>
      <c r="E638" s="55">
        <f>IF((-2.51389+(0.253043*(EquationCR))+(0.791564*(EquationHDR))+(0.000017482*(EquationRHA))+(0.000958*(EquationAFC))+(0.014823*(EquationSemenCost))+(0.00003361*(EquationMatureWeight))+(0.044008*(LOG(EquationVetCosts)))+(-0.000161*(EquationVetCosts))+(0.375409*(LOG(EquationVWP)))+(-0.004875*(EquationVWP))+(-0.000095702*(B638^2))+(0.02001*(B638))+(0.039073*(EquationMilkPrice))+(-0.018836*(EquationFeedPrice))+(0.000102*(EquationReplacementPrice))+(-0.124297*(EquationCullCost))+(-0.000511*(EquationDIMDNB))+(0.00000253*(EquationCR*B638^2))+(-0.000002589*(EquationHDR*B638^2))+(-0.000000000136*(EquationRHA*B638^2))+(-0.0000001*(EquationSemenCost*B638^2))+(-0.00000000108*(EquationMatureWeight*B638^2))+(0.00000015*(B638^2*B638))+(-0.000000215*(B638^2*EquationMilkPrice))+(0.00000000251*(B638^2*EquationDIMDNB)))&gt;0, (-2.51389+(0.253043*(EquationCR))+(0.791564*(EquationHDR))+(0.000017482*(EquationRHA))+(0.000958*(EquationAFC))+(0.014823*(EquationSemenCost))+(0.00003361*(EquationMatureWeight))+(0.044008*(LOG(EquationVetCosts)))+(-0.000161*(EquationVetCosts))+(0.375409*(LOG(EquationVWP)))+(-0.004875*(EquationVWP))+(-0.000095702*(B638^2))+(0.02001*(B638))+(0.039073*(EquationMilkPrice))+(-0.018836*(EquationFeedPrice))+(0.000102*(EquationReplacementPrice))+(-0.124297*(EquationCullCost))+(-0.000511*(EquationDIMDNB))+(0.00000253*(EquationCR*B638^2))+(-0.000002589*(EquationHDR*B638^2))+(-0.000000000136*(EquationRHA*B638^2))+(-0.0000001*(EquationSemenCost*B638^2))+(-0.00000000108*(EquationMatureWeight*B638^2))+(0.00000015*(B638^2*B638))+(-0.000000215*(B638^2*EquationMilkPrice))+(0.00000000251*(B638^2*EquationDIMDNB))), 0)</f>
        <v>5.7173918379821531</v>
      </c>
      <c r="F638" s="55">
        <f>IF((-1.892738+(0.137703*(EquationCR))+(0.669836*(EquationHDR))+(0.0000175*(EquationRHA))+(0.000161*(EquationAFC))+(0.013845*(EquationSemenCost))+(0.000016727*(EquationMatureWeight))+(-0.015935*(LOG(EquationVetCosts)))+(0.000118*(EquationVetCosts))+(0.160623*(LOG(EquationVWP)))+(-0.003008*(EquationVWP))+(-0.000090785*(B638^2))+(0.01937*(B638))+(0.020762*(EquationMilkPrice))+(-0.019043*(EquationFeedPrice))+(0.00001449*(EquationReplacementPrice))+(0.175818*(EquationCullCost))+(-0.000295*(EquationDIMDNB))+(0.000002704*(EquationCR*B638^2))+(-0.000001916*(EquationHDR*B638^2))+(-0.000000000127*(EquationRHA*B638^2))+(-0.0000000903*(EquationSemenCost*B638^2))+(-0.000000000771*(EquationMatureWeight*B638^2))+(0.000000137*(B638^2*B638))+(-0.00000257*(B638^2*EquationCullCost)))&gt;0, (-1.892738+(0.137703*(EquationCR))+(0.669836*(EquationHDR))+(0.0000175*(EquationRHA))+(0.000161*(EquationAFC))+(0.013845*(EquationSemenCost))+(0.000016727*(EquationMatureWeight))+(-0.015935*(LOG(EquationVetCosts)))+(0.000118*(EquationVetCosts))+(0.160623*(LOG(EquationVWP)))+(-0.003008*(EquationVWP))+(-0.000090785*(B638^2))+(0.01937*(B638))+(0.020762*(EquationMilkPrice))+(-0.019043*(EquationFeedPrice))+(0.00001449*(EquationReplacementPrice))+(0.175818*(EquationCullCost))+(-0.000295*(EquationDIMDNB))+(0.000002704*(EquationCR*B638^2))+(-0.000001916*(EquationHDR*B638^2))+(-0.000000000127*(EquationRHA*B638^2))+(-0.0000000903*(EquationSemenCost*B638^2))+(-0.000000000771*(EquationMatureWeight*B638^2))+(0.000000137*(B638^2*B638))+(-0.00000257*(B638^2*EquationCullCost))), 0)</f>
        <v>5.0593566731155022</v>
      </c>
      <c r="G638" s="56">
        <f>IF((-1.860553+(0.112009*(EquationCR))+(0.5932*(EquationHDR))+(0.000015682*(EquationRHA))+(0.000842*(EquationAFC))+(0.013148*(EquationSemenCost))+(0.000054807*(EquationMatureWeight))+(-0.025351*(LOG(EquationVetCosts)))+(0.0000512*(EquationVetCosts))+(0.087616*(LOG(EquationVWP)))+(-0.00202*(EquationVWP))+(-0.000084247*(B638^2))+(0.018329*(B638))+(0.018516*(EquationMilkPrice))+(0.0064*(EquationFeedPrice))+(0.000011343*(EquationReplacementPrice))+(0.013031*(EquationCullCost))+(-0.000245*(EquationDIMDNB))+(0.000002399*(EquationCR*B638^2))+(-0.000001548*(EquationHDR*B638^2))+(-0.000000000112*(EquationRHA*B638^2))+(-0.0000000853*(EquationSemenCost*B638^2))+(-0.000000000948*(EquationMatureWeight*B638^2))+(0.000000302*(LOG(EquationVetCosts)*B638^2))+(-0.00000000421*(EquationVWP*B638^2))+(0.000000126*(B638^2*B638))+(-0.000000254*(B638^2*EquationFeedPrice)))&gt;0, (-1.860553+(0.112009*(EquationCR))+(0.5932*(EquationHDR))+(0.000015682*(EquationRHA))+(0.000842*(EquationAFC))+(0.013148*(EquationSemenCost))+(0.000054807*(EquationMatureWeight))+(-0.025351*(LOG(EquationVetCosts)))+(0.0000512*(EquationVetCosts))+(0.087616*(LOG(EquationVWP)))+(-0.00202*(EquationVWP))+(-0.000084247*(B638^2))+(0.018329*(B638))+(0.018516*(EquationMilkPrice))+(0.0064*(EquationFeedPrice))+(0.000011343*(EquationReplacementPrice))+(0.013031*(EquationCullCost))+(-0.000245*(EquationDIMDNB))+(0.000002399*(EquationCR*B638^2))+(-0.000001548*(EquationHDR*B638^2))+(-0.000000000112*(EquationRHA*B638^2))+(-0.0000000853*(EquationSemenCost*B638^2))+(-0.000000000948*(EquationMatureWeight*B638^2))+(0.000000302*(LOG(EquationVetCosts)*B638^2))+(-0.00000000421*(EquationVWP*B638^2))+(0.000000126*(B638^2*B638))+(-0.000000254*(B638^2*EquationFeedPrice))), 0)</f>
        <v>4.5528613990230973</v>
      </c>
    </row>
    <row r="639" spans="2:7" x14ac:dyDescent="0.2">
      <c r="B639" s="42">
        <v>596</v>
      </c>
      <c r="C639" s="55">
        <f t="shared" si="9"/>
        <v>0.88188706603279865</v>
      </c>
      <c r="D639" s="55">
        <f>IF((-1.870102+(0.51187*(EquationCR))+(1.033374*(EquationHDR))+(0.000011344*(EquationRHA))+(-0.000138*(EquationAFC))+(0.01358*(EquationSemenCost))+(-0.000072752*(EquationMatureWeight))+(-0.046035*(LOG(EquationVetCosts)))+(0.000451*(EquationVetCosts))+(0.512031*(LOG(EquationVWP)))+(-0.006352*(EquationVWP))+(-0.000079212*(B639^2))+(0.015118*(B639))+(0.022341*(EquationMilkPrice))+(-0.022641*(EquationFeedPrice))+(0.000247*(EquationReplacementPrice))+(-0.184557*(EquationCullCost))+(-0.000542*(EquationDIMDNB))+(-0.000004986*(EquationHDR*B639^2))+(-0.000000000147*(EquationRHA*B639^2))+(-0.0000000903*(EquationSemenCost*B639^2))+(-0.000000000856*(EquationMatureWeight*B639^2))+(0.000000134*(B639^2*B639))+(-0.000000149*(B639^2*EquationMilkPrice))+(0.00000000264*(B639^2*EquationDIMDNB)))&gt;0, (-1.870102+(0.51187*(EquationCR))+(1.033374*(EquationHDR))+(0.000011344*(EquationRHA))+(-0.000138*(EquationAFC))+(0.01358*(EquationSemenCost))+(-0.000072752*(EquationMatureWeight))+(-0.046035*(LOG(EquationVetCosts)))+(0.000451*(EquationVetCosts))+(0.512031*(LOG(EquationVWP)))+(-0.006352*(EquationVWP))+(-0.000079212*(B639^2))+(0.015118*(B639))+(0.022341*(EquationMilkPrice))+(-0.022641*(EquationFeedPrice))+(0.000247*(EquationReplacementPrice))+(-0.184557*(EquationCullCost))+(-0.000542*(EquationDIMDNB))+(-0.000004986*(EquationHDR*B639^2))+(-0.000000000147*(EquationRHA*B639^2))+(-0.0000000903*(EquationSemenCost*B639^2))+(-0.000000000856*(EquationMatureWeight*B639^2))+(0.000000134*(B639^2*B639))+(-0.000000149*(B639^2*EquationMilkPrice))+(0.00000000264*(B639^2*EquationDIMDNB))), 0)</f>
        <v>5.4789227784737795</v>
      </c>
      <c r="E639" s="55">
        <f>IF((-2.51389+(0.253043*(EquationCR))+(0.791564*(EquationHDR))+(0.000017482*(EquationRHA))+(0.000958*(EquationAFC))+(0.014823*(EquationSemenCost))+(0.00003361*(EquationMatureWeight))+(0.044008*(LOG(EquationVetCosts)))+(-0.000161*(EquationVetCosts))+(0.375409*(LOG(EquationVWP)))+(-0.004875*(EquationVWP))+(-0.000095702*(B639^2))+(0.02001*(B639))+(0.039073*(EquationMilkPrice))+(-0.018836*(EquationFeedPrice))+(0.000102*(EquationReplacementPrice))+(-0.124297*(EquationCullCost))+(-0.000511*(EquationDIMDNB))+(0.00000253*(EquationCR*B639^2))+(-0.000002589*(EquationHDR*B639^2))+(-0.000000000136*(EquationRHA*B639^2))+(-0.0000001*(EquationSemenCost*B639^2))+(-0.00000000108*(EquationMatureWeight*B639^2))+(0.00000015*(B639^2*B639))+(-0.000000215*(B639^2*EquationMilkPrice))+(0.00000000251*(B639^2*EquationDIMDNB)))&gt;0, (-2.51389+(0.253043*(EquationCR))+(0.791564*(EquationHDR))+(0.000017482*(EquationRHA))+(0.000958*(EquationAFC))+(0.014823*(EquationSemenCost))+(0.00003361*(EquationMatureWeight))+(0.044008*(LOG(EquationVetCosts)))+(-0.000161*(EquationVetCosts))+(0.375409*(LOG(EquationVWP)))+(-0.004875*(EquationVWP))+(-0.000095702*(B639^2))+(0.02001*(B639))+(0.039073*(EquationMilkPrice))+(-0.018836*(EquationFeedPrice))+(0.000102*(EquationReplacementPrice))+(-0.124297*(EquationCullCost))+(-0.000511*(EquationDIMDNB))+(0.00000253*(EquationCR*B639^2))+(-0.000002589*(EquationHDR*B639^2))+(-0.000000000136*(EquationRHA*B639^2))+(-0.0000001*(EquationSemenCost*B639^2))+(-0.00000000108*(EquationMatureWeight*B639^2))+(0.00000015*(B639^2*B639))+(-0.000000215*(B639^2*EquationMilkPrice))+(0.00000000251*(B639^2*EquationDIMDNB))), 0)</f>
        <v>5.7710910969821487</v>
      </c>
      <c r="F639" s="55">
        <f>IF((-1.892738+(0.137703*(EquationCR))+(0.669836*(EquationHDR))+(0.0000175*(EquationRHA))+(0.000161*(EquationAFC))+(0.013845*(EquationSemenCost))+(0.000016727*(EquationMatureWeight))+(-0.015935*(LOG(EquationVetCosts)))+(0.000118*(EquationVetCosts))+(0.160623*(LOG(EquationVWP)))+(-0.003008*(EquationVWP))+(-0.000090785*(B639^2))+(0.01937*(B639))+(0.020762*(EquationMilkPrice))+(-0.019043*(EquationFeedPrice))+(0.00001449*(EquationReplacementPrice))+(0.175818*(EquationCullCost))+(-0.000295*(EquationDIMDNB))+(0.000002704*(EquationCR*B639^2))+(-0.000001916*(EquationHDR*B639^2))+(-0.000000000127*(EquationRHA*B639^2))+(-0.0000000903*(EquationSemenCost*B639^2))+(-0.000000000771*(EquationMatureWeight*B639^2))+(0.000000137*(B639^2*B639))+(-0.00000257*(B639^2*EquationCullCost)))&gt;0, (-1.892738+(0.137703*(EquationCR))+(0.669836*(EquationHDR))+(0.0000175*(EquationRHA))+(0.000161*(EquationAFC))+(0.013845*(EquationSemenCost))+(0.000016727*(EquationMatureWeight))+(-0.015935*(LOG(EquationVetCosts)))+(0.000118*(EquationVetCosts))+(0.160623*(LOG(EquationVWP)))+(-0.003008*(EquationVWP))+(-0.000090785*(B639^2))+(0.01937*(B639))+(0.020762*(EquationMilkPrice))+(-0.019043*(EquationFeedPrice))+(0.00001449*(EquationReplacementPrice))+(0.175818*(EquationCullCost))+(-0.000295*(EquationDIMDNB))+(0.000002704*(EquationCR*B639^2))+(-0.000001916*(EquationHDR*B639^2))+(-0.000000000127*(EquationRHA*B639^2))+(-0.0000000903*(EquationSemenCost*B639^2))+(-0.000000000771*(EquationMatureWeight*B639^2))+(0.000000137*(B639^2*B639))+(-0.00000257*(B639^2*EquationCullCost))), 0)</f>
        <v>5.1071835681155031</v>
      </c>
      <c r="G639" s="56">
        <f>IF((-1.860553+(0.112009*(EquationCR))+(0.5932*(EquationHDR))+(0.000015682*(EquationRHA))+(0.000842*(EquationAFC))+(0.013148*(EquationSemenCost))+(0.000054807*(EquationMatureWeight))+(-0.025351*(LOG(EquationVetCosts)))+(0.0000512*(EquationVetCosts))+(0.087616*(LOG(EquationVWP)))+(-0.00202*(EquationVWP))+(-0.000084247*(B639^2))+(0.018329*(B639))+(0.018516*(EquationMilkPrice))+(0.0064*(EquationFeedPrice))+(0.000011343*(EquationReplacementPrice))+(0.013031*(EquationCullCost))+(-0.000245*(EquationDIMDNB))+(0.000002399*(EquationCR*B639^2))+(-0.000001548*(EquationHDR*B639^2))+(-0.000000000112*(EquationRHA*B639^2))+(-0.0000000853*(EquationSemenCost*B639^2))+(-0.000000000948*(EquationMatureWeight*B639^2))+(0.000000302*(LOG(EquationVetCosts)*B639^2))+(-0.00000000421*(EquationVWP*B639^2))+(0.000000126*(B639^2*B639))+(-0.000000254*(B639^2*EquationFeedPrice)))&gt;0, (-1.860553+(0.112009*(EquationCR))+(0.5932*(EquationHDR))+(0.000015682*(EquationRHA))+(0.000842*(EquationAFC))+(0.013148*(EquationSemenCost))+(0.000054807*(EquationMatureWeight))+(-0.025351*(LOG(EquationVetCosts)))+(0.0000512*(EquationVetCosts))+(0.087616*(LOG(EquationVWP)))+(-0.00202*(EquationVWP))+(-0.000084247*(B639^2))+(0.018329*(B639))+(0.018516*(EquationMilkPrice))+(0.0064*(EquationFeedPrice))+(0.000011343*(EquationReplacementPrice))+(0.013031*(EquationCullCost))+(-0.000245*(EquationDIMDNB))+(0.000002399*(EquationCR*B639^2))+(-0.000001548*(EquationHDR*B639^2))+(-0.000000000112*(EquationRHA*B639^2))+(-0.0000000853*(EquationSemenCost*B639^2))+(-0.000000000948*(EquationMatureWeight*B639^2))+(0.000000302*(LOG(EquationVetCosts)*B639^2))+(-0.00000000421*(EquationVWP*B639^2))+(0.000000126*(B639^2*B639))+(-0.000000254*(B639^2*EquationFeedPrice))), 0)</f>
        <v>4.5962040527211343</v>
      </c>
    </row>
    <row r="640" spans="2:7" x14ac:dyDescent="0.2">
      <c r="B640" s="42">
        <v>597</v>
      </c>
      <c r="C640" s="55">
        <f t="shared" si="9"/>
        <v>0.89293823375590398</v>
      </c>
      <c r="D640" s="55">
        <f>IF((-1.870102+(0.51187*(EquationCR))+(1.033374*(EquationHDR))+(0.000011344*(EquationRHA))+(-0.000138*(EquationAFC))+(0.01358*(EquationSemenCost))+(-0.000072752*(EquationMatureWeight))+(-0.046035*(LOG(EquationVetCosts)))+(0.000451*(EquationVetCosts))+(0.512031*(LOG(EquationVWP)))+(-0.006352*(EquationVWP))+(-0.000079212*(B640^2))+(0.015118*(B640))+(0.022341*(EquationMilkPrice))+(-0.022641*(EquationFeedPrice))+(0.000247*(EquationReplacementPrice))+(-0.184557*(EquationCullCost))+(-0.000542*(EquationDIMDNB))+(-0.000004986*(EquationHDR*B640^2))+(-0.000000000147*(EquationRHA*B640^2))+(-0.0000000903*(EquationSemenCost*B640^2))+(-0.000000000856*(EquationMatureWeight*B640^2))+(0.000000134*(B640^2*B640))+(-0.000000149*(B640^2*EquationMilkPrice))+(0.00000000264*(B640^2*EquationDIMDNB)))&gt;0, (-1.870102+(0.51187*(EquationCR))+(1.033374*(EquationHDR))+(0.000011344*(EquationRHA))+(-0.000138*(EquationAFC))+(0.01358*(EquationSemenCost))+(-0.000072752*(EquationMatureWeight))+(-0.046035*(LOG(EquationVetCosts)))+(0.000451*(EquationVetCosts))+(0.512031*(LOG(EquationVWP)))+(-0.006352*(EquationVWP))+(-0.000079212*(B640^2))+(0.015118*(B640))+(0.022341*(EquationMilkPrice))+(-0.022641*(EquationFeedPrice))+(0.000247*(EquationReplacementPrice))+(-0.184557*(EquationCullCost))+(-0.000542*(EquationDIMDNB))+(-0.000004986*(EquationHDR*B640^2))+(-0.000000000147*(EquationRHA*B640^2))+(-0.0000000903*(EquationSemenCost*B640^2))+(-0.000000000856*(EquationMatureWeight*B640^2))+(0.000000134*(B640^2*B640))+(-0.000000149*(B640^2*EquationMilkPrice))+(0.00000000264*(B640^2*EquationDIMDNB))), 0)</f>
        <v>5.5298008676737718</v>
      </c>
      <c r="E640" s="55">
        <f>IF((-2.51389+(0.253043*(EquationCR))+(0.791564*(EquationHDR))+(0.000017482*(EquationRHA))+(0.000958*(EquationAFC))+(0.014823*(EquationSemenCost))+(0.00003361*(EquationMatureWeight))+(0.044008*(LOG(EquationVetCosts)))+(-0.000161*(EquationVetCosts))+(0.375409*(LOG(EquationVWP)))+(-0.004875*(EquationVWP))+(-0.000095702*(B640^2))+(0.02001*(B640))+(0.039073*(EquationMilkPrice))+(-0.018836*(EquationFeedPrice))+(0.000102*(EquationReplacementPrice))+(-0.124297*(EquationCullCost))+(-0.000511*(EquationDIMDNB))+(0.00000253*(EquationCR*B640^2))+(-0.000002589*(EquationHDR*B640^2))+(-0.000000000136*(EquationRHA*B640^2))+(-0.0000001*(EquationSemenCost*B640^2))+(-0.00000000108*(EquationMatureWeight*B640^2))+(0.00000015*(B640^2*B640))+(-0.000000215*(B640^2*EquationMilkPrice))+(0.00000000251*(B640^2*EquationDIMDNB)))&gt;0, (-2.51389+(0.253043*(EquationCR))+(0.791564*(EquationHDR))+(0.000017482*(EquationRHA))+(0.000958*(EquationAFC))+(0.014823*(EquationSemenCost))+(0.00003361*(EquationMatureWeight))+(0.044008*(LOG(EquationVetCosts)))+(-0.000161*(EquationVetCosts))+(0.375409*(LOG(EquationVWP)))+(-0.004875*(EquationVWP))+(-0.000095702*(B640^2))+(0.02001*(B640))+(0.039073*(EquationMilkPrice))+(-0.018836*(EquationFeedPrice))+(0.000102*(EquationReplacementPrice))+(-0.124297*(EquationCullCost))+(-0.000511*(EquationDIMDNB))+(0.00000253*(EquationCR*B640^2))+(-0.000002589*(EquationHDR*B640^2))+(-0.000000000136*(EquationRHA*B640^2))+(-0.0000001*(EquationSemenCost*B640^2))+(-0.00000000108*(EquationMatureWeight*B640^2))+(0.00000015*(B640^2*B640))+(-0.000000215*(B640^2*EquationMilkPrice))+(0.00000000251*(B640^2*EquationDIMDNB))), 0)</f>
        <v>5.8251153539821532</v>
      </c>
      <c r="F640" s="55">
        <f>IF((-1.892738+(0.137703*(EquationCR))+(0.669836*(EquationHDR))+(0.0000175*(EquationRHA))+(0.000161*(EquationAFC))+(0.013845*(EquationSemenCost))+(0.000016727*(EquationMatureWeight))+(-0.015935*(LOG(EquationVetCosts)))+(0.000118*(EquationVetCosts))+(0.160623*(LOG(EquationVWP)))+(-0.003008*(EquationVWP))+(-0.000090785*(B640^2))+(0.01937*(B640))+(0.020762*(EquationMilkPrice))+(-0.019043*(EquationFeedPrice))+(0.00001449*(EquationReplacementPrice))+(0.175818*(EquationCullCost))+(-0.000295*(EquationDIMDNB))+(0.000002704*(EquationCR*B640^2))+(-0.000001916*(EquationHDR*B640^2))+(-0.000000000127*(EquationRHA*B640^2))+(-0.0000000903*(EquationSemenCost*B640^2))+(-0.000000000771*(EquationMatureWeight*B640^2))+(0.000000137*(B640^2*B640))+(-0.00000257*(B640^2*EquationCullCost)))&gt;0, (-1.892738+(0.137703*(EquationCR))+(0.669836*(EquationHDR))+(0.0000175*(EquationRHA))+(0.000161*(EquationAFC))+(0.013845*(EquationSemenCost))+(0.000016727*(EquationMatureWeight))+(-0.015935*(LOG(EquationVetCosts)))+(0.000118*(EquationVetCosts))+(0.160623*(LOG(EquationVWP)))+(-0.003008*(EquationVWP))+(-0.000090785*(B640^2))+(0.01937*(B640))+(0.020762*(EquationMilkPrice))+(-0.019043*(EquationFeedPrice))+(0.00001449*(EquationReplacementPrice))+(0.175818*(EquationCullCost))+(-0.000295*(EquationDIMDNB))+(0.000002704*(EquationCR*B640^2))+(-0.000001916*(EquationHDR*B640^2))+(-0.000000000127*(EquationRHA*B640^2))+(-0.0000000903*(EquationSemenCost*B640^2))+(-0.000000000771*(EquationMatureWeight*B640^2))+(0.000000137*(B640^2*B640))+(-0.00000257*(B640^2*EquationCullCost))), 0)</f>
        <v>5.1553034111155052</v>
      </c>
      <c r="G640" s="56">
        <f>IF((-1.860553+(0.112009*(EquationCR))+(0.5932*(EquationHDR))+(0.000015682*(EquationRHA))+(0.000842*(EquationAFC))+(0.013148*(EquationSemenCost))+(0.000054807*(EquationMatureWeight))+(-0.025351*(LOG(EquationVetCosts)))+(0.0000512*(EquationVetCosts))+(0.087616*(LOG(EquationVWP)))+(-0.00202*(EquationVWP))+(-0.000084247*(B640^2))+(0.018329*(B640))+(0.018516*(EquationMilkPrice))+(0.0064*(EquationFeedPrice))+(0.000011343*(EquationReplacementPrice))+(0.013031*(EquationCullCost))+(-0.000245*(EquationDIMDNB))+(0.000002399*(EquationCR*B640^2))+(-0.000001548*(EquationHDR*B640^2))+(-0.000000000112*(EquationRHA*B640^2))+(-0.0000000853*(EquationSemenCost*B640^2))+(-0.000000000948*(EquationMatureWeight*B640^2))+(0.000000302*(LOG(EquationVetCosts)*B640^2))+(-0.00000000421*(EquationVWP*B640^2))+(0.000000126*(B640^2*B640))+(-0.000000254*(B640^2*EquationFeedPrice)))&gt;0, (-1.860553+(0.112009*(EquationCR))+(0.5932*(EquationHDR))+(0.000015682*(EquationRHA))+(0.000842*(EquationAFC))+(0.013148*(EquationSemenCost))+(0.000054807*(EquationMatureWeight))+(-0.025351*(LOG(EquationVetCosts)))+(0.0000512*(EquationVetCosts))+(0.087616*(LOG(EquationVWP)))+(-0.00202*(EquationVWP))+(-0.000084247*(B640^2))+(0.018329*(B640))+(0.018516*(EquationMilkPrice))+(0.0064*(EquationFeedPrice))+(0.000011343*(EquationReplacementPrice))+(0.013031*(EquationCullCost))+(-0.000245*(EquationDIMDNB))+(0.000002399*(EquationCR*B640^2))+(-0.000001548*(EquationHDR*B640^2))+(-0.000000000112*(EquationRHA*B640^2))+(-0.0000000853*(EquationSemenCost*B640^2))+(-0.000000000948*(EquationMatureWeight*B640^2))+(0.000000302*(LOG(EquationVetCosts)*B640^2))+(-0.00000000421*(EquationVWP*B640^2))+(0.000000126*(B640^2*B640))+(-0.000000254*(B640^2*EquationFeedPrice))), 0)</f>
        <v>4.639814187822533</v>
      </c>
    </row>
    <row r="641" spans="2:7" x14ac:dyDescent="0.2">
      <c r="B641" s="42">
        <v>598</v>
      </c>
      <c r="C641" s="55">
        <f t="shared" si="9"/>
        <v>0.90409032795701494</v>
      </c>
      <c r="D641" s="55">
        <f>IF((-1.870102+(0.51187*(EquationCR))+(1.033374*(EquationHDR))+(0.000011344*(EquationRHA))+(-0.000138*(EquationAFC))+(0.01358*(EquationSemenCost))+(-0.000072752*(EquationMatureWeight))+(-0.046035*(LOG(EquationVetCosts)))+(0.000451*(EquationVetCosts))+(0.512031*(LOG(EquationVWP)))+(-0.006352*(EquationVWP))+(-0.000079212*(B641^2))+(0.015118*(B641))+(0.022341*(EquationMilkPrice))+(-0.022641*(EquationFeedPrice))+(0.000247*(EquationReplacementPrice))+(-0.184557*(EquationCullCost))+(-0.000542*(EquationDIMDNB))+(-0.000004986*(EquationHDR*B641^2))+(-0.000000000147*(EquationRHA*B641^2))+(-0.0000000903*(EquationSemenCost*B641^2))+(-0.000000000856*(EquationMatureWeight*B641^2))+(0.000000134*(B641^2*B641))+(-0.000000149*(B641^2*EquationMilkPrice))+(0.00000000264*(B641^2*EquationDIMDNB)))&gt;0, (-1.870102+(0.51187*(EquationCR))+(1.033374*(EquationHDR))+(0.000011344*(EquationRHA))+(-0.000138*(EquationAFC))+(0.01358*(EquationSemenCost))+(-0.000072752*(EquationMatureWeight))+(-0.046035*(LOG(EquationVetCosts)))+(0.000451*(EquationVetCosts))+(0.512031*(LOG(EquationVWP)))+(-0.006352*(EquationVWP))+(-0.000079212*(B641^2))+(0.015118*(B641))+(0.022341*(EquationMilkPrice))+(-0.022641*(EquationFeedPrice))+(0.000247*(EquationReplacementPrice))+(-0.184557*(EquationCullCost))+(-0.000542*(EquationDIMDNB))+(-0.000004986*(EquationHDR*B641^2))+(-0.000000000147*(EquationRHA*B641^2))+(-0.0000000903*(EquationSemenCost*B641^2))+(-0.000000000856*(EquationMatureWeight*B641^2))+(0.000000134*(B641^2*B641))+(-0.000000149*(B641^2*EquationMilkPrice))+(0.00000000264*(B641^2*EquationDIMDNB))), 0)</f>
        <v>5.5809791016737735</v>
      </c>
      <c r="E641" s="55">
        <f>IF((-2.51389+(0.253043*(EquationCR))+(0.791564*(EquationHDR))+(0.000017482*(EquationRHA))+(0.000958*(EquationAFC))+(0.014823*(EquationSemenCost))+(0.00003361*(EquationMatureWeight))+(0.044008*(LOG(EquationVetCosts)))+(-0.000161*(EquationVetCosts))+(0.375409*(LOG(EquationVWP)))+(-0.004875*(EquationVWP))+(-0.000095702*(B641^2))+(0.02001*(B641))+(0.039073*(EquationMilkPrice))+(-0.018836*(EquationFeedPrice))+(0.000102*(EquationReplacementPrice))+(-0.124297*(EquationCullCost))+(-0.000511*(EquationDIMDNB))+(0.00000253*(EquationCR*B641^2))+(-0.000002589*(EquationHDR*B641^2))+(-0.000000000136*(EquationRHA*B641^2))+(-0.0000001*(EquationSemenCost*B641^2))+(-0.00000000108*(EquationMatureWeight*B641^2))+(0.00000015*(B641^2*B641))+(-0.000000215*(B641^2*EquationMilkPrice))+(0.00000000251*(B641^2*EquationDIMDNB)))&gt;0, (-2.51389+(0.253043*(EquationCR))+(0.791564*(EquationHDR))+(0.000017482*(EquationRHA))+(0.000958*(EquationAFC))+(0.014823*(EquationSemenCost))+(0.00003361*(EquationMatureWeight))+(0.044008*(LOG(EquationVetCosts)))+(-0.000161*(EquationVetCosts))+(0.375409*(LOG(EquationVWP)))+(-0.004875*(EquationVWP))+(-0.000095702*(B641^2))+(0.02001*(B641))+(0.039073*(EquationMilkPrice))+(-0.018836*(EquationFeedPrice))+(0.000102*(EquationReplacementPrice))+(-0.124297*(EquationCullCost))+(-0.000511*(EquationDIMDNB))+(0.00000253*(EquationCR*B641^2))+(-0.000002589*(EquationHDR*B641^2))+(-0.000000000136*(EquationRHA*B641^2))+(-0.0000001*(EquationSemenCost*B641^2))+(-0.00000000108*(EquationMatureWeight*B641^2))+(0.00000015*(B641^2*B641))+(-0.000000215*(B641^2*EquationMilkPrice))+(0.00000000251*(B641^2*EquationDIMDNB))), 0)</f>
        <v>5.8794655089821468</v>
      </c>
      <c r="F641" s="55">
        <f>IF((-1.892738+(0.137703*(EquationCR))+(0.669836*(EquationHDR))+(0.0000175*(EquationRHA))+(0.000161*(EquationAFC))+(0.013845*(EquationSemenCost))+(0.000016727*(EquationMatureWeight))+(-0.015935*(LOG(EquationVetCosts)))+(0.000118*(EquationVetCosts))+(0.160623*(LOG(EquationVWP)))+(-0.003008*(EquationVWP))+(-0.000090785*(B641^2))+(0.01937*(B641))+(0.020762*(EquationMilkPrice))+(-0.019043*(EquationFeedPrice))+(0.00001449*(EquationReplacementPrice))+(0.175818*(EquationCullCost))+(-0.000295*(EquationDIMDNB))+(0.000002704*(EquationCR*B641^2))+(-0.000001916*(EquationHDR*B641^2))+(-0.000000000127*(EquationRHA*B641^2))+(-0.0000000903*(EquationSemenCost*B641^2))+(-0.000000000771*(EquationMatureWeight*B641^2))+(0.000000137*(B641^2*B641))+(-0.00000257*(B641^2*EquationCullCost)))&gt;0, (-1.892738+(0.137703*(EquationCR))+(0.669836*(EquationHDR))+(0.0000175*(EquationRHA))+(0.000161*(EquationAFC))+(0.013845*(EquationSemenCost))+(0.000016727*(EquationMatureWeight))+(-0.015935*(LOG(EquationVetCosts)))+(0.000118*(EquationVetCosts))+(0.160623*(LOG(EquationVWP)))+(-0.003008*(EquationVWP))+(-0.000090785*(B641^2))+(0.01937*(B641))+(0.020762*(EquationMilkPrice))+(-0.019043*(EquationFeedPrice))+(0.00001449*(EquationReplacementPrice))+(0.175818*(EquationCullCost))+(-0.000295*(EquationDIMDNB))+(0.000002704*(EquationCR*B641^2))+(-0.000001916*(EquationHDR*B641^2))+(-0.000000000127*(EquationRHA*B641^2))+(-0.0000000903*(EquationSemenCost*B641^2))+(-0.000000000771*(EquationMatureWeight*B641^2))+(0.000000137*(B641^2*B641))+(-0.00000257*(B641^2*EquationCullCost))), 0)</f>
        <v>5.2037170241155053</v>
      </c>
      <c r="G641" s="56">
        <f>IF((-1.860553+(0.112009*(EquationCR))+(0.5932*(EquationHDR))+(0.000015682*(EquationRHA))+(0.000842*(EquationAFC))+(0.013148*(EquationSemenCost))+(0.000054807*(EquationMatureWeight))+(-0.025351*(LOG(EquationVetCosts)))+(0.0000512*(EquationVetCosts))+(0.087616*(LOG(EquationVWP)))+(-0.00202*(EquationVWP))+(-0.000084247*(B641^2))+(0.018329*(B641))+(0.018516*(EquationMilkPrice))+(0.0064*(EquationFeedPrice))+(0.000011343*(EquationReplacementPrice))+(0.013031*(EquationCullCost))+(-0.000245*(EquationDIMDNB))+(0.000002399*(EquationCR*B641^2))+(-0.000001548*(EquationHDR*B641^2))+(-0.000000000112*(EquationRHA*B641^2))+(-0.0000000853*(EquationSemenCost*B641^2))+(-0.000000000948*(EquationMatureWeight*B641^2))+(0.000000302*(LOG(EquationVetCosts)*B641^2))+(-0.00000000421*(EquationVWP*B641^2))+(0.000000126*(B641^2*B641))+(-0.000000254*(B641^2*EquationFeedPrice)))&gt;0, (-1.860553+(0.112009*(EquationCR))+(0.5932*(EquationHDR))+(0.000015682*(EquationRHA))+(0.000842*(EquationAFC))+(0.013148*(EquationSemenCost))+(0.000054807*(EquationMatureWeight))+(-0.025351*(LOG(EquationVetCosts)))+(0.0000512*(EquationVetCosts))+(0.087616*(LOG(EquationVWP)))+(-0.00202*(EquationVWP))+(-0.000084247*(B641^2))+(0.018329*(B641))+(0.018516*(EquationMilkPrice))+(0.0064*(EquationFeedPrice))+(0.000011343*(EquationReplacementPrice))+(0.013031*(EquationCullCost))+(-0.000245*(EquationDIMDNB))+(0.000002399*(EquationCR*B641^2))+(-0.000001548*(EquationHDR*B641^2))+(-0.000000000112*(EquationRHA*B641^2))+(-0.0000000853*(EquationSemenCost*B641^2))+(-0.000000000948*(EquationMatureWeight*B641^2))+(0.000000302*(LOG(EquationVetCosts)*B641^2))+(-0.00000000421*(EquationVWP*B641^2))+(0.000000126*(B641^2*B641))+(-0.000000254*(B641^2*EquationFeedPrice))), 0)</f>
        <v>4.6836925603272759</v>
      </c>
    </row>
    <row r="642" spans="2:7" x14ac:dyDescent="0.2">
      <c r="B642" s="42">
        <v>599</v>
      </c>
      <c r="C642" s="55">
        <f t="shared" si="9"/>
        <v>0.91534371703610962</v>
      </c>
      <c r="D642" s="55">
        <f>IF((-1.870102+(0.51187*(EquationCR))+(1.033374*(EquationHDR))+(0.000011344*(EquationRHA))+(-0.000138*(EquationAFC))+(0.01358*(EquationSemenCost))+(-0.000072752*(EquationMatureWeight))+(-0.046035*(LOG(EquationVetCosts)))+(0.000451*(EquationVetCosts))+(0.512031*(LOG(EquationVWP)))+(-0.006352*(EquationVWP))+(-0.000079212*(B642^2))+(0.015118*(B642))+(0.022341*(EquationMilkPrice))+(-0.022641*(EquationFeedPrice))+(0.000247*(EquationReplacementPrice))+(-0.184557*(EquationCullCost))+(-0.000542*(EquationDIMDNB))+(-0.000004986*(EquationHDR*B642^2))+(-0.000000000147*(EquationRHA*B642^2))+(-0.0000000903*(EquationSemenCost*B642^2))+(-0.000000000856*(EquationMatureWeight*B642^2))+(0.000000134*(B642^2*B642))+(-0.000000149*(B642^2*EquationMilkPrice))+(0.00000000264*(B642^2*EquationDIMDNB)))&gt;0, (-1.870102+(0.51187*(EquationCR))+(1.033374*(EquationHDR))+(0.000011344*(EquationRHA))+(-0.000138*(EquationAFC))+(0.01358*(EquationSemenCost))+(-0.000072752*(EquationMatureWeight))+(-0.046035*(LOG(EquationVetCosts)))+(0.000451*(EquationVetCosts))+(0.512031*(LOG(EquationVWP)))+(-0.006352*(EquationVWP))+(-0.000079212*(B642^2))+(0.015118*(B642))+(0.022341*(EquationMilkPrice))+(-0.022641*(EquationFeedPrice))+(0.000247*(EquationReplacementPrice))+(-0.184557*(EquationCullCost))+(-0.000542*(EquationDIMDNB))+(-0.000004986*(EquationHDR*B642^2))+(-0.000000000147*(EquationRHA*B642^2))+(-0.0000000903*(EquationSemenCost*B642^2))+(-0.000000000856*(EquationMatureWeight*B642^2))+(0.000000134*(B642^2*B642))+(-0.000000149*(B642^2*EquationMilkPrice))+(0.00000000264*(B642^2*EquationDIMDNB))), 0)</f>
        <v>5.6324582844737661</v>
      </c>
      <c r="E642" s="55">
        <f>IF((-2.51389+(0.253043*(EquationCR))+(0.791564*(EquationHDR))+(0.000017482*(EquationRHA))+(0.000958*(EquationAFC))+(0.014823*(EquationSemenCost))+(0.00003361*(EquationMatureWeight))+(0.044008*(LOG(EquationVetCosts)))+(-0.000161*(EquationVetCosts))+(0.375409*(LOG(EquationVWP)))+(-0.004875*(EquationVWP))+(-0.000095702*(B642^2))+(0.02001*(B642))+(0.039073*(EquationMilkPrice))+(-0.018836*(EquationFeedPrice))+(0.000102*(EquationReplacementPrice))+(-0.124297*(EquationCullCost))+(-0.000511*(EquationDIMDNB))+(0.00000253*(EquationCR*B642^2))+(-0.000002589*(EquationHDR*B642^2))+(-0.000000000136*(EquationRHA*B642^2))+(-0.0000001*(EquationSemenCost*B642^2))+(-0.00000000108*(EquationMatureWeight*B642^2))+(0.00000015*(B642^2*B642))+(-0.000000215*(B642^2*EquationMilkPrice))+(0.00000000251*(B642^2*EquationDIMDNB)))&gt;0, (-2.51389+(0.253043*(EquationCR))+(0.791564*(EquationHDR))+(0.000017482*(EquationRHA))+(0.000958*(EquationAFC))+(0.014823*(EquationSemenCost))+(0.00003361*(EquationMatureWeight))+(0.044008*(LOG(EquationVetCosts)))+(-0.000161*(EquationVetCosts))+(0.375409*(LOG(EquationVWP)))+(-0.004875*(EquationVWP))+(-0.000095702*(B642^2))+(0.02001*(B642))+(0.039073*(EquationMilkPrice))+(-0.018836*(EquationFeedPrice))+(0.000102*(EquationReplacementPrice))+(-0.124297*(EquationCullCost))+(-0.000511*(EquationDIMDNB))+(0.00000253*(EquationCR*B642^2))+(-0.000002589*(EquationHDR*B642^2))+(-0.000000000136*(EquationRHA*B642^2))+(-0.0000001*(EquationSemenCost*B642^2))+(-0.00000000108*(EquationMatureWeight*B642^2))+(0.00000015*(B642^2*B642))+(-0.000000215*(B642^2*EquationMilkPrice))+(0.00000000251*(B642^2*EquationDIMDNB))), 0)</f>
        <v>5.9341424619821552</v>
      </c>
      <c r="F642" s="55">
        <f>IF((-1.892738+(0.137703*(EquationCR))+(0.669836*(EquationHDR))+(0.0000175*(EquationRHA))+(0.000161*(EquationAFC))+(0.013845*(EquationSemenCost))+(0.000016727*(EquationMatureWeight))+(-0.015935*(LOG(EquationVetCosts)))+(0.000118*(EquationVetCosts))+(0.160623*(LOG(EquationVWP)))+(-0.003008*(EquationVWP))+(-0.000090785*(B642^2))+(0.01937*(B642))+(0.020762*(EquationMilkPrice))+(-0.019043*(EquationFeedPrice))+(0.00001449*(EquationReplacementPrice))+(0.175818*(EquationCullCost))+(-0.000295*(EquationDIMDNB))+(0.000002704*(EquationCR*B642^2))+(-0.000001916*(EquationHDR*B642^2))+(-0.000000000127*(EquationRHA*B642^2))+(-0.0000000903*(EquationSemenCost*B642^2))+(-0.000000000771*(EquationMatureWeight*B642^2))+(0.000000137*(B642^2*B642))+(-0.00000257*(B642^2*EquationCullCost)))&gt;0, (-1.892738+(0.137703*(EquationCR))+(0.669836*(EquationHDR))+(0.0000175*(EquationRHA))+(0.000161*(EquationAFC))+(0.013845*(EquationSemenCost))+(0.000016727*(EquationMatureWeight))+(-0.015935*(LOG(EquationVetCosts)))+(0.000118*(EquationVetCosts))+(0.160623*(LOG(EquationVWP)))+(-0.003008*(EquationVWP))+(-0.000090785*(B642^2))+(0.01937*(B642))+(0.020762*(EquationMilkPrice))+(-0.019043*(EquationFeedPrice))+(0.00001449*(EquationReplacementPrice))+(0.175818*(EquationCullCost))+(-0.000295*(EquationDIMDNB))+(0.000002704*(EquationCR*B642^2))+(-0.000001916*(EquationHDR*B642^2))+(-0.000000000127*(EquationRHA*B642^2))+(-0.0000000903*(EquationSemenCost*B642^2))+(-0.000000000771*(EquationMatureWeight*B642^2))+(0.000000137*(B642^2*B642))+(-0.00000257*(B642^2*EquationCullCost))), 0)</f>
        <v>5.252425229115504</v>
      </c>
      <c r="G642" s="56">
        <f>IF((-1.860553+(0.112009*(EquationCR))+(0.5932*(EquationHDR))+(0.000015682*(EquationRHA))+(0.000842*(EquationAFC))+(0.013148*(EquationSemenCost))+(0.000054807*(EquationMatureWeight))+(-0.025351*(LOG(EquationVetCosts)))+(0.0000512*(EquationVetCosts))+(0.087616*(LOG(EquationVWP)))+(-0.00202*(EquationVWP))+(-0.000084247*(B642^2))+(0.018329*(B642))+(0.018516*(EquationMilkPrice))+(0.0064*(EquationFeedPrice))+(0.000011343*(EquationReplacementPrice))+(0.013031*(EquationCullCost))+(-0.000245*(EquationDIMDNB))+(0.000002399*(EquationCR*B642^2))+(-0.000001548*(EquationHDR*B642^2))+(-0.000000000112*(EquationRHA*B642^2))+(-0.0000000853*(EquationSemenCost*B642^2))+(-0.000000000948*(EquationMatureWeight*B642^2))+(0.000000302*(LOG(EquationVetCosts)*B642^2))+(-0.00000000421*(EquationVWP*B642^2))+(0.000000126*(B642^2*B642))+(-0.000000254*(B642^2*EquationFeedPrice)))&gt;0, (-1.860553+(0.112009*(EquationCR))+(0.5932*(EquationHDR))+(0.000015682*(EquationRHA))+(0.000842*(EquationAFC))+(0.013148*(EquationSemenCost))+(0.000054807*(EquationMatureWeight))+(-0.025351*(LOG(EquationVetCosts)))+(0.0000512*(EquationVetCosts))+(0.087616*(LOG(EquationVWP)))+(-0.00202*(EquationVWP))+(-0.000084247*(B642^2))+(0.018329*(B642))+(0.018516*(EquationMilkPrice))+(0.0064*(EquationFeedPrice))+(0.000011343*(EquationReplacementPrice))+(0.013031*(EquationCullCost))+(-0.000245*(EquationDIMDNB))+(0.000002399*(EquationCR*B642^2))+(-0.000001548*(EquationHDR*B642^2))+(-0.000000000112*(EquationRHA*B642^2))+(-0.0000000853*(EquationSemenCost*B642^2))+(-0.000000000948*(EquationMatureWeight*B642^2))+(0.000000302*(LOG(EquationVetCosts)*B642^2))+(-0.00000000421*(EquationVWP*B642^2))+(0.000000126*(B642^2*B642))+(-0.000000254*(B642^2*EquationFeedPrice))), 0)</f>
        <v>4.7278399262353883</v>
      </c>
    </row>
    <row r="643" spans="2:7" ht="15.75" thickBot="1" x14ac:dyDescent="0.25">
      <c r="B643" s="46">
        <v>600</v>
      </c>
      <c r="C643" s="57">
        <f t="shared" si="9"/>
        <v>0.92669876939320417</v>
      </c>
      <c r="D643" s="55">
        <f>IF((-1.870102+(0.51187*(EquationCR))+(1.033374*(EquationHDR))+(0.000011344*(EquationRHA))+(-0.000138*(EquationAFC))+(0.01358*(EquationSemenCost))+(-0.000072752*(EquationMatureWeight))+(-0.046035*(LOG(EquationVetCosts)))+(0.000451*(EquationVetCosts))+(0.512031*(LOG(EquationVWP)))+(-0.006352*(EquationVWP))+(-0.000079212*(B643^2))+(0.015118*(B643))+(0.022341*(EquationMilkPrice))+(-0.022641*(EquationFeedPrice))+(0.000247*(EquationReplacementPrice))+(-0.184557*(EquationCullCost))+(-0.000542*(EquationDIMDNB))+(-0.000004986*(EquationHDR*B643^2))+(-0.000000000147*(EquationRHA*B643^2))+(-0.0000000903*(EquationSemenCost*B643^2))+(-0.000000000856*(EquationMatureWeight*B643^2))+(0.000000134*(B643^2*B643))+(-0.000000149*(B643^2*EquationMilkPrice))+(0.00000000264*(B643^2*EquationDIMDNB)))&gt;0, (-1.870102+(0.51187*(EquationCR))+(1.033374*(EquationHDR))+(0.000011344*(EquationRHA))+(-0.000138*(EquationAFC))+(0.01358*(EquationSemenCost))+(-0.000072752*(EquationMatureWeight))+(-0.046035*(LOG(EquationVetCosts)))+(0.000451*(EquationVetCosts))+(0.512031*(LOG(EquationVWP)))+(-0.006352*(EquationVWP))+(-0.000079212*(B643^2))+(0.015118*(B643))+(0.022341*(EquationMilkPrice))+(-0.022641*(EquationFeedPrice))+(0.000247*(EquationReplacementPrice))+(-0.184557*(EquationCullCost))+(-0.000542*(EquationDIMDNB))+(-0.000004986*(EquationHDR*B643^2))+(-0.000000000147*(EquationRHA*B643^2))+(-0.0000000903*(EquationSemenCost*B643^2))+(-0.000000000856*(EquationMatureWeight*B643^2))+(0.000000134*(B643^2*B643))+(-0.000000149*(B643^2*EquationMilkPrice))+(0.00000000264*(B643^2*EquationDIMDNB))), 0)</f>
        <v>5.6842392200737732</v>
      </c>
      <c r="E643" s="55">
        <f>IF((-2.51389+(0.253043*(EquationCR))+(0.791564*(EquationHDR))+(0.000017482*(EquationRHA))+(0.000958*(EquationAFC))+(0.014823*(EquationSemenCost))+(0.00003361*(EquationMatureWeight))+(0.044008*(LOG(EquationVetCosts)))+(-0.000161*(EquationVetCosts))+(0.375409*(LOG(EquationVWP)))+(-0.004875*(EquationVWP))+(-0.000095702*(B643^2))+(0.02001*(B643))+(0.039073*(EquationMilkPrice))+(-0.018836*(EquationFeedPrice))+(0.000102*(EquationReplacementPrice))+(-0.124297*(EquationCullCost))+(-0.000511*(EquationDIMDNB))+(0.00000253*(EquationCR*B643^2))+(-0.000002589*(EquationHDR*B643^2))+(-0.000000000136*(EquationRHA*B643^2))+(-0.0000001*(EquationSemenCost*B643^2))+(-0.00000000108*(EquationMatureWeight*B643^2))+(0.00000015*(B643^2*B643))+(-0.000000215*(B643^2*EquationMilkPrice))+(0.00000000251*(B643^2*EquationDIMDNB)))&gt;0, (-2.51389+(0.253043*(EquationCR))+(0.791564*(EquationHDR))+(0.000017482*(EquationRHA))+(0.000958*(EquationAFC))+(0.014823*(EquationSemenCost))+(0.00003361*(EquationMatureWeight))+(0.044008*(LOG(EquationVetCosts)))+(-0.000161*(EquationVetCosts))+(0.375409*(LOG(EquationVWP)))+(-0.004875*(EquationVWP))+(-0.000095702*(B643^2))+(0.02001*(B643))+(0.039073*(EquationMilkPrice))+(-0.018836*(EquationFeedPrice))+(0.000102*(EquationReplacementPrice))+(-0.124297*(EquationCullCost))+(-0.000511*(EquationDIMDNB))+(0.00000253*(EquationCR*B643^2))+(-0.000002589*(EquationHDR*B643^2))+(-0.000000000136*(EquationRHA*B643^2))+(-0.0000001*(EquationSemenCost*B643^2))+(-0.00000000108*(EquationMatureWeight*B643^2))+(0.00000015*(B643^2*B643))+(-0.000000215*(B643^2*EquationMilkPrice))+(0.00000000251*(B643^2*EquationDIMDNB))), 0)</f>
        <v>5.9891471129821543</v>
      </c>
      <c r="F643" s="55">
        <f>IF((-1.892738+(0.137703*(EquationCR))+(0.669836*(EquationHDR))+(0.0000175*(EquationRHA))+(0.000161*(EquationAFC))+(0.013845*(EquationSemenCost))+(0.000016727*(EquationMatureWeight))+(-0.015935*(LOG(EquationVetCosts)))+(0.000118*(EquationVetCosts))+(0.160623*(LOG(EquationVWP)))+(-0.003008*(EquationVWP))+(-0.000090785*(B643^2))+(0.01937*(B643))+(0.020762*(EquationMilkPrice))+(-0.019043*(EquationFeedPrice))+(0.00001449*(EquationReplacementPrice))+(0.175818*(EquationCullCost))+(-0.000295*(EquationDIMDNB))+(0.000002704*(EquationCR*B643^2))+(-0.000001916*(EquationHDR*B643^2))+(-0.000000000127*(EquationRHA*B643^2))+(-0.0000000903*(EquationSemenCost*B643^2))+(-0.000000000771*(EquationMatureWeight*B643^2))+(0.000000137*(B643^2*B643))+(-0.00000257*(B643^2*EquationCullCost)))&gt;0, (-1.892738+(0.137703*(EquationCR))+(0.669836*(EquationHDR))+(0.0000175*(EquationRHA))+(0.000161*(EquationAFC))+(0.013845*(EquationSemenCost))+(0.000016727*(EquationMatureWeight))+(-0.015935*(LOG(EquationVetCosts)))+(0.000118*(EquationVetCosts))+(0.160623*(LOG(EquationVWP)))+(-0.003008*(EquationVWP))+(-0.000090785*(B643^2))+(0.01937*(B643))+(0.020762*(EquationMilkPrice))+(-0.019043*(EquationFeedPrice))+(0.00001449*(EquationReplacementPrice))+(0.175818*(EquationCullCost))+(-0.000295*(EquationDIMDNB))+(0.000002704*(EquationCR*B643^2))+(-0.000001916*(EquationHDR*B643^2))+(-0.000000000127*(EquationRHA*B643^2))+(-0.0000000903*(EquationSemenCost*B643^2))+(-0.000000000771*(EquationMatureWeight*B643^2))+(0.000000137*(B643^2*B643))+(-0.00000257*(B643^2*EquationCullCost))), 0)</f>
        <v>5.3014288481155063</v>
      </c>
      <c r="G643" s="56">
        <f>IF((-1.860553+(0.112009*(EquationCR))+(0.5932*(EquationHDR))+(0.000015682*(EquationRHA))+(0.000842*(EquationAFC))+(0.013148*(EquationSemenCost))+(0.000054807*(EquationMatureWeight))+(-0.025351*(LOG(EquationVetCosts)))+(0.0000512*(EquationVetCosts))+(0.087616*(LOG(EquationVWP)))+(-0.00202*(EquationVWP))+(-0.000084247*(B643^2))+(0.018329*(B643))+(0.018516*(EquationMilkPrice))+(0.0064*(EquationFeedPrice))+(0.000011343*(EquationReplacementPrice))+(0.013031*(EquationCullCost))+(-0.000245*(EquationDIMDNB))+(0.000002399*(EquationCR*B643^2))+(-0.000001548*(EquationHDR*B643^2))+(-0.000000000112*(EquationRHA*B643^2))+(-0.0000000853*(EquationSemenCost*B643^2))+(-0.000000000948*(EquationMatureWeight*B643^2))+(0.000000302*(LOG(EquationVetCosts)*B643^2))+(-0.00000000421*(EquationVWP*B643^2))+(0.000000126*(B643^2*B643))+(-0.000000254*(B643^2*EquationFeedPrice)))&gt;0, (-1.860553+(0.112009*(EquationCR))+(0.5932*(EquationHDR))+(0.000015682*(EquationRHA))+(0.000842*(EquationAFC))+(0.013148*(EquationSemenCost))+(0.000054807*(EquationMatureWeight))+(-0.025351*(LOG(EquationVetCosts)))+(0.0000512*(EquationVetCosts))+(0.087616*(LOG(EquationVWP)))+(-0.00202*(EquationVWP))+(-0.000084247*(B643^2))+(0.018329*(B643))+(0.018516*(EquationMilkPrice))+(0.0064*(EquationFeedPrice))+(0.000011343*(EquationReplacementPrice))+(0.013031*(EquationCullCost))+(-0.000245*(EquationDIMDNB))+(0.000002399*(EquationCR*B643^2))+(-0.000001548*(EquationHDR*B643^2))+(-0.000000000112*(EquationRHA*B643^2))+(-0.0000000853*(EquationSemenCost*B643^2))+(-0.000000000948*(EquationMatureWeight*B643^2))+(0.000000302*(LOG(EquationVetCosts)*B643^2))+(-0.00000000421*(EquationVWP*B643^2))+(0.000000126*(B643^2*B643))+(-0.000000254*(B643^2*EquationFeedPrice))), 0)</f>
        <v>4.7722570415468528</v>
      </c>
    </row>
  </sheetData>
  <mergeCells count="3">
    <mergeCell ref="B23:C23"/>
    <mergeCell ref="B11:G21"/>
    <mergeCell ref="B10:G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31</vt:i4>
      </vt:variant>
    </vt:vector>
  </HeadingPairs>
  <TitlesOfParts>
    <vt:vector size="33" baseType="lpstr">
      <vt:lpstr>Inputs and Results</vt:lpstr>
      <vt:lpstr>Equations</vt:lpstr>
      <vt:lpstr>AFC</vt:lpstr>
      <vt:lpstr>CR</vt:lpstr>
      <vt:lpstr>CullPrice</vt:lpstr>
      <vt:lpstr>CullValue</vt:lpstr>
      <vt:lpstr>DIMConc</vt:lpstr>
      <vt:lpstr>DIMDNB</vt:lpstr>
      <vt:lpstr>EDR</vt:lpstr>
      <vt:lpstr>EquationAFC</vt:lpstr>
      <vt:lpstr>EquationCR</vt:lpstr>
      <vt:lpstr>EquationCullCost</vt:lpstr>
      <vt:lpstr>EquationDIMConc</vt:lpstr>
      <vt:lpstr>EquationDIMDNB</vt:lpstr>
      <vt:lpstr>EquationFeedPrice</vt:lpstr>
      <vt:lpstr>EquationHDR</vt:lpstr>
      <vt:lpstr>EquationMatureWeight</vt:lpstr>
      <vt:lpstr>EquationMilkPrice</vt:lpstr>
      <vt:lpstr>EquationReplacementPrice</vt:lpstr>
      <vt:lpstr>EquationRHA</vt:lpstr>
      <vt:lpstr>EquationSemenCost</vt:lpstr>
      <vt:lpstr>EquationVetCosts</vt:lpstr>
      <vt:lpstr>EquationVWP</vt:lpstr>
      <vt:lpstr>FeedPrice</vt:lpstr>
      <vt:lpstr>HDR</vt:lpstr>
      <vt:lpstr>MatureWeight</vt:lpstr>
      <vt:lpstr>MilKPrice</vt:lpstr>
      <vt:lpstr>ReplacementPrice</vt:lpstr>
      <vt:lpstr>ReplacePrice</vt:lpstr>
      <vt:lpstr>RHA</vt:lpstr>
      <vt:lpstr>SemenCost</vt:lpstr>
      <vt:lpstr>VetCosts</vt:lpstr>
      <vt:lpstr>VWP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Karmella</dc:creator>
  <cp:lastModifiedBy>Karmella</cp:lastModifiedBy>
  <dcterms:created xsi:type="dcterms:W3CDTF">2015-06-19T20:06:15Z</dcterms:created>
  <dcterms:modified xsi:type="dcterms:W3CDTF">2017-07-10T14:41:18Z</dcterms:modified>
</cp:coreProperties>
</file>