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5" i="1" l="1"/>
  <c r="I85" i="1"/>
  <c r="G85" i="1"/>
  <c r="E85" i="1"/>
  <c r="K75" i="1"/>
  <c r="G75" i="1"/>
  <c r="I52" i="1"/>
  <c r="E52" i="1"/>
  <c r="I16" i="1"/>
  <c r="E16" i="1"/>
  <c r="K93" i="1" l="1"/>
  <c r="I93" i="1"/>
  <c r="G93" i="1"/>
  <c r="E93" i="1"/>
  <c r="I75" i="1"/>
  <c r="E75" i="1"/>
  <c r="K66" i="1"/>
  <c r="I66" i="1"/>
  <c r="G66" i="1"/>
  <c r="E66" i="1"/>
  <c r="K59" i="1"/>
  <c r="I59" i="1"/>
  <c r="G59" i="1"/>
  <c r="E59" i="1"/>
  <c r="K52" i="1"/>
  <c r="G52" i="1"/>
  <c r="K41" i="1"/>
  <c r="I41" i="1"/>
  <c r="G41" i="1"/>
  <c r="E41" i="1"/>
  <c r="K30" i="1"/>
  <c r="I30" i="1"/>
  <c r="G30" i="1"/>
  <c r="E30" i="1"/>
  <c r="K23" i="1"/>
  <c r="I23" i="1"/>
  <c r="G23" i="1"/>
  <c r="E23" i="1"/>
  <c r="K16" i="1"/>
  <c r="G16" i="1"/>
  <c r="G94" i="1" l="1"/>
  <c r="K94" i="1"/>
  <c r="E94" i="1"/>
  <c r="I94" i="1"/>
</calcChain>
</file>

<file path=xl/sharedStrings.xml><?xml version="1.0" encoding="utf-8"?>
<sst xmlns="http://schemas.openxmlformats.org/spreadsheetml/2006/main" count="170" uniqueCount="69">
  <si>
    <t>Year 1 - University of Kentucky Physician Assistant Program</t>
  </si>
  <si>
    <t>Lexington</t>
  </si>
  <si>
    <t>Morehead</t>
  </si>
  <si>
    <t>* Morehead students do not pay university fees during didactic as they use Morehead State's</t>
  </si>
  <si>
    <t>student health clinic, library, and wellness center.</t>
  </si>
  <si>
    <t>Health Clinic Annual Visit</t>
  </si>
  <si>
    <t>X</t>
  </si>
  <si>
    <t>Parking</t>
  </si>
  <si>
    <t>Free</t>
  </si>
  <si>
    <t>Background Check &amp; Drug Screening</t>
  </si>
  <si>
    <t>Emedley Registration</t>
  </si>
  <si>
    <t>Medical Equipment-one time fee**</t>
  </si>
  <si>
    <t>**Medical equipment fee is added to tuition.</t>
  </si>
  <si>
    <t>AAPA/ASSPA Annual Membership Dues</t>
  </si>
  <si>
    <t>KAPA Annual Membership Dues</t>
  </si>
  <si>
    <t>JHSS one-time Membership Dues</t>
  </si>
  <si>
    <t>Campus</t>
  </si>
  <si>
    <t>In-State</t>
  </si>
  <si>
    <t>Out-of-State</t>
  </si>
  <si>
    <t>Tuition (full-time)</t>
  </si>
  <si>
    <t>Tuition (5 credit hours)</t>
  </si>
  <si>
    <t>Tuition*** (5 credit hours)</t>
  </si>
  <si>
    <t>Tuition (3 credit hours)</t>
  </si>
  <si>
    <t>Tuition*** (full-time)</t>
  </si>
  <si>
    <t>Parking***</t>
  </si>
  <si>
    <t>*** Tuition and fees subject to change each academic year.</t>
  </si>
  <si>
    <t>Year 2 - University of Kentucky Physician Assistant Program</t>
  </si>
  <si>
    <t>Tuition*** (4 credit hours)</t>
  </si>
  <si>
    <t>Tuition*** (3 credit hours)</t>
  </si>
  <si>
    <t>Year 3 - University of Kentucky Physician Assistant Program</t>
  </si>
  <si>
    <t>Additional costs to consider</t>
  </si>
  <si>
    <t>Scrubs for labs</t>
  </si>
  <si>
    <t>Scalpels &amp; gloves for Anatomy (Lexington only)</t>
  </si>
  <si>
    <t>ACLS &amp; BLS renewal fees every 2 years</t>
  </si>
  <si>
    <t>Lost ID badge fee ($30)</t>
  </si>
  <si>
    <t>Mastery's Project Poster ($50)</t>
  </si>
  <si>
    <t>Laptop/Printer/Supplies</t>
  </si>
  <si>
    <t>Books***</t>
  </si>
  <si>
    <t>Additional Background checks for clinical rotations</t>
  </si>
  <si>
    <t>KAPA/AAPA Confernece fees</t>
  </si>
  <si>
    <t>Second White Coat</t>
  </si>
  <si>
    <t>International Clerkships</t>
  </si>
  <si>
    <t>Gas and parking on clinical rotations</t>
  </si>
  <si>
    <t>Graduation costs ($200)</t>
  </si>
  <si>
    <t>Medical Mission trips</t>
  </si>
  <si>
    <t>PANCE Prep &amp; PANCE Exam ($475)</t>
  </si>
  <si>
    <t>Program Total Costs:</t>
  </si>
  <si>
    <t>Spring Semester Total Costs:</t>
  </si>
  <si>
    <t>Summer 1 Semester Total Costs:</t>
  </si>
  <si>
    <t>Summer 2 Semester Total Costs:</t>
  </si>
  <si>
    <t>Fall Semester Total Costs:</t>
  </si>
  <si>
    <t>Summer I Semester Total Costs:</t>
  </si>
  <si>
    <t>Summer II Semester Total Costs:</t>
  </si>
  <si>
    <t>Distance Learning Fee****</t>
  </si>
  <si>
    <t>****During didactic students are charged a distance learning fee per credit hour.</t>
  </si>
  <si>
    <t>Summer I (4 weeks) - May 9 - June 6, 2017 (3 credit hours)</t>
  </si>
  <si>
    <t>Spring - January 2017 - May 5, 2017 (14 credit hours)</t>
  </si>
  <si>
    <t>Summer II (8 weeks) - June 8 - August 3, 2017 (5 credit hours)</t>
  </si>
  <si>
    <t>Fall - August 2017 dates TBD (15 credit hours)</t>
  </si>
  <si>
    <t>Spring - January 2018 dates TBD (16 credit hours)</t>
  </si>
  <si>
    <t>Summer I (4 weeks) - May 2018 dates TBD (4 credit hours)</t>
  </si>
  <si>
    <t>Summer II (8 weeks) - June dates TBD (3 credit hours)</t>
  </si>
  <si>
    <t>Fall - August dates TBD (15 credit hours)</t>
  </si>
  <si>
    <t>Spring - January 2019 dates TBD (15 credit hours)</t>
  </si>
  <si>
    <t>Summer I (4 weeks) - May 9 - June 6, 2017 (5 credit hours)</t>
  </si>
  <si>
    <t>Totral Credit Hours:</t>
  </si>
  <si>
    <t>Disclaimer: Tuition and fees are subject to change.  The program will make updates as soon as changes occur and will</t>
  </si>
  <si>
    <t>upload on the program website.</t>
  </si>
  <si>
    <t>Student Health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</si>
</sst>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/>
    <xf numFmtId="164" fontId="0" fillId="4" borderId="5" xfId="0" applyNumberForma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0" borderId="26" xfId="0" applyNumberFormat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0" fillId="0" borderId="16" xfId="0" applyBorder="1"/>
    <xf numFmtId="0" fontId="0" fillId="0" borderId="15" xfId="0" applyBorder="1"/>
    <xf numFmtId="164" fontId="0" fillId="0" borderId="27" xfId="0" applyNumberFormat="1" applyBorder="1" applyAlignment="1">
      <alignment horizontal="center"/>
    </xf>
    <xf numFmtId="0" fontId="1" fillId="0" borderId="24" xfId="0" applyFont="1" applyBorder="1"/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0" borderId="23" xfId="0" applyFont="1" applyBorder="1"/>
    <xf numFmtId="0" fontId="1" fillId="4" borderId="1" xfId="0" applyFont="1" applyFill="1" applyBorder="1"/>
    <xf numFmtId="164" fontId="0" fillId="0" borderId="14" xfId="0" applyNumberForma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164" fontId="0" fillId="0" borderId="25" xfId="0" applyNumberFormat="1" applyBorder="1" applyAlignment="1">
      <alignment horizontal="left"/>
    </xf>
    <xf numFmtId="164" fontId="0" fillId="0" borderId="22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2" borderId="1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/>
    <xf numFmtId="0" fontId="0" fillId="6" borderId="1" xfId="0" applyFill="1" applyBorder="1"/>
    <xf numFmtId="0" fontId="0" fillId="6" borderId="2" xfId="0" applyFill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3" borderId="3" xfId="0" applyFill="1" applyBorder="1"/>
    <xf numFmtId="0" fontId="0" fillId="6" borderId="3" xfId="0" applyFill="1" applyBorder="1"/>
    <xf numFmtId="164" fontId="0" fillId="3" borderId="30" xfId="0" applyNumberFormat="1" applyFill="1" applyBorder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33" xfId="0" applyBorder="1"/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164" fontId="0" fillId="0" borderId="0" xfId="0" applyNumberFormat="1" applyFill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topLeftCell="A67" zoomScaleNormal="100" workbookViewId="0">
      <selection activeCell="N84" sqref="N84"/>
    </sheetView>
  </sheetViews>
  <sheetFormatPr defaultRowHeight="15" x14ac:dyDescent="0.25"/>
  <cols>
    <col min="5" max="7" width="10.140625" style="2" bestFit="1" customWidth="1"/>
    <col min="8" max="8" width="9.140625" style="2"/>
    <col min="9" max="9" width="11.140625" style="2" bestFit="1" customWidth="1"/>
    <col min="10" max="10" width="10.140625" style="2" bestFit="1" customWidth="1"/>
    <col min="11" max="11" width="11.140625" style="2" bestFit="1" customWidth="1"/>
    <col min="12" max="14" width="9.140625" style="1"/>
  </cols>
  <sheetData>
    <row r="1" spans="1:11" ht="15.75" thickBot="1" x14ac:dyDescent="0.3">
      <c r="A1" s="57" t="s">
        <v>0</v>
      </c>
      <c r="B1" s="5"/>
      <c r="C1" s="5"/>
      <c r="D1" s="5"/>
      <c r="E1" s="6"/>
      <c r="F1" s="6"/>
      <c r="G1" s="6"/>
      <c r="H1" s="6"/>
      <c r="I1" s="6"/>
      <c r="J1" s="6"/>
      <c r="K1" s="7"/>
    </row>
    <row r="2" spans="1:11" ht="15.75" thickBot="1" x14ac:dyDescent="0.3">
      <c r="A2" s="48" t="s">
        <v>56</v>
      </c>
      <c r="B2" s="19"/>
      <c r="C2" s="19"/>
      <c r="D2" s="19"/>
      <c r="E2" s="20"/>
      <c r="F2" s="20"/>
      <c r="G2" s="20"/>
      <c r="H2" s="20"/>
      <c r="I2" s="20"/>
      <c r="J2" s="20"/>
      <c r="K2" s="21"/>
    </row>
    <row r="3" spans="1:11" ht="15.75" thickBot="1" x14ac:dyDescent="0.3">
      <c r="A3" s="15"/>
      <c r="B3" s="15"/>
      <c r="C3" s="15"/>
      <c r="D3" s="15"/>
      <c r="E3" s="37"/>
      <c r="F3" s="38" t="s">
        <v>17</v>
      </c>
      <c r="G3" s="39"/>
      <c r="H3" s="16"/>
      <c r="I3" s="37"/>
      <c r="J3" s="38" t="s">
        <v>18</v>
      </c>
      <c r="K3" s="39"/>
    </row>
    <row r="4" spans="1:11" ht="15.75" thickBot="1" x14ac:dyDescent="0.3">
      <c r="A4" s="3" t="s">
        <v>16</v>
      </c>
      <c r="B4" s="4"/>
      <c r="C4" s="4"/>
      <c r="D4" s="10"/>
      <c r="E4" s="76" t="s">
        <v>1</v>
      </c>
      <c r="F4" s="59"/>
      <c r="G4" s="76" t="s">
        <v>2</v>
      </c>
      <c r="H4" s="16"/>
      <c r="I4" s="79" t="s">
        <v>1</v>
      </c>
      <c r="J4" s="59"/>
      <c r="K4" s="79" t="s">
        <v>2</v>
      </c>
    </row>
    <row r="5" spans="1:11" x14ac:dyDescent="0.25">
      <c r="A5" s="32" t="s">
        <v>19</v>
      </c>
      <c r="B5" s="33"/>
      <c r="C5" s="33"/>
      <c r="D5" s="33"/>
      <c r="E5" s="73">
        <v>6590</v>
      </c>
      <c r="F5" s="16"/>
      <c r="G5" s="73">
        <v>5934.5</v>
      </c>
      <c r="H5" s="16"/>
      <c r="I5" s="73">
        <v>14710</v>
      </c>
      <c r="J5" s="16"/>
      <c r="K5" s="73">
        <v>14054.5</v>
      </c>
    </row>
    <row r="6" spans="1:11" x14ac:dyDescent="0.25">
      <c r="A6" s="29" t="s">
        <v>5</v>
      </c>
      <c r="B6" s="25"/>
      <c r="C6" s="25"/>
      <c r="D6" s="25"/>
      <c r="E6" s="74" t="s">
        <v>6</v>
      </c>
      <c r="F6" s="16"/>
      <c r="G6" s="74">
        <v>30</v>
      </c>
      <c r="H6" s="16"/>
      <c r="I6" s="74" t="s">
        <v>6</v>
      </c>
      <c r="J6" s="16"/>
      <c r="K6" s="74">
        <v>30</v>
      </c>
    </row>
    <row r="7" spans="1:11" x14ac:dyDescent="0.25">
      <c r="A7" s="29" t="s">
        <v>7</v>
      </c>
      <c r="B7" s="25"/>
      <c r="C7" s="25"/>
      <c r="D7" s="25"/>
      <c r="E7" s="74">
        <v>272</v>
      </c>
      <c r="F7" s="16"/>
      <c r="G7" s="74" t="s">
        <v>8</v>
      </c>
      <c r="H7" s="16"/>
      <c r="I7" s="74">
        <v>272</v>
      </c>
      <c r="J7" s="16"/>
      <c r="K7" s="74" t="s">
        <v>8</v>
      </c>
    </row>
    <row r="8" spans="1:11" x14ac:dyDescent="0.25">
      <c r="A8" s="29" t="s">
        <v>9</v>
      </c>
      <c r="B8" s="25"/>
      <c r="C8" s="25"/>
      <c r="D8" s="25"/>
      <c r="E8" s="74">
        <v>95</v>
      </c>
      <c r="F8" s="16"/>
      <c r="G8" s="74">
        <v>95</v>
      </c>
      <c r="H8" s="16"/>
      <c r="I8" s="74">
        <v>95</v>
      </c>
      <c r="J8" s="16"/>
      <c r="K8" s="74">
        <v>95</v>
      </c>
    </row>
    <row r="9" spans="1:11" x14ac:dyDescent="0.25">
      <c r="A9" s="29" t="s">
        <v>10</v>
      </c>
      <c r="B9" s="25"/>
      <c r="C9" s="25"/>
      <c r="D9" s="25"/>
      <c r="E9" s="74">
        <v>155</v>
      </c>
      <c r="F9" s="16"/>
      <c r="G9" s="74">
        <v>155</v>
      </c>
      <c r="H9" s="16"/>
      <c r="I9" s="74">
        <v>155</v>
      </c>
      <c r="J9" s="16"/>
      <c r="K9" s="74">
        <v>155</v>
      </c>
    </row>
    <row r="10" spans="1:11" x14ac:dyDescent="0.25">
      <c r="A10" s="29" t="s">
        <v>11</v>
      </c>
      <c r="B10" s="25"/>
      <c r="C10" s="25"/>
      <c r="D10" s="25"/>
      <c r="E10" s="74">
        <v>850</v>
      </c>
      <c r="F10" s="16"/>
      <c r="G10" s="74">
        <v>850</v>
      </c>
      <c r="H10" s="16"/>
      <c r="I10" s="74">
        <v>850</v>
      </c>
      <c r="J10" s="16"/>
      <c r="K10" s="74">
        <v>850</v>
      </c>
    </row>
    <row r="11" spans="1:11" x14ac:dyDescent="0.25">
      <c r="A11" s="41" t="s">
        <v>37</v>
      </c>
      <c r="B11" s="23"/>
      <c r="C11" s="23"/>
      <c r="D11" s="23"/>
      <c r="E11" s="74">
        <v>500</v>
      </c>
      <c r="F11" s="16"/>
      <c r="G11" s="74">
        <v>500</v>
      </c>
      <c r="H11" s="16"/>
      <c r="I11" s="74">
        <v>500</v>
      </c>
      <c r="J11" s="16"/>
      <c r="K11" s="74">
        <v>500</v>
      </c>
    </row>
    <row r="12" spans="1:11" x14ac:dyDescent="0.25">
      <c r="A12" s="29" t="s">
        <v>53</v>
      </c>
      <c r="B12" s="25"/>
      <c r="C12" s="25"/>
      <c r="D12" s="25"/>
      <c r="E12" s="74">
        <v>140</v>
      </c>
      <c r="F12" s="16"/>
      <c r="G12" s="74">
        <v>140</v>
      </c>
      <c r="H12" s="16"/>
      <c r="I12" s="74">
        <v>140</v>
      </c>
      <c r="J12" s="16"/>
      <c r="K12" s="74">
        <v>140</v>
      </c>
    </row>
    <row r="13" spans="1:11" x14ac:dyDescent="0.25">
      <c r="A13" s="65" t="s">
        <v>13</v>
      </c>
      <c r="B13" s="63"/>
      <c r="C13" s="63"/>
      <c r="D13" s="71"/>
      <c r="E13" s="74">
        <v>75</v>
      </c>
      <c r="F13" s="16"/>
      <c r="G13" s="74">
        <v>75</v>
      </c>
      <c r="H13" s="16"/>
      <c r="I13" s="74">
        <v>75</v>
      </c>
      <c r="J13" s="16"/>
      <c r="K13" s="74">
        <v>75</v>
      </c>
    </row>
    <row r="14" spans="1:11" x14ac:dyDescent="0.25">
      <c r="A14" s="29" t="s">
        <v>14</v>
      </c>
      <c r="B14" s="25"/>
      <c r="C14" s="25"/>
      <c r="D14" s="25"/>
      <c r="E14" s="74">
        <v>75</v>
      </c>
      <c r="F14" s="16"/>
      <c r="G14" s="74">
        <v>75</v>
      </c>
      <c r="H14" s="59"/>
      <c r="I14" s="74">
        <v>75</v>
      </c>
      <c r="J14" s="16"/>
      <c r="K14" s="74">
        <v>75</v>
      </c>
    </row>
    <row r="15" spans="1:11" ht="15.75" thickBot="1" x14ac:dyDescent="0.3">
      <c r="A15" s="11" t="s">
        <v>15</v>
      </c>
      <c r="B15" s="12"/>
      <c r="C15" s="12"/>
      <c r="D15" s="12"/>
      <c r="E15" s="75">
        <v>50</v>
      </c>
      <c r="F15" s="16"/>
      <c r="G15" s="75">
        <v>50</v>
      </c>
      <c r="H15" s="59"/>
      <c r="I15" s="75">
        <v>50</v>
      </c>
      <c r="J15" s="16"/>
      <c r="K15" s="75">
        <v>50</v>
      </c>
    </row>
    <row r="16" spans="1:11" ht="15.75" thickBot="1" x14ac:dyDescent="0.3">
      <c r="A16" s="8" t="s">
        <v>47</v>
      </c>
      <c r="B16" s="9"/>
      <c r="C16" s="9"/>
      <c r="D16" s="9"/>
      <c r="E16" s="68">
        <f>E5+E7+E8+E9+E10+E11+E12+E13+E14+E15</f>
        <v>8802</v>
      </c>
      <c r="F16" s="70"/>
      <c r="G16" s="68">
        <f>G5+G6+G8+G9+G10+G11+G12+G13+G14+G15</f>
        <v>7904.5</v>
      </c>
      <c r="H16" s="70"/>
      <c r="I16" s="68">
        <f>I5+I7+I8+I9+I10+I11+I12+I13+I14+I15</f>
        <v>16922</v>
      </c>
      <c r="J16" s="70"/>
      <c r="K16" s="68">
        <f>K5+K6+K8+K9+K10+K11+K12+K13+K14+K15</f>
        <v>16024.5</v>
      </c>
    </row>
    <row r="17" spans="1:13" ht="15.75" thickBot="1" x14ac:dyDescent="0.3">
      <c r="A17" s="58"/>
      <c r="B17" s="58"/>
      <c r="C17" s="58"/>
      <c r="D17" s="58"/>
      <c r="E17" s="59"/>
      <c r="F17" s="59"/>
      <c r="G17" s="59"/>
      <c r="H17" s="59"/>
      <c r="I17" s="59"/>
      <c r="J17" s="59"/>
      <c r="K17" s="59"/>
    </row>
    <row r="18" spans="1:13" ht="15.75" thickBot="1" x14ac:dyDescent="0.3">
      <c r="A18" s="48" t="s">
        <v>55</v>
      </c>
      <c r="B18" s="19"/>
      <c r="C18" s="19"/>
      <c r="D18" s="19"/>
      <c r="E18" s="20"/>
      <c r="F18" s="20"/>
      <c r="G18" s="20"/>
      <c r="H18" s="20"/>
      <c r="I18" s="20"/>
      <c r="J18" s="20"/>
      <c r="K18" s="21"/>
    </row>
    <row r="19" spans="1:13" ht="15.75" thickBot="1" x14ac:dyDescent="0.3">
      <c r="A19" s="15"/>
      <c r="B19" s="15"/>
      <c r="C19" s="15"/>
      <c r="D19" s="15"/>
      <c r="E19" s="44"/>
      <c r="F19" s="45" t="s">
        <v>17</v>
      </c>
      <c r="G19" s="46"/>
      <c r="H19" s="16"/>
      <c r="I19" s="44"/>
      <c r="J19" s="45" t="s">
        <v>18</v>
      </c>
      <c r="K19" s="46"/>
    </row>
    <row r="20" spans="1:13" ht="15.75" thickBot="1" x14ac:dyDescent="0.3">
      <c r="A20" s="17" t="s">
        <v>16</v>
      </c>
      <c r="B20" s="18"/>
      <c r="C20" s="18"/>
      <c r="D20" s="22"/>
      <c r="E20" s="72" t="s">
        <v>1</v>
      </c>
      <c r="F20" s="16"/>
      <c r="G20" s="72" t="s">
        <v>2</v>
      </c>
      <c r="H20" s="16"/>
      <c r="I20" s="79" t="s">
        <v>1</v>
      </c>
      <c r="J20" s="16"/>
      <c r="K20" s="79" t="s">
        <v>2</v>
      </c>
    </row>
    <row r="21" spans="1:13" x14ac:dyDescent="0.25">
      <c r="A21" s="17" t="s">
        <v>20</v>
      </c>
      <c r="B21" s="18"/>
      <c r="C21" s="18"/>
      <c r="D21" s="22"/>
      <c r="E21" s="72">
        <v>3500</v>
      </c>
      <c r="F21" s="16"/>
      <c r="G21" s="72">
        <v>3500</v>
      </c>
      <c r="H21" s="16"/>
      <c r="I21" s="72">
        <v>8000</v>
      </c>
      <c r="J21" s="16"/>
      <c r="K21" s="72">
        <v>8000</v>
      </c>
    </row>
    <row r="22" spans="1:13" ht="15.75" thickBot="1" x14ac:dyDescent="0.3">
      <c r="A22" s="29" t="s">
        <v>53</v>
      </c>
      <c r="B22" s="23"/>
      <c r="C22" s="23"/>
      <c r="D22" s="64"/>
      <c r="E22" s="75">
        <v>30</v>
      </c>
      <c r="F22" s="16"/>
      <c r="G22" s="75">
        <v>30</v>
      </c>
      <c r="H22" s="16"/>
      <c r="I22" s="75">
        <v>30</v>
      </c>
      <c r="J22" s="16"/>
      <c r="K22" s="75">
        <v>30</v>
      </c>
    </row>
    <row r="23" spans="1:13" ht="15.75" thickBot="1" x14ac:dyDescent="0.3">
      <c r="A23" s="8" t="s">
        <v>48</v>
      </c>
      <c r="B23" s="9"/>
      <c r="C23" s="9"/>
      <c r="D23" s="66"/>
      <c r="E23" s="68">
        <f>SUM(E21:E22)</f>
        <v>3530</v>
      </c>
      <c r="F23" s="70"/>
      <c r="G23" s="68">
        <f>SUM(G21:G22)</f>
        <v>3530</v>
      </c>
      <c r="H23" s="70"/>
      <c r="I23" s="68">
        <f>SUM(I21:I22)</f>
        <v>8030</v>
      </c>
      <c r="J23" s="70"/>
      <c r="K23" s="68">
        <f>SUM(K21:K22)</f>
        <v>8030</v>
      </c>
    </row>
    <row r="24" spans="1:13" ht="15.75" thickBot="1" x14ac:dyDescent="0.3">
      <c r="A24" s="58"/>
      <c r="B24" s="58"/>
      <c r="C24" s="58"/>
      <c r="D24" s="58"/>
      <c r="E24" s="59"/>
      <c r="F24" s="59"/>
      <c r="G24" s="59"/>
      <c r="H24" s="59"/>
      <c r="I24" s="59"/>
      <c r="J24" s="59"/>
      <c r="K24" s="59"/>
    </row>
    <row r="25" spans="1:13" ht="15.75" thickBot="1" x14ac:dyDescent="0.3">
      <c r="A25" s="48" t="s">
        <v>57</v>
      </c>
      <c r="B25" s="19"/>
      <c r="C25" s="19"/>
      <c r="D25" s="19"/>
      <c r="E25" s="20"/>
      <c r="F25" s="20"/>
      <c r="G25" s="20"/>
      <c r="H25" s="20"/>
      <c r="I25" s="20"/>
      <c r="J25" s="20"/>
      <c r="K25" s="21"/>
    </row>
    <row r="26" spans="1:13" ht="15.75" thickBot="1" x14ac:dyDescent="0.3">
      <c r="A26" s="15"/>
      <c r="B26" s="15"/>
      <c r="C26" s="15"/>
      <c r="D26" s="15"/>
      <c r="E26" s="44"/>
      <c r="F26" s="45" t="s">
        <v>17</v>
      </c>
      <c r="G26" s="46"/>
      <c r="H26" s="26"/>
      <c r="I26" s="44"/>
      <c r="J26" s="45" t="s">
        <v>18</v>
      </c>
      <c r="K26" s="46"/>
    </row>
    <row r="27" spans="1:13" ht="15.75" thickBot="1" x14ac:dyDescent="0.3">
      <c r="A27" s="17" t="s">
        <v>16</v>
      </c>
      <c r="B27" s="18"/>
      <c r="C27" s="18"/>
      <c r="D27" s="22"/>
      <c r="E27" s="72" t="s">
        <v>1</v>
      </c>
      <c r="F27" s="16"/>
      <c r="G27" s="72" t="s">
        <v>2</v>
      </c>
      <c r="H27" s="16"/>
      <c r="I27" s="72" t="s">
        <v>1</v>
      </c>
      <c r="J27" s="16"/>
      <c r="K27" s="72" t="s">
        <v>2</v>
      </c>
    </row>
    <row r="28" spans="1:13" x14ac:dyDescent="0.25">
      <c r="A28" s="17" t="s">
        <v>22</v>
      </c>
      <c r="B28" s="18"/>
      <c r="C28" s="18"/>
      <c r="D28" s="18"/>
      <c r="E28" s="72">
        <v>2100</v>
      </c>
      <c r="F28" s="16"/>
      <c r="G28" s="72">
        <v>2100</v>
      </c>
      <c r="H28" s="16"/>
      <c r="I28" s="72">
        <v>4800</v>
      </c>
      <c r="J28" s="16"/>
      <c r="K28" s="72">
        <v>4800</v>
      </c>
    </row>
    <row r="29" spans="1:13" ht="15.75" thickBot="1" x14ac:dyDescent="0.3">
      <c r="A29" s="29" t="s">
        <v>53</v>
      </c>
      <c r="B29" s="23"/>
      <c r="C29" s="23"/>
      <c r="D29" s="64"/>
      <c r="E29" s="75">
        <v>50</v>
      </c>
      <c r="F29" s="16"/>
      <c r="G29" s="75">
        <v>50</v>
      </c>
      <c r="H29" s="16"/>
      <c r="I29" s="75">
        <v>50</v>
      </c>
      <c r="J29" s="16"/>
      <c r="K29" s="75">
        <v>50</v>
      </c>
    </row>
    <row r="30" spans="1:13" ht="15.75" thickBot="1" x14ac:dyDescent="0.3">
      <c r="A30" s="8" t="s">
        <v>49</v>
      </c>
      <c r="B30" s="9"/>
      <c r="C30" s="9"/>
      <c r="D30" s="9"/>
      <c r="E30" s="68">
        <f>SUM(E28:E29)</f>
        <v>2150</v>
      </c>
      <c r="F30" s="70"/>
      <c r="G30" s="68">
        <f>SUM(G28:G29)</f>
        <v>2150</v>
      </c>
      <c r="H30" s="70"/>
      <c r="I30" s="68">
        <f>SUM(I28:I29)</f>
        <v>4850</v>
      </c>
      <c r="J30" s="70"/>
      <c r="K30" s="68">
        <f>SUM(K28:K29)</f>
        <v>4850</v>
      </c>
    </row>
    <row r="31" spans="1:13" x14ac:dyDescent="0.25">
      <c r="A31" s="58"/>
      <c r="B31" s="58"/>
      <c r="C31" s="58"/>
      <c r="D31" s="58"/>
      <c r="E31" s="59"/>
      <c r="F31" s="59"/>
      <c r="G31" s="59"/>
      <c r="H31" s="59"/>
      <c r="I31" s="59"/>
      <c r="J31" s="59"/>
      <c r="K31" s="59"/>
      <c r="L31" s="86"/>
      <c r="M31" s="86"/>
    </row>
    <row r="32" spans="1:13" x14ac:dyDescent="0.25">
      <c r="A32" s="58"/>
      <c r="B32" s="58"/>
      <c r="C32" s="58"/>
      <c r="D32" s="58"/>
      <c r="E32" s="59"/>
      <c r="F32" s="59"/>
      <c r="G32" s="59"/>
      <c r="H32" s="59"/>
      <c r="I32" s="59"/>
      <c r="J32" s="59"/>
      <c r="K32" s="59"/>
      <c r="L32" s="86"/>
      <c r="M32" s="86"/>
    </row>
    <row r="33" spans="1:13" ht="15.75" thickBot="1" x14ac:dyDescent="0.3">
      <c r="A33" s="58"/>
      <c r="B33" s="58"/>
      <c r="C33" s="58"/>
      <c r="D33" s="58"/>
      <c r="E33" s="59"/>
      <c r="F33" s="59"/>
      <c r="G33" s="59"/>
      <c r="H33" s="59"/>
      <c r="I33" s="59"/>
      <c r="J33" s="59"/>
      <c r="K33" s="59"/>
      <c r="L33" s="86"/>
      <c r="M33" s="86"/>
    </row>
    <row r="34" spans="1:13" ht="15.75" thickBot="1" x14ac:dyDescent="0.3">
      <c r="A34" s="48" t="s">
        <v>58</v>
      </c>
      <c r="B34" s="19"/>
      <c r="C34" s="19"/>
      <c r="D34" s="19"/>
      <c r="E34" s="20"/>
      <c r="F34" s="20"/>
      <c r="G34" s="20"/>
      <c r="H34" s="20"/>
      <c r="I34" s="20"/>
      <c r="J34" s="20"/>
      <c r="K34" s="21"/>
    </row>
    <row r="35" spans="1:13" ht="15.75" thickBot="1" x14ac:dyDescent="0.3">
      <c r="A35" s="40"/>
      <c r="B35" s="15"/>
      <c r="C35" s="15"/>
      <c r="D35" s="15"/>
      <c r="E35" s="44"/>
      <c r="F35" s="45" t="s">
        <v>17</v>
      </c>
      <c r="G35" s="46"/>
      <c r="H35" s="16"/>
      <c r="I35" s="37"/>
      <c r="J35" s="38" t="s">
        <v>18</v>
      </c>
      <c r="K35" s="39"/>
    </row>
    <row r="36" spans="1:13" ht="15.75" thickBot="1" x14ac:dyDescent="0.3">
      <c r="A36" s="17" t="s">
        <v>16</v>
      </c>
      <c r="B36" s="18"/>
      <c r="C36" s="18"/>
      <c r="D36" s="22"/>
      <c r="E36" s="83" t="s">
        <v>1</v>
      </c>
      <c r="F36" s="16"/>
      <c r="G36" s="83" t="s">
        <v>2</v>
      </c>
      <c r="H36" s="16"/>
      <c r="I36" s="72" t="s">
        <v>1</v>
      </c>
      <c r="J36" s="26"/>
      <c r="K36" s="72" t="s">
        <v>2</v>
      </c>
    </row>
    <row r="37" spans="1:13" x14ac:dyDescent="0.25">
      <c r="A37" s="32" t="s">
        <v>23</v>
      </c>
      <c r="B37" s="33"/>
      <c r="C37" s="33"/>
      <c r="D37" s="33"/>
      <c r="E37" s="73">
        <v>6590</v>
      </c>
      <c r="F37" s="16"/>
      <c r="G37" s="73">
        <v>5934.5</v>
      </c>
      <c r="H37" s="16"/>
      <c r="I37" s="73">
        <v>14710</v>
      </c>
      <c r="J37" s="16"/>
      <c r="K37" s="73">
        <v>14054.5</v>
      </c>
    </row>
    <row r="38" spans="1:13" x14ac:dyDescent="0.25">
      <c r="A38" s="29" t="s">
        <v>37</v>
      </c>
      <c r="B38" s="23"/>
      <c r="C38" s="23"/>
      <c r="D38" s="23"/>
      <c r="E38" s="75">
        <v>500</v>
      </c>
      <c r="F38" s="16"/>
      <c r="G38" s="75">
        <v>500</v>
      </c>
      <c r="H38" s="16"/>
      <c r="I38" s="75">
        <v>500</v>
      </c>
      <c r="J38" s="16"/>
      <c r="K38" s="75">
        <v>500</v>
      </c>
    </row>
    <row r="39" spans="1:13" x14ac:dyDescent="0.25">
      <c r="A39" s="29" t="s">
        <v>53</v>
      </c>
      <c r="B39" s="23"/>
      <c r="C39" s="23"/>
      <c r="D39" s="23"/>
      <c r="E39" s="75">
        <v>150</v>
      </c>
      <c r="F39" s="16"/>
      <c r="G39" s="75">
        <v>150</v>
      </c>
      <c r="H39" s="16"/>
      <c r="I39" s="75">
        <v>150</v>
      </c>
      <c r="J39" s="16"/>
      <c r="K39" s="75">
        <v>150</v>
      </c>
    </row>
    <row r="40" spans="1:13" ht="15.75" thickBot="1" x14ac:dyDescent="0.3">
      <c r="A40" s="47" t="s">
        <v>24</v>
      </c>
      <c r="B40" s="43"/>
      <c r="C40" s="43"/>
      <c r="D40" s="43"/>
      <c r="E40" s="78">
        <v>272</v>
      </c>
      <c r="F40" s="16"/>
      <c r="G40" s="78" t="s">
        <v>8</v>
      </c>
      <c r="H40" s="16"/>
      <c r="I40" s="78">
        <v>272</v>
      </c>
      <c r="J40" s="16"/>
      <c r="K40" s="78" t="s">
        <v>8</v>
      </c>
    </row>
    <row r="41" spans="1:13" ht="15.75" thickBot="1" x14ac:dyDescent="0.3">
      <c r="A41" s="8" t="s">
        <v>50</v>
      </c>
      <c r="B41" s="9"/>
      <c r="C41" s="9"/>
      <c r="D41" s="9"/>
      <c r="E41" s="68">
        <f>SUM(E37:E40)</f>
        <v>7512</v>
      </c>
      <c r="F41" s="70"/>
      <c r="G41" s="68">
        <f>G37+G38+G39</f>
        <v>6584.5</v>
      </c>
      <c r="H41" s="70"/>
      <c r="I41" s="68">
        <f>SUM(I37:I40)</f>
        <v>15632</v>
      </c>
      <c r="J41" s="70"/>
      <c r="K41" s="68">
        <f>K37+K38+K39</f>
        <v>14704.5</v>
      </c>
    </row>
    <row r="42" spans="1:13" ht="15.75" thickBot="1" x14ac:dyDescent="0.3">
      <c r="A42" s="58"/>
      <c r="B42" s="58"/>
      <c r="C42" s="58"/>
      <c r="D42" s="58"/>
      <c r="E42" s="59"/>
      <c r="F42" s="59"/>
      <c r="G42" s="59"/>
      <c r="H42" s="59"/>
      <c r="I42" s="59"/>
      <c r="J42" s="59"/>
      <c r="K42" s="59"/>
      <c r="L42" s="60"/>
    </row>
    <row r="43" spans="1:13" ht="15.75" thickBot="1" x14ac:dyDescent="0.3">
      <c r="A43" s="57" t="s">
        <v>26</v>
      </c>
      <c r="B43" s="5"/>
      <c r="C43" s="5"/>
      <c r="D43" s="5"/>
      <c r="E43" s="6"/>
      <c r="F43" s="6"/>
      <c r="G43" s="6"/>
      <c r="H43" s="6"/>
      <c r="I43" s="6"/>
      <c r="J43" s="6"/>
      <c r="K43" s="7"/>
    </row>
    <row r="44" spans="1:13" ht="15.75" thickBot="1" x14ac:dyDescent="0.3">
      <c r="A44" s="48" t="s">
        <v>59</v>
      </c>
      <c r="B44" s="19"/>
      <c r="C44" s="19"/>
      <c r="D44" s="19"/>
      <c r="E44" s="20"/>
      <c r="F44" s="20"/>
      <c r="G44" s="20"/>
      <c r="H44" s="20"/>
      <c r="I44" s="20"/>
      <c r="J44" s="20"/>
      <c r="K44" s="21"/>
    </row>
    <row r="45" spans="1:13" ht="15.75" thickBot="1" x14ac:dyDescent="0.3">
      <c r="A45" s="15"/>
      <c r="B45" s="15"/>
      <c r="C45" s="15"/>
      <c r="D45" s="15"/>
      <c r="E45" s="44"/>
      <c r="F45" s="45" t="s">
        <v>17</v>
      </c>
      <c r="G45" s="46"/>
      <c r="H45" s="26"/>
      <c r="I45" s="44"/>
      <c r="J45" s="45" t="s">
        <v>18</v>
      </c>
      <c r="K45" s="46"/>
    </row>
    <row r="46" spans="1:13" ht="15.75" thickBot="1" x14ac:dyDescent="0.3">
      <c r="A46" s="3" t="s">
        <v>16</v>
      </c>
      <c r="B46" s="4"/>
      <c r="C46" s="4"/>
      <c r="D46" s="10"/>
      <c r="E46" s="72" t="s">
        <v>1</v>
      </c>
      <c r="F46" s="16"/>
      <c r="G46" s="72" t="s">
        <v>2</v>
      </c>
      <c r="H46" s="16"/>
      <c r="I46" s="72" t="s">
        <v>1</v>
      </c>
      <c r="J46" s="16"/>
      <c r="K46" s="72" t="s">
        <v>2</v>
      </c>
    </row>
    <row r="47" spans="1:13" x14ac:dyDescent="0.25">
      <c r="A47" s="31" t="s">
        <v>23</v>
      </c>
      <c r="B47" s="24"/>
      <c r="C47" s="24"/>
      <c r="D47" s="24"/>
      <c r="E47" s="73">
        <v>6590</v>
      </c>
      <c r="F47" s="16"/>
      <c r="G47" s="73">
        <v>5934.5</v>
      </c>
      <c r="H47" s="16"/>
      <c r="I47" s="73">
        <v>14710</v>
      </c>
      <c r="J47" s="16"/>
      <c r="K47" s="73">
        <v>14054.5</v>
      </c>
    </row>
    <row r="48" spans="1:13" x14ac:dyDescent="0.25">
      <c r="A48" s="29" t="s">
        <v>37</v>
      </c>
      <c r="B48" s="25"/>
      <c r="C48" s="25"/>
      <c r="D48" s="25"/>
      <c r="E48" s="74">
        <v>500</v>
      </c>
      <c r="F48" s="16"/>
      <c r="G48" s="74">
        <v>500</v>
      </c>
      <c r="H48" s="16"/>
      <c r="I48" s="74">
        <v>500</v>
      </c>
      <c r="J48" s="16"/>
      <c r="K48" s="74">
        <v>500</v>
      </c>
    </row>
    <row r="49" spans="1:11" x14ac:dyDescent="0.25">
      <c r="A49" s="29" t="s">
        <v>53</v>
      </c>
      <c r="B49" s="25"/>
      <c r="C49" s="25"/>
      <c r="D49" s="25"/>
      <c r="E49" s="74">
        <v>160</v>
      </c>
      <c r="F49" s="16"/>
      <c r="G49" s="74">
        <v>160</v>
      </c>
      <c r="H49" s="16"/>
      <c r="I49" s="74">
        <v>160</v>
      </c>
      <c r="J49" s="16"/>
      <c r="K49" s="74">
        <v>160</v>
      </c>
    </row>
    <row r="50" spans="1:11" x14ac:dyDescent="0.25">
      <c r="A50" s="29" t="s">
        <v>5</v>
      </c>
      <c r="B50" s="25"/>
      <c r="C50" s="25"/>
      <c r="D50" s="25"/>
      <c r="E50" s="74" t="s">
        <v>6</v>
      </c>
      <c r="F50" s="16"/>
      <c r="G50" s="74">
        <v>30</v>
      </c>
      <c r="H50" s="16"/>
      <c r="I50" s="74" t="s">
        <v>6</v>
      </c>
      <c r="J50" s="16"/>
      <c r="K50" s="74">
        <v>30</v>
      </c>
    </row>
    <row r="51" spans="1:11" ht="15.75" thickBot="1" x14ac:dyDescent="0.3">
      <c r="A51" s="41" t="s">
        <v>24</v>
      </c>
      <c r="B51" s="23"/>
      <c r="C51" s="23"/>
      <c r="D51" s="23"/>
      <c r="E51" s="75">
        <v>272</v>
      </c>
      <c r="F51" s="16"/>
      <c r="G51" s="75" t="s">
        <v>8</v>
      </c>
      <c r="H51" s="16"/>
      <c r="I51" s="75">
        <v>272</v>
      </c>
      <c r="J51" s="16"/>
      <c r="K51" s="75" t="s">
        <v>8</v>
      </c>
    </row>
    <row r="52" spans="1:11" ht="15.75" thickBot="1" x14ac:dyDescent="0.3">
      <c r="A52" s="8" t="s">
        <v>47</v>
      </c>
      <c r="B52" s="9"/>
      <c r="C52" s="9"/>
      <c r="D52" s="9"/>
      <c r="E52" s="68">
        <f>E47+E48+E49+E51</f>
        <v>7522</v>
      </c>
      <c r="F52" s="70"/>
      <c r="G52" s="68">
        <f>G47+G48+G49+G50</f>
        <v>6624.5</v>
      </c>
      <c r="H52" s="70"/>
      <c r="I52" s="68">
        <f>I47+I48+I49+I51</f>
        <v>15642</v>
      </c>
      <c r="J52" s="70"/>
      <c r="K52" s="68">
        <f>K47+K48+K49+K50</f>
        <v>14744.5</v>
      </c>
    </row>
    <row r="53" spans="1:11" ht="15.75" thickBot="1" x14ac:dyDescent="0.3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15.75" thickBot="1" x14ac:dyDescent="0.3">
      <c r="A54" s="48" t="s">
        <v>60</v>
      </c>
      <c r="B54" s="19"/>
      <c r="C54" s="19"/>
      <c r="D54" s="19"/>
      <c r="E54" s="30"/>
      <c r="F54" s="30"/>
      <c r="G54" s="30"/>
      <c r="H54" s="20"/>
      <c r="I54" s="20"/>
      <c r="J54" s="20"/>
      <c r="K54" s="21"/>
    </row>
    <row r="55" spans="1:11" ht="15.75" thickBot="1" x14ac:dyDescent="0.3">
      <c r="A55" s="15"/>
      <c r="B55" s="15"/>
      <c r="C55" s="15"/>
      <c r="D55" s="15"/>
      <c r="E55" s="44"/>
      <c r="F55" s="45" t="s">
        <v>17</v>
      </c>
      <c r="G55" s="46"/>
      <c r="H55" s="26"/>
      <c r="I55" s="80"/>
      <c r="J55" s="45" t="s">
        <v>18</v>
      </c>
      <c r="K55" s="80"/>
    </row>
    <row r="56" spans="1:11" ht="15.75" thickBot="1" x14ac:dyDescent="0.3">
      <c r="A56" s="17" t="s">
        <v>16</v>
      </c>
      <c r="B56" s="18"/>
      <c r="C56" s="18"/>
      <c r="D56" s="22"/>
      <c r="E56" s="79" t="s">
        <v>1</v>
      </c>
      <c r="F56" s="16"/>
      <c r="G56" s="79" t="s">
        <v>2</v>
      </c>
      <c r="H56" s="16"/>
      <c r="I56" s="79" t="s">
        <v>1</v>
      </c>
      <c r="J56" s="16"/>
      <c r="K56" s="79" t="s">
        <v>2</v>
      </c>
    </row>
    <row r="57" spans="1:11" x14ac:dyDescent="0.25">
      <c r="A57" s="17" t="s">
        <v>27</v>
      </c>
      <c r="B57" s="18"/>
      <c r="C57" s="18"/>
      <c r="D57" s="18"/>
      <c r="E57" s="72">
        <v>2800</v>
      </c>
      <c r="F57" s="16"/>
      <c r="G57" s="72">
        <v>2800</v>
      </c>
      <c r="H57" s="16"/>
      <c r="I57" s="72">
        <v>6400</v>
      </c>
      <c r="J57" s="16"/>
      <c r="K57" s="72">
        <v>6400</v>
      </c>
    </row>
    <row r="58" spans="1:11" ht="15.75" thickBot="1" x14ac:dyDescent="0.3">
      <c r="A58" s="29" t="s">
        <v>53</v>
      </c>
      <c r="B58" s="23"/>
      <c r="C58" s="23"/>
      <c r="D58" s="64"/>
      <c r="E58" s="75">
        <v>40</v>
      </c>
      <c r="F58" s="16"/>
      <c r="G58" s="75">
        <v>40</v>
      </c>
      <c r="H58" s="16"/>
      <c r="I58" s="75">
        <v>40</v>
      </c>
      <c r="J58" s="16"/>
      <c r="K58" s="75">
        <v>40</v>
      </c>
    </row>
    <row r="59" spans="1:11" ht="15.75" thickBot="1" x14ac:dyDescent="0.3">
      <c r="A59" s="8" t="s">
        <v>51</v>
      </c>
      <c r="B59" s="9"/>
      <c r="C59" s="9"/>
      <c r="D59" s="9"/>
      <c r="E59" s="68">
        <f>SUM(E57:E58)</f>
        <v>2840</v>
      </c>
      <c r="F59" s="70"/>
      <c r="G59" s="68">
        <f>SUM(G57:G58)</f>
        <v>2840</v>
      </c>
      <c r="H59" s="70"/>
      <c r="I59" s="68">
        <f>SUM(I57:I58)</f>
        <v>6440</v>
      </c>
      <c r="J59" s="70"/>
      <c r="K59" s="68">
        <f>SUM(K57:K58)</f>
        <v>6440</v>
      </c>
    </row>
    <row r="60" spans="1:11" ht="15.75" thickBot="1" x14ac:dyDescent="0.3">
      <c r="A60" s="58"/>
      <c r="B60" s="58"/>
      <c r="C60" s="58"/>
      <c r="D60" s="58"/>
      <c r="E60" s="59"/>
      <c r="F60" s="59"/>
      <c r="G60" s="59"/>
      <c r="H60" s="59"/>
      <c r="I60" s="59"/>
      <c r="J60" s="59"/>
      <c r="K60" s="59"/>
    </row>
    <row r="61" spans="1:11" ht="15.75" thickBot="1" x14ac:dyDescent="0.3">
      <c r="A61" s="48" t="s">
        <v>61</v>
      </c>
      <c r="B61" s="19"/>
      <c r="C61" s="19"/>
      <c r="D61" s="19"/>
      <c r="E61" s="20"/>
      <c r="F61" s="20"/>
      <c r="G61" s="20"/>
      <c r="H61" s="20"/>
      <c r="I61" s="20"/>
      <c r="J61" s="20"/>
      <c r="K61" s="21"/>
    </row>
    <row r="62" spans="1:11" ht="15.75" thickBot="1" x14ac:dyDescent="0.3">
      <c r="A62" s="15"/>
      <c r="B62" s="15"/>
      <c r="C62" s="15"/>
      <c r="D62" s="15"/>
      <c r="E62" s="81"/>
      <c r="F62" s="77" t="s">
        <v>17</v>
      </c>
      <c r="G62" s="82"/>
      <c r="H62" s="26"/>
      <c r="I62" s="81"/>
      <c r="J62" s="77" t="s">
        <v>18</v>
      </c>
      <c r="K62" s="82"/>
    </row>
    <row r="63" spans="1:11" ht="15.75" thickBot="1" x14ac:dyDescent="0.3">
      <c r="A63" s="17" t="s">
        <v>16</v>
      </c>
      <c r="B63" s="18"/>
      <c r="C63" s="18"/>
      <c r="D63" s="22"/>
      <c r="E63" s="72" t="s">
        <v>1</v>
      </c>
      <c r="F63" s="26"/>
      <c r="G63" s="72" t="s">
        <v>2</v>
      </c>
      <c r="H63" s="16"/>
      <c r="I63" s="72" t="s">
        <v>1</v>
      </c>
      <c r="J63" s="26"/>
      <c r="K63" s="72" t="s">
        <v>2</v>
      </c>
    </row>
    <row r="64" spans="1:11" x14ac:dyDescent="0.25">
      <c r="A64" s="17" t="s">
        <v>28</v>
      </c>
      <c r="B64" s="18"/>
      <c r="C64" s="18"/>
      <c r="D64" s="18"/>
      <c r="E64" s="72">
        <v>2100</v>
      </c>
      <c r="F64" s="16"/>
      <c r="G64" s="72">
        <v>2100</v>
      </c>
      <c r="H64" s="16"/>
      <c r="I64" s="72">
        <v>4800</v>
      </c>
      <c r="J64" s="16"/>
      <c r="K64" s="72">
        <v>4800</v>
      </c>
    </row>
    <row r="65" spans="1:11" ht="15.75" thickBot="1" x14ac:dyDescent="0.3">
      <c r="A65" s="29" t="s">
        <v>53</v>
      </c>
      <c r="B65" s="23"/>
      <c r="C65" s="23"/>
      <c r="D65" s="64"/>
      <c r="E65" s="75">
        <v>30</v>
      </c>
      <c r="F65" s="16"/>
      <c r="G65" s="75">
        <v>30</v>
      </c>
      <c r="H65" s="16"/>
      <c r="I65" s="75">
        <v>30</v>
      </c>
      <c r="J65" s="16"/>
      <c r="K65" s="75">
        <v>30</v>
      </c>
    </row>
    <row r="66" spans="1:11" ht="15.75" thickBot="1" x14ac:dyDescent="0.3">
      <c r="A66" s="8" t="s">
        <v>52</v>
      </c>
      <c r="B66" s="9"/>
      <c r="C66" s="9"/>
      <c r="D66" s="9"/>
      <c r="E66" s="68">
        <f>SUM(E64:E65)</f>
        <v>2130</v>
      </c>
      <c r="F66" s="70"/>
      <c r="G66" s="68">
        <f>SUM(G64:G65)</f>
        <v>2130</v>
      </c>
      <c r="H66" s="70"/>
      <c r="I66" s="68">
        <f>SUM(I64:I65)</f>
        <v>4830</v>
      </c>
      <c r="J66" s="70"/>
      <c r="K66" s="68">
        <f>SUM(K64:K65)</f>
        <v>4830</v>
      </c>
    </row>
    <row r="67" spans="1:11" ht="15.75" thickBot="1" x14ac:dyDescent="0.3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</row>
    <row r="68" spans="1:11" ht="15.75" thickBot="1" x14ac:dyDescent="0.3">
      <c r="A68" s="48" t="s">
        <v>62</v>
      </c>
      <c r="B68" s="19"/>
      <c r="C68" s="19"/>
      <c r="D68" s="19"/>
      <c r="E68" s="20"/>
      <c r="F68" s="20"/>
      <c r="G68" s="20"/>
      <c r="H68" s="20"/>
      <c r="I68" s="20"/>
      <c r="J68" s="20"/>
      <c r="K68" s="21"/>
    </row>
    <row r="69" spans="1:11" ht="15.75" thickBot="1" x14ac:dyDescent="0.3">
      <c r="A69" s="15"/>
      <c r="B69" s="15"/>
      <c r="C69" s="15"/>
      <c r="D69" s="15"/>
      <c r="E69" s="37"/>
      <c r="F69" s="38" t="s">
        <v>17</v>
      </c>
      <c r="G69" s="39"/>
      <c r="H69" s="16"/>
      <c r="I69" s="37"/>
      <c r="J69" s="38" t="s">
        <v>18</v>
      </c>
      <c r="K69" s="39"/>
    </row>
    <row r="70" spans="1:11" ht="15.75" thickBot="1" x14ac:dyDescent="0.3">
      <c r="A70" s="17" t="s">
        <v>16</v>
      </c>
      <c r="B70" s="18"/>
      <c r="C70" s="18"/>
      <c r="D70" s="22"/>
      <c r="E70" s="72" t="s">
        <v>1</v>
      </c>
      <c r="F70" s="26"/>
      <c r="G70" s="72" t="s">
        <v>2</v>
      </c>
      <c r="H70" s="16"/>
      <c r="I70" s="72" t="s">
        <v>1</v>
      </c>
      <c r="J70" s="26"/>
      <c r="K70" s="72" t="s">
        <v>2</v>
      </c>
    </row>
    <row r="71" spans="1:11" x14ac:dyDescent="0.25">
      <c r="A71" s="32" t="s">
        <v>23</v>
      </c>
      <c r="B71" s="33"/>
      <c r="C71" s="33"/>
      <c r="D71" s="33"/>
      <c r="E71" s="73">
        <v>6590</v>
      </c>
      <c r="F71" s="16"/>
      <c r="G71" s="73">
        <v>6590</v>
      </c>
      <c r="H71" s="16"/>
      <c r="I71" s="73">
        <v>14710</v>
      </c>
      <c r="J71" s="16"/>
      <c r="K71" s="73">
        <v>14710</v>
      </c>
    </row>
    <row r="72" spans="1:11" x14ac:dyDescent="0.25">
      <c r="A72" s="29" t="s">
        <v>37</v>
      </c>
      <c r="B72" s="23"/>
      <c r="C72" s="23"/>
      <c r="D72" s="23"/>
      <c r="E72" s="75">
        <v>500</v>
      </c>
      <c r="F72" s="16"/>
      <c r="G72" s="75">
        <v>500</v>
      </c>
      <c r="H72" s="16"/>
      <c r="I72" s="75">
        <v>500</v>
      </c>
      <c r="J72" s="16"/>
      <c r="K72" s="75">
        <v>500</v>
      </c>
    </row>
    <row r="73" spans="1:11" x14ac:dyDescent="0.25">
      <c r="A73" s="29" t="s">
        <v>53</v>
      </c>
      <c r="B73" s="23"/>
      <c r="C73" s="23"/>
      <c r="D73" s="64"/>
      <c r="E73" s="75">
        <v>150</v>
      </c>
      <c r="F73" s="16"/>
      <c r="G73" s="75">
        <v>150</v>
      </c>
      <c r="H73" s="16"/>
      <c r="I73" s="75">
        <v>150</v>
      </c>
      <c r="J73" s="16"/>
      <c r="K73" s="75">
        <v>150</v>
      </c>
    </row>
    <row r="74" spans="1:11" ht="15.75" thickBot="1" x14ac:dyDescent="0.3">
      <c r="A74" s="34" t="s">
        <v>24</v>
      </c>
      <c r="B74" s="35"/>
      <c r="C74" s="35"/>
      <c r="D74" s="35"/>
      <c r="E74" s="78">
        <v>272</v>
      </c>
      <c r="F74" s="16"/>
      <c r="G74" s="78" t="s">
        <v>8</v>
      </c>
      <c r="H74" s="16"/>
      <c r="I74" s="78">
        <v>272</v>
      </c>
      <c r="J74" s="16"/>
      <c r="K74" s="78" t="s">
        <v>8</v>
      </c>
    </row>
    <row r="75" spans="1:11" ht="15.75" thickBot="1" x14ac:dyDescent="0.3">
      <c r="A75" s="8" t="s">
        <v>50</v>
      </c>
      <c r="B75" s="9"/>
      <c r="C75" s="9"/>
      <c r="D75" s="9"/>
      <c r="E75" s="68">
        <f>SUM(E71:E74)</f>
        <v>7512</v>
      </c>
      <c r="F75" s="70"/>
      <c r="G75" s="68">
        <f>G71+G72+G73</f>
        <v>7240</v>
      </c>
      <c r="H75" s="70"/>
      <c r="I75" s="68">
        <f>SUM(I71:I74)</f>
        <v>15632</v>
      </c>
      <c r="J75" s="70"/>
      <c r="K75" s="68">
        <f>K71+K72+K73</f>
        <v>15360</v>
      </c>
    </row>
    <row r="76" spans="1:11" ht="15.75" thickBot="1" x14ac:dyDescent="0.3">
      <c r="A76" s="58"/>
      <c r="B76" s="58"/>
      <c r="C76" s="58"/>
      <c r="D76" s="58"/>
      <c r="E76" s="59"/>
      <c r="F76" s="59"/>
      <c r="G76" s="59"/>
      <c r="H76" s="59"/>
      <c r="I76" s="59"/>
      <c r="J76" s="59"/>
      <c r="K76" s="59"/>
    </row>
    <row r="77" spans="1:11" ht="15.75" thickBot="1" x14ac:dyDescent="0.3">
      <c r="A77" s="57" t="s">
        <v>29</v>
      </c>
      <c r="B77" s="5"/>
      <c r="C77" s="5"/>
      <c r="D77" s="5"/>
      <c r="E77" s="6"/>
      <c r="F77" s="6"/>
      <c r="G77" s="6"/>
      <c r="H77" s="6"/>
      <c r="I77" s="6"/>
      <c r="J77" s="6"/>
      <c r="K77" s="7"/>
    </row>
    <row r="78" spans="1:11" ht="15.75" thickBot="1" x14ac:dyDescent="0.3">
      <c r="A78" s="48" t="s">
        <v>63</v>
      </c>
      <c r="B78" s="19"/>
      <c r="C78" s="19"/>
      <c r="D78" s="19"/>
      <c r="E78" s="20"/>
      <c r="F78" s="20"/>
      <c r="G78" s="20"/>
      <c r="H78" s="20"/>
      <c r="I78" s="20"/>
      <c r="J78" s="20"/>
      <c r="K78" s="21"/>
    </row>
    <row r="79" spans="1:11" ht="15.75" thickBot="1" x14ac:dyDescent="0.3">
      <c r="A79" s="15"/>
      <c r="B79" s="15"/>
      <c r="C79" s="15"/>
      <c r="D79" s="15"/>
      <c r="E79" s="37"/>
      <c r="F79" s="38" t="s">
        <v>17</v>
      </c>
      <c r="G79" s="39"/>
      <c r="H79" s="16"/>
      <c r="I79" s="37"/>
      <c r="J79" s="38" t="s">
        <v>18</v>
      </c>
      <c r="K79" s="39"/>
    </row>
    <row r="80" spans="1:11" ht="15.75" thickBot="1" x14ac:dyDescent="0.3">
      <c r="A80" s="3" t="s">
        <v>16</v>
      </c>
      <c r="B80" s="4"/>
      <c r="C80" s="4"/>
      <c r="D80" s="10"/>
      <c r="E80" s="72" t="s">
        <v>1</v>
      </c>
      <c r="F80" s="26"/>
      <c r="G80" s="72" t="s">
        <v>2</v>
      </c>
      <c r="H80" s="16"/>
      <c r="I80" s="72" t="s">
        <v>1</v>
      </c>
      <c r="J80" s="26"/>
      <c r="K80" s="72" t="s">
        <v>2</v>
      </c>
    </row>
    <row r="81" spans="1:12" x14ac:dyDescent="0.25">
      <c r="A81" s="31" t="s">
        <v>23</v>
      </c>
      <c r="B81" s="24"/>
      <c r="C81" s="24"/>
      <c r="D81" s="24"/>
      <c r="E81" s="73">
        <v>6590</v>
      </c>
      <c r="F81" s="16"/>
      <c r="G81" s="73">
        <v>6590</v>
      </c>
      <c r="H81" s="16"/>
      <c r="I81" s="73">
        <v>14710</v>
      </c>
      <c r="J81" s="16"/>
      <c r="K81" s="73">
        <v>14710</v>
      </c>
    </row>
    <row r="82" spans="1:12" x14ac:dyDescent="0.25">
      <c r="A82" s="29" t="s">
        <v>37</v>
      </c>
      <c r="B82" s="25"/>
      <c r="C82" s="25"/>
      <c r="D82" s="25"/>
      <c r="E82" s="74">
        <v>500</v>
      </c>
      <c r="F82" s="16"/>
      <c r="G82" s="74">
        <v>500</v>
      </c>
      <c r="H82" s="16"/>
      <c r="I82" s="74">
        <v>500</v>
      </c>
      <c r="J82" s="16"/>
      <c r="K82" s="74">
        <v>500</v>
      </c>
    </row>
    <row r="83" spans="1:12" x14ac:dyDescent="0.25">
      <c r="A83" s="29" t="s">
        <v>53</v>
      </c>
      <c r="B83" s="25"/>
      <c r="C83" s="25"/>
      <c r="D83" s="25"/>
      <c r="E83" s="74">
        <v>150</v>
      </c>
      <c r="F83" s="16"/>
      <c r="G83" s="74">
        <v>150</v>
      </c>
      <c r="H83" s="16"/>
      <c r="I83" s="74">
        <v>150</v>
      </c>
      <c r="J83" s="16"/>
      <c r="K83" s="74">
        <v>150</v>
      </c>
    </row>
    <row r="84" spans="1:12" ht="15.75" thickBot="1" x14ac:dyDescent="0.3">
      <c r="A84" s="29" t="s">
        <v>24</v>
      </c>
      <c r="B84" s="25"/>
      <c r="C84" s="25"/>
      <c r="D84" s="25"/>
      <c r="E84" s="74">
        <v>272</v>
      </c>
      <c r="F84" s="16"/>
      <c r="G84" s="74" t="s">
        <v>8</v>
      </c>
      <c r="H84" s="16"/>
      <c r="I84" s="74">
        <v>272</v>
      </c>
      <c r="J84" s="16"/>
      <c r="K84" s="74" t="s">
        <v>8</v>
      </c>
    </row>
    <row r="85" spans="1:12" ht="15.75" thickBot="1" x14ac:dyDescent="0.3">
      <c r="A85" s="8" t="s">
        <v>47</v>
      </c>
      <c r="B85" s="9"/>
      <c r="C85" s="9"/>
      <c r="D85" s="9"/>
      <c r="E85" s="68">
        <f>E81+E82+E83+E84</f>
        <v>7512</v>
      </c>
      <c r="F85" s="70"/>
      <c r="G85" s="68">
        <f>G81+G82+G83</f>
        <v>7240</v>
      </c>
      <c r="H85" s="70"/>
      <c r="I85" s="68">
        <f>I81+I82+I83+I84</f>
        <v>15632</v>
      </c>
      <c r="J85" s="70"/>
      <c r="K85" s="68">
        <f>K81+K82+K83</f>
        <v>15360</v>
      </c>
    </row>
    <row r="86" spans="1:12" ht="15.75" thickBot="1" x14ac:dyDescent="0.3">
      <c r="A86" s="58"/>
      <c r="B86" s="58"/>
      <c r="C86" s="58"/>
      <c r="D86" s="58"/>
      <c r="E86" s="59"/>
      <c r="F86" s="59"/>
      <c r="G86" s="59"/>
      <c r="H86" s="59"/>
      <c r="I86" s="59"/>
      <c r="J86" s="59"/>
      <c r="K86" s="59"/>
      <c r="L86" s="60"/>
    </row>
    <row r="87" spans="1:12" ht="15.75" thickBot="1" x14ac:dyDescent="0.3">
      <c r="A87" s="48" t="s">
        <v>64</v>
      </c>
      <c r="B87" s="19"/>
      <c r="C87" s="19"/>
      <c r="D87" s="19"/>
      <c r="E87" s="20"/>
      <c r="F87" s="20"/>
      <c r="G87" s="20"/>
      <c r="H87" s="20"/>
      <c r="I87" s="20"/>
      <c r="J87" s="20"/>
      <c r="K87" s="21"/>
    </row>
    <row r="88" spans="1:12" ht="15.75" thickBot="1" x14ac:dyDescent="0.3">
      <c r="A88" s="15"/>
      <c r="B88" s="15"/>
      <c r="C88" s="15"/>
      <c r="D88" s="15"/>
      <c r="E88" s="44"/>
      <c r="F88" s="45" t="s">
        <v>17</v>
      </c>
      <c r="G88" s="46"/>
      <c r="H88" s="26"/>
      <c r="I88" s="44"/>
      <c r="J88" s="45" t="s">
        <v>18</v>
      </c>
      <c r="K88" s="46"/>
    </row>
    <row r="89" spans="1:12" ht="15.75" thickBot="1" x14ac:dyDescent="0.3">
      <c r="A89" s="17" t="s">
        <v>16</v>
      </c>
      <c r="B89" s="18"/>
      <c r="C89" s="18"/>
      <c r="D89" s="22"/>
      <c r="E89" s="72" t="s">
        <v>1</v>
      </c>
      <c r="F89" s="16"/>
      <c r="G89" s="72" t="s">
        <v>2</v>
      </c>
      <c r="H89" s="16"/>
      <c r="I89" s="72" t="s">
        <v>1</v>
      </c>
      <c r="J89" s="16"/>
      <c r="K89" s="72" t="s">
        <v>2</v>
      </c>
    </row>
    <row r="90" spans="1:12" x14ac:dyDescent="0.25">
      <c r="A90" s="17" t="s">
        <v>21</v>
      </c>
      <c r="B90" s="18"/>
      <c r="C90" s="18"/>
      <c r="D90" s="22"/>
      <c r="E90" s="72">
        <v>3500</v>
      </c>
      <c r="F90" s="16"/>
      <c r="G90" s="72">
        <v>3500</v>
      </c>
      <c r="H90" s="16"/>
      <c r="I90" s="72">
        <v>8000</v>
      </c>
      <c r="J90" s="16"/>
      <c r="K90" s="72">
        <v>8000</v>
      </c>
    </row>
    <row r="91" spans="1:12" x14ac:dyDescent="0.25">
      <c r="A91" s="88" t="s">
        <v>68</v>
      </c>
      <c r="B91" s="87"/>
      <c r="C91" s="87"/>
      <c r="D91" s="89"/>
      <c r="E91" s="74">
        <v>175</v>
      </c>
      <c r="F91" s="16"/>
      <c r="G91" s="74">
        <v>175</v>
      </c>
      <c r="H91" s="16"/>
      <c r="I91" s="74">
        <v>175</v>
      </c>
      <c r="J91" s="16"/>
      <c r="K91" s="74">
        <v>175</v>
      </c>
    </row>
    <row r="92" spans="1:12" ht="15.75" thickBot="1" x14ac:dyDescent="0.3">
      <c r="A92" s="34" t="s">
        <v>53</v>
      </c>
      <c r="B92" s="35"/>
      <c r="C92" s="35"/>
      <c r="D92" s="90"/>
      <c r="E92" s="78">
        <v>50</v>
      </c>
      <c r="F92" s="16"/>
      <c r="G92" s="78">
        <v>50</v>
      </c>
      <c r="H92" s="16"/>
      <c r="I92" s="78">
        <v>50</v>
      </c>
      <c r="J92" s="16"/>
      <c r="K92" s="78">
        <v>50</v>
      </c>
    </row>
    <row r="93" spans="1:12" ht="15.75" thickBot="1" x14ac:dyDescent="0.3">
      <c r="A93" s="8" t="s">
        <v>51</v>
      </c>
      <c r="B93" s="9"/>
      <c r="C93" s="9"/>
      <c r="D93" s="9"/>
      <c r="E93" s="68">
        <f>SUM(E90:E92)</f>
        <v>3725</v>
      </c>
      <c r="F93" s="59"/>
      <c r="G93" s="68">
        <f>SUM(G90:G92)</f>
        <v>3725</v>
      </c>
      <c r="H93" s="59"/>
      <c r="I93" s="68">
        <f>SUM(I90:I92)</f>
        <v>8225</v>
      </c>
      <c r="J93" s="59"/>
      <c r="K93" s="68">
        <f>SUM(K90:K92)</f>
        <v>8225</v>
      </c>
    </row>
    <row r="94" spans="1:12" ht="15.75" thickBot="1" x14ac:dyDescent="0.3">
      <c r="A94" s="61" t="s">
        <v>46</v>
      </c>
      <c r="B94" s="62"/>
      <c r="C94" s="62"/>
      <c r="D94" s="62"/>
      <c r="E94" s="69">
        <f>E16+E23+E30+E41+E52+E59+E66+E75+E85+E93</f>
        <v>53235</v>
      </c>
      <c r="F94" s="70"/>
      <c r="G94" s="69">
        <f>G16+G23+G30+G41+G52+G59+G66+G75+G85+G93</f>
        <v>49968.5</v>
      </c>
      <c r="H94" s="70"/>
      <c r="I94" s="69">
        <f>I16+I23+I30+I41+I52+I59+I66+I75+I85+I93</f>
        <v>111835</v>
      </c>
      <c r="J94" s="70"/>
      <c r="K94" s="69">
        <f>K16+K23+K30+K41+K52+K59+K66+K75+K85+K93</f>
        <v>108568.5</v>
      </c>
    </row>
    <row r="95" spans="1:12" ht="15.75" thickBot="1" x14ac:dyDescent="0.3">
      <c r="A95" s="61" t="s">
        <v>65</v>
      </c>
      <c r="B95" s="62"/>
      <c r="C95" s="62"/>
      <c r="D95" s="67">
        <v>95</v>
      </c>
      <c r="E95" s="59"/>
      <c r="F95" s="59"/>
      <c r="G95" s="59"/>
      <c r="H95" s="59"/>
      <c r="I95" s="59"/>
      <c r="J95" s="59"/>
      <c r="K95" s="59"/>
    </row>
    <row r="96" spans="1:12" x14ac:dyDescent="0.25">
      <c r="A96" s="58"/>
      <c r="B96" s="58"/>
      <c r="C96" s="58"/>
      <c r="D96" s="58"/>
      <c r="E96" s="59"/>
      <c r="F96" s="59"/>
      <c r="G96" s="59"/>
      <c r="H96" s="59"/>
      <c r="I96" s="59"/>
      <c r="J96" s="59"/>
      <c r="K96" s="59"/>
    </row>
    <row r="97" spans="1:11" x14ac:dyDescent="0.25">
      <c r="A97" s="58"/>
      <c r="B97" s="58"/>
      <c r="C97" s="58"/>
      <c r="D97" s="58"/>
      <c r="E97" s="59"/>
      <c r="F97" s="59"/>
      <c r="G97" s="59"/>
      <c r="H97" s="59"/>
      <c r="I97" s="59"/>
      <c r="J97" s="59"/>
      <c r="K97" s="59"/>
    </row>
    <row r="98" spans="1:11" x14ac:dyDescent="0.25">
      <c r="A98" s="58"/>
      <c r="B98" s="58"/>
      <c r="C98" s="58"/>
      <c r="D98" s="58"/>
      <c r="E98" s="59"/>
      <c r="F98" s="59"/>
      <c r="G98" s="59"/>
      <c r="H98" s="59"/>
      <c r="I98" s="59"/>
      <c r="J98" s="59"/>
      <c r="K98" s="59"/>
    </row>
    <row r="99" spans="1:11" x14ac:dyDescent="0.25">
      <c r="A99" s="58"/>
      <c r="B99" s="58"/>
      <c r="C99" s="58"/>
      <c r="D99" s="58"/>
      <c r="E99" s="59"/>
      <c r="F99" s="59"/>
      <c r="G99" s="59"/>
      <c r="H99" s="59"/>
      <c r="I99" s="59"/>
      <c r="J99" s="59"/>
      <c r="K99" s="59"/>
    </row>
    <row r="100" spans="1:11" x14ac:dyDescent="0.25">
      <c r="A100" s="58"/>
      <c r="B100" s="58"/>
      <c r="C100" s="58"/>
      <c r="D100" s="58"/>
      <c r="E100" s="59"/>
      <c r="F100" s="59"/>
      <c r="G100" s="59"/>
      <c r="H100" s="59"/>
      <c r="I100" s="59"/>
      <c r="J100" s="59"/>
      <c r="K100" s="59"/>
    </row>
    <row r="101" spans="1:11" ht="15.75" thickBot="1" x14ac:dyDescent="0.3">
      <c r="A101" s="58"/>
      <c r="B101" s="58"/>
      <c r="C101" s="58"/>
      <c r="D101" s="58"/>
      <c r="E101" s="59"/>
      <c r="F101" s="59"/>
      <c r="G101" s="59"/>
      <c r="H101" s="59"/>
      <c r="I101" s="59"/>
      <c r="J101" s="59"/>
      <c r="K101" s="59"/>
    </row>
    <row r="102" spans="1:11" ht="15.75" thickBot="1" x14ac:dyDescent="0.3">
      <c r="A102" s="48" t="s">
        <v>30</v>
      </c>
      <c r="B102" s="19"/>
      <c r="C102" s="19"/>
      <c r="D102" s="19"/>
      <c r="E102" s="20"/>
      <c r="F102" s="20"/>
      <c r="G102" s="20"/>
      <c r="H102" s="20"/>
      <c r="I102" s="20"/>
      <c r="J102" s="20"/>
      <c r="K102" s="21"/>
    </row>
    <row r="103" spans="1:11" x14ac:dyDescent="0.25">
      <c r="A103" s="32" t="s">
        <v>31</v>
      </c>
      <c r="B103" s="33"/>
      <c r="C103" s="33"/>
      <c r="D103" s="33"/>
      <c r="E103" s="36"/>
      <c r="F103" s="53" t="s">
        <v>39</v>
      </c>
      <c r="G103" s="54"/>
      <c r="H103" s="54"/>
      <c r="I103" s="54"/>
      <c r="J103" s="54"/>
      <c r="K103" s="55"/>
    </row>
    <row r="104" spans="1:11" x14ac:dyDescent="0.25">
      <c r="A104" s="29" t="s">
        <v>32</v>
      </c>
      <c r="B104" s="25"/>
      <c r="C104" s="25"/>
      <c r="D104" s="25"/>
      <c r="E104" s="49"/>
      <c r="F104" s="51" t="s">
        <v>40</v>
      </c>
      <c r="G104" s="52"/>
      <c r="H104" s="52"/>
      <c r="I104" s="52"/>
      <c r="J104" s="52"/>
      <c r="K104" s="56"/>
    </row>
    <row r="105" spans="1:11" x14ac:dyDescent="0.25">
      <c r="A105" s="29" t="s">
        <v>33</v>
      </c>
      <c r="B105" s="25"/>
      <c r="C105" s="25"/>
      <c r="D105" s="25"/>
      <c r="E105" s="49"/>
      <c r="F105" s="51" t="s">
        <v>41</v>
      </c>
      <c r="G105" s="52"/>
      <c r="H105" s="52"/>
      <c r="I105" s="52"/>
      <c r="J105" s="52"/>
      <c r="K105" s="56"/>
    </row>
    <row r="106" spans="1:11" x14ac:dyDescent="0.25">
      <c r="A106" s="29" t="s">
        <v>34</v>
      </c>
      <c r="B106" s="25"/>
      <c r="C106" s="25"/>
      <c r="D106" s="25"/>
      <c r="E106" s="49"/>
      <c r="F106" s="51" t="s">
        <v>45</v>
      </c>
      <c r="G106" s="52"/>
      <c r="H106" s="52"/>
      <c r="I106" s="52"/>
      <c r="J106" s="52"/>
      <c r="K106" s="56"/>
    </row>
    <row r="107" spans="1:11" x14ac:dyDescent="0.25">
      <c r="A107" s="29" t="s">
        <v>35</v>
      </c>
      <c r="B107" s="25"/>
      <c r="C107" s="25"/>
      <c r="D107" s="25"/>
      <c r="E107" s="49"/>
      <c r="F107" s="51" t="s">
        <v>42</v>
      </c>
      <c r="G107" s="52"/>
      <c r="H107" s="52"/>
      <c r="I107" s="52"/>
      <c r="J107" s="52"/>
      <c r="K107" s="56"/>
    </row>
    <row r="108" spans="1:11" x14ac:dyDescent="0.25">
      <c r="A108" s="29" t="s">
        <v>36</v>
      </c>
      <c r="B108" s="25"/>
      <c r="C108" s="25"/>
      <c r="D108" s="25"/>
      <c r="E108" s="49"/>
      <c r="F108" s="51" t="s">
        <v>43</v>
      </c>
      <c r="G108" s="52"/>
      <c r="H108" s="52"/>
      <c r="I108" s="52"/>
      <c r="J108" s="52"/>
      <c r="K108" s="56"/>
    </row>
    <row r="109" spans="1:11" ht="15.75" thickBot="1" x14ac:dyDescent="0.3">
      <c r="A109" s="34" t="s">
        <v>38</v>
      </c>
      <c r="B109" s="35"/>
      <c r="C109" s="35"/>
      <c r="D109" s="35"/>
      <c r="E109" s="42"/>
      <c r="F109" s="50" t="s">
        <v>44</v>
      </c>
      <c r="G109" s="13"/>
      <c r="H109" s="13"/>
      <c r="I109" s="13"/>
      <c r="J109" s="13"/>
      <c r="K109" s="14"/>
    </row>
    <row r="110" spans="1:11" x14ac:dyDescent="0.25">
      <c r="A110" s="17" t="s">
        <v>3</v>
      </c>
      <c r="B110" s="18"/>
      <c r="C110" s="18"/>
      <c r="D110" s="18"/>
      <c r="E110" s="26"/>
      <c r="F110" s="26"/>
      <c r="G110" s="26"/>
      <c r="H110" s="26"/>
      <c r="I110" s="26"/>
      <c r="J110" s="26"/>
      <c r="K110" s="27"/>
    </row>
    <row r="111" spans="1:11" x14ac:dyDescent="0.25">
      <c r="A111" s="40" t="s">
        <v>4</v>
      </c>
      <c r="B111" s="15"/>
      <c r="C111" s="15"/>
      <c r="D111" s="15"/>
      <c r="E111" s="16"/>
      <c r="F111" s="16"/>
      <c r="G111" s="16"/>
      <c r="H111" s="16"/>
      <c r="I111" s="16"/>
      <c r="J111" s="16"/>
      <c r="K111" s="28"/>
    </row>
    <row r="112" spans="1:11" x14ac:dyDescent="0.25">
      <c r="A112" s="40" t="s">
        <v>12</v>
      </c>
      <c r="B112" s="15"/>
      <c r="C112" s="15"/>
      <c r="D112" s="15"/>
      <c r="E112" s="16"/>
      <c r="F112" s="16"/>
      <c r="G112" s="16"/>
      <c r="H112" s="16"/>
      <c r="I112" s="16"/>
      <c r="J112" s="16"/>
      <c r="K112" s="28"/>
    </row>
    <row r="113" spans="1:11" x14ac:dyDescent="0.25">
      <c r="A113" s="40" t="s">
        <v>25</v>
      </c>
      <c r="B113" s="15"/>
      <c r="C113" s="15"/>
      <c r="D113" s="15"/>
      <c r="E113" s="16"/>
      <c r="F113" s="16"/>
      <c r="G113" s="16"/>
      <c r="H113" s="16"/>
      <c r="I113" s="16"/>
      <c r="J113" s="16"/>
      <c r="K113" s="28"/>
    </row>
    <row r="114" spans="1:11" ht="15.75" thickBot="1" x14ac:dyDescent="0.3">
      <c r="A114" s="11" t="s">
        <v>54</v>
      </c>
      <c r="B114" s="12"/>
      <c r="C114" s="12"/>
      <c r="D114" s="12"/>
      <c r="E114" s="13"/>
      <c r="F114" s="13"/>
      <c r="G114" s="13"/>
      <c r="H114" s="13"/>
      <c r="I114" s="13"/>
      <c r="J114" s="13"/>
      <c r="K114" s="14"/>
    </row>
    <row r="115" spans="1:11" x14ac:dyDescent="0.25">
      <c r="A115" s="84" t="s">
        <v>66</v>
      </c>
      <c r="B115" s="18"/>
      <c r="C115" s="18"/>
      <c r="D115" s="18"/>
      <c r="E115" s="26"/>
      <c r="F115" s="26"/>
      <c r="G115" s="26"/>
      <c r="H115" s="26"/>
      <c r="I115" s="26"/>
      <c r="J115" s="26"/>
      <c r="K115" s="27"/>
    </row>
    <row r="116" spans="1:11" ht="15.75" thickBot="1" x14ac:dyDescent="0.3">
      <c r="A116" s="85" t="s">
        <v>67</v>
      </c>
      <c r="B116" s="12"/>
      <c r="C116" s="12"/>
      <c r="D116" s="12"/>
      <c r="E116" s="13"/>
      <c r="F116" s="13"/>
      <c r="G116" s="13"/>
      <c r="H116" s="13"/>
      <c r="I116" s="13"/>
      <c r="J116" s="13"/>
      <c r="K116" s="14"/>
    </row>
  </sheetData>
  <pageMargins left="0.25" right="0.25" top="0.75" bottom="0.75" header="0.3" footer="0.3"/>
  <pageSetup orientation="landscape" r:id="rId1"/>
  <headerFooter>
    <oddHeader>&amp;C&amp;"-,Bold"University of Kentucky Physician Assistant Program
Class of 2019 Tuition &amp; Fees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Flannery, Julia</dc:creator>
  <cp:lastModifiedBy>Flannery, Julia</cp:lastModifiedBy>
  <cp:lastPrinted>2016-12-12T20:28:04Z</cp:lastPrinted>
  <dcterms:created xsi:type="dcterms:W3CDTF">2016-10-10T16:47:44Z</dcterms:created>
  <dcterms:modified xsi:type="dcterms:W3CDTF">2017-05-10T14:09:00Z</dcterms:modified>
</cp:coreProperties>
</file>