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ATA\XLS\SVC CENTERS - FA Calculation\Service Centers\Svc Center Instructions &amp; Guidelines\"/>
    </mc:Choice>
  </mc:AlternateContent>
  <bookViews>
    <workbookView xWindow="288" yWindow="348" windowWidth="22692" windowHeight="10320" activeTab="1"/>
  </bookViews>
  <sheets>
    <sheet name=" Single Rate Form " sheetId="2" r:id="rId1"/>
    <sheet name="Multiple Rate Template" sheetId="3" r:id="rId2"/>
    <sheet name="New Single Rate Form" sheetId="1" state="hidden" r:id="rId3"/>
  </sheets>
  <definedNames>
    <definedName name="_xlnm.Print_Area" localSheetId="0">' Single Rate Form '!$A$1:$L$86</definedName>
    <definedName name="_xlnm.Print_Area" localSheetId="1">'Multiple Rate Template'!$A$1:$T$58</definedName>
    <definedName name="_xlnm.Print_Area" localSheetId="2">'New Single Rate Form'!$A$1:$L$88</definedName>
    <definedName name="SAPBEXdnldView" hidden="1">"4KXB5RHY4J4XLPRVW7HBI264J"</definedName>
    <definedName name="SAPBEXsysID" hidden="1">"BWP"</definedName>
  </definedNames>
  <calcPr calcId="152511"/>
</workbook>
</file>

<file path=xl/calcChain.xml><?xml version="1.0" encoding="utf-8"?>
<calcChain xmlns="http://schemas.openxmlformats.org/spreadsheetml/2006/main">
  <c r="H41" i="3" l="1"/>
  <c r="I41" i="3"/>
  <c r="J41" i="3"/>
  <c r="K41" i="3"/>
  <c r="K39" i="3"/>
  <c r="J39" i="3"/>
  <c r="I39" i="3"/>
  <c r="H39" i="3"/>
  <c r="G39" i="3"/>
  <c r="F39" i="3"/>
  <c r="E39" i="3"/>
  <c r="D39" i="3"/>
  <c r="G41" i="3" l="1"/>
  <c r="K38" i="3"/>
  <c r="J29" i="3"/>
  <c r="I29" i="3"/>
  <c r="G29" i="3"/>
  <c r="F29" i="3"/>
  <c r="F41" i="3" s="1"/>
  <c r="E29" i="3"/>
  <c r="E41" i="3" s="1"/>
  <c r="D29" i="3"/>
  <c r="K26" i="3"/>
  <c r="K25" i="3"/>
  <c r="K23" i="3"/>
  <c r="K29" i="3" s="1"/>
  <c r="E79" i="2"/>
  <c r="D79" i="2"/>
  <c r="D41" i="3" l="1"/>
  <c r="F78" i="2"/>
  <c r="G78" i="2" s="1"/>
  <c r="K43" i="3"/>
  <c r="K36" i="3"/>
  <c r="K37" i="3"/>
  <c r="L37" i="3" s="1"/>
  <c r="M37" i="3" s="1"/>
  <c r="L38" i="3"/>
  <c r="M38" i="3" s="1"/>
  <c r="L40" i="3"/>
  <c r="M40" i="3" s="1"/>
  <c r="L39" i="3" l="1"/>
  <c r="M39" i="3" s="1"/>
  <c r="D34" i="2"/>
  <c r="D36" i="2" s="1"/>
  <c r="L43" i="3" l="1"/>
  <c r="M43" i="3" s="1"/>
  <c r="G45" i="3"/>
  <c r="K35" i="3"/>
  <c r="L35" i="3" s="1"/>
  <c r="M35" i="3" s="1"/>
  <c r="K34" i="3"/>
  <c r="L34" i="3" s="1"/>
  <c r="M34" i="3" s="1"/>
  <c r="K33" i="3"/>
  <c r="L33" i="3" s="1"/>
  <c r="M33" i="3" s="1"/>
  <c r="K32" i="3"/>
  <c r="L32" i="3" s="1"/>
  <c r="M32" i="3" s="1"/>
  <c r="K31" i="3"/>
  <c r="L31" i="3" s="1"/>
  <c r="M31" i="3" s="1"/>
  <c r="K30" i="3"/>
  <c r="L30" i="3" s="1"/>
  <c r="M30" i="3" s="1"/>
  <c r="J45" i="3"/>
  <c r="I45" i="3"/>
  <c r="H29" i="3"/>
  <c r="H45" i="3" s="1"/>
  <c r="F45" i="3"/>
  <c r="E45" i="3"/>
  <c r="D45" i="3"/>
  <c r="K28" i="3"/>
  <c r="L28" i="3" s="1"/>
  <c r="M28" i="3" s="1"/>
  <c r="K27" i="3"/>
  <c r="L27" i="3" s="1"/>
  <c r="M27" i="3" s="1"/>
  <c r="L26" i="3"/>
  <c r="M26" i="3" s="1"/>
  <c r="L25" i="3"/>
  <c r="M25" i="3" s="1"/>
  <c r="K24" i="3"/>
  <c r="L24" i="3" s="1"/>
  <c r="M24" i="3" s="1"/>
  <c r="L23" i="3"/>
  <c r="M23" i="3" s="1"/>
  <c r="L36" i="3" l="1"/>
  <c r="M36" i="3" s="1"/>
  <c r="L29" i="3" l="1"/>
  <c r="M29" i="3" s="1"/>
  <c r="K45" i="3"/>
  <c r="L45" i="3" s="1"/>
  <c r="M45" i="3" s="1"/>
  <c r="L41" i="3" l="1"/>
  <c r="M41" i="3" s="1"/>
  <c r="E58" i="2"/>
  <c r="D58" i="2"/>
  <c r="F77" i="2" l="1"/>
  <c r="G77" i="2" s="1"/>
  <c r="F76" i="2"/>
  <c r="G76" i="2" s="1"/>
  <c r="F75" i="2"/>
  <c r="G75" i="2" s="1"/>
  <c r="F73" i="2"/>
  <c r="G73" i="2" s="1"/>
  <c r="F72" i="2"/>
  <c r="G72" i="2" s="1"/>
  <c r="F71" i="2"/>
  <c r="G71" i="2" s="1"/>
  <c r="D68" i="2"/>
  <c r="F66" i="2"/>
  <c r="G66" i="2" s="1"/>
  <c r="F65" i="2"/>
  <c r="G65" i="2" s="1"/>
  <c r="F64" i="2"/>
  <c r="G64" i="2" s="1"/>
  <c r="F62" i="2"/>
  <c r="G62" i="2" s="1"/>
  <c r="F61" i="2"/>
  <c r="G61" i="2" s="1"/>
  <c r="F44" i="2"/>
  <c r="G44" i="2" s="1"/>
  <c r="F43" i="2"/>
  <c r="G43" i="2" s="1"/>
  <c r="F38" i="2"/>
  <c r="G38" i="2" s="1"/>
  <c r="E34" i="2"/>
  <c r="F33" i="2"/>
  <c r="G33" i="2" s="1"/>
  <c r="F32" i="2"/>
  <c r="G32" i="2" s="1"/>
  <c r="F30" i="2"/>
  <c r="G30" i="2" s="1"/>
  <c r="F29" i="2"/>
  <c r="G29" i="2" s="1"/>
  <c r="F28" i="2"/>
  <c r="G28" i="2" s="1"/>
  <c r="F27" i="2"/>
  <c r="G27" i="2" s="1"/>
  <c r="F25" i="2"/>
  <c r="G25" i="2" s="1"/>
  <c r="F24" i="2"/>
  <c r="G24" i="2" s="1"/>
  <c r="F79" i="2" l="1"/>
  <c r="G79" i="2" s="1"/>
  <c r="F34" i="2"/>
  <c r="G34" i="2" s="1"/>
  <c r="F68" i="2"/>
  <c r="G68" i="2" s="1"/>
  <c r="D40" i="2"/>
  <c r="E68" i="2"/>
  <c r="E36" i="2"/>
  <c r="E40" i="2" s="1"/>
  <c r="E83" i="1"/>
  <c r="D83" i="1"/>
  <c r="E82" i="1"/>
  <c r="D82" i="1"/>
  <c r="E79" i="1"/>
  <c r="F79" i="1" s="1"/>
  <c r="G79" i="1" s="1"/>
  <c r="D79" i="1"/>
  <c r="F77" i="1"/>
  <c r="G77" i="1" s="1"/>
  <c r="F76" i="1"/>
  <c r="G76" i="1" s="1"/>
  <c r="F75" i="1"/>
  <c r="G75" i="1" s="1"/>
  <c r="F73" i="1"/>
  <c r="G73" i="1" s="1"/>
  <c r="F72" i="1"/>
  <c r="G72" i="1" s="1"/>
  <c r="F71" i="1"/>
  <c r="G71" i="1" s="1"/>
  <c r="D68" i="1"/>
  <c r="F66" i="1"/>
  <c r="G66" i="1" s="1"/>
  <c r="F65" i="1"/>
  <c r="G65" i="1" s="1"/>
  <c r="F64" i="1"/>
  <c r="G64" i="1" s="1"/>
  <c r="E64" i="1"/>
  <c r="E68" i="1" s="1"/>
  <c r="F62" i="1"/>
  <c r="G62" i="1" s="1"/>
  <c r="F61" i="1"/>
  <c r="G61" i="1" s="1"/>
  <c r="E58" i="1"/>
  <c r="D58" i="1"/>
  <c r="F44" i="1"/>
  <c r="G44" i="1" s="1"/>
  <c r="F43" i="1"/>
  <c r="G43" i="1" s="1"/>
  <c r="G38" i="1"/>
  <c r="F38" i="1"/>
  <c r="E34" i="1"/>
  <c r="E81" i="1" s="1"/>
  <c r="D34" i="1"/>
  <c r="D36" i="1" s="1"/>
  <c r="D40" i="1" s="1"/>
  <c r="F33" i="1"/>
  <c r="G33" i="1" s="1"/>
  <c r="F32" i="1"/>
  <c r="G32" i="1" s="1"/>
  <c r="F30" i="1"/>
  <c r="G30" i="1" s="1"/>
  <c r="F29" i="1"/>
  <c r="G29" i="1" s="1"/>
  <c r="F28" i="1"/>
  <c r="G28" i="1" s="1"/>
  <c r="F27" i="1"/>
  <c r="G27" i="1" s="1"/>
  <c r="F26" i="1"/>
  <c r="F25" i="1"/>
  <c r="G25" i="1" s="1"/>
  <c r="F24" i="1"/>
  <c r="G24" i="1" s="1"/>
  <c r="F40" i="2" l="1"/>
  <c r="G40" i="2" s="1"/>
  <c r="E36" i="1"/>
  <c r="E40" i="1" s="1"/>
  <c r="F40" i="1" s="1"/>
  <c r="G40" i="1" s="1"/>
  <c r="F68" i="1"/>
  <c r="G68" i="1" s="1"/>
  <c r="F36" i="2"/>
  <c r="G36" i="2" s="1"/>
  <c r="F34" i="1"/>
  <c r="G34" i="1" s="1"/>
  <c r="F36" i="1"/>
  <c r="G36" i="1" s="1"/>
  <c r="D81" i="1"/>
</calcChain>
</file>

<file path=xl/comments1.xml><?xml version="1.0" encoding="utf-8"?>
<comments xmlns="http://schemas.openxmlformats.org/spreadsheetml/2006/main">
  <authors>
    <author>dhancoc</author>
  </authors>
  <commentList>
    <comment ref="B29" authorId="0" shapeId="0">
      <text>
        <r>
          <rPr>
            <sz val="9"/>
            <color indexed="81"/>
            <rFont val="Tahoma"/>
            <family val="2"/>
          </rPr>
          <t>Enter as a positive amount. Do not enter a carryforward surplus if you have already entered a deficit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Enter as a negative amount. Do not enter a carryforward deficit if you have already entered a surplus
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</rPr>
          <t>Enter the absolute value of the amount in this section.</t>
        </r>
      </text>
    </comment>
  </commentList>
</comments>
</file>

<file path=xl/comments2.xml><?xml version="1.0" encoding="utf-8"?>
<comments xmlns="http://schemas.openxmlformats.org/spreadsheetml/2006/main">
  <authors>
    <author>dhancoc</author>
  </authors>
  <commentList>
    <comment ref="B34" authorId="0" shapeId="0">
      <text>
        <r>
          <rPr>
            <b/>
            <sz val="12"/>
            <color indexed="81"/>
            <rFont val="Tahoma"/>
            <family val="2"/>
          </rPr>
          <t>Enter as a positive amount. Do not enter a carryforward surplus if you have already entered a deficit</t>
        </r>
      </text>
    </comment>
    <comment ref="B35" authorId="0" shapeId="0">
      <text>
        <r>
          <rPr>
            <b/>
            <sz val="9"/>
            <color indexed="81"/>
            <rFont val="Tahoma"/>
            <family val="2"/>
          </rPr>
          <t>dh</t>
        </r>
        <r>
          <rPr>
            <b/>
            <sz val="12"/>
            <color indexed="81"/>
            <rFont val="Tahoma"/>
            <family val="2"/>
          </rPr>
          <t>ancoc:</t>
        </r>
        <r>
          <rPr>
            <sz val="12"/>
            <color indexed="81"/>
            <rFont val="Tahoma"/>
            <family val="2"/>
          </rPr>
          <t xml:space="preserve">
Enter as a negative amount. Do not enter a carryforward deficit if you have already entered a surplus</t>
        </r>
      </text>
    </comment>
  </commentList>
</comments>
</file>

<file path=xl/comments3.xml><?xml version="1.0" encoding="utf-8"?>
<comments xmlns="http://schemas.openxmlformats.org/spreadsheetml/2006/main">
  <authors>
    <author>dhancoc</author>
  </authors>
  <commentList>
    <comment ref="B29" authorId="0" shapeId="0">
      <text>
        <r>
          <rPr>
            <sz val="9"/>
            <color indexed="81"/>
            <rFont val="Tahoma"/>
            <family val="2"/>
          </rPr>
          <t>Enter as a positive amount. Do not enter a carryforward surplus if you have already entered a deficit</t>
        </r>
      </text>
    </comment>
    <comment ref="B30" authorId="0" shapeId="0">
      <text>
        <r>
          <rPr>
            <sz val="9"/>
            <color indexed="81"/>
            <rFont val="Tahoma"/>
            <family val="2"/>
          </rPr>
          <t xml:space="preserve">Enter as a negative amount. Do not enter a carryforward deficit if you have already entered a surplus
</t>
        </r>
      </text>
    </comment>
    <comment ref="A70" authorId="0" shapeId="0">
      <text>
        <r>
          <rPr>
            <b/>
            <sz val="9"/>
            <color indexed="81"/>
            <rFont val="Tahoma"/>
            <family val="2"/>
          </rPr>
          <t>Enter the absolute value of the amount in this section.</t>
        </r>
      </text>
    </comment>
  </commentList>
</comments>
</file>

<file path=xl/sharedStrings.xml><?xml version="1.0" encoding="utf-8"?>
<sst xmlns="http://schemas.openxmlformats.org/spreadsheetml/2006/main" count="280" uniqueCount="116">
  <si>
    <t xml:space="preserve"> ATTACHMENT VII</t>
  </si>
  <si>
    <t>UNIVERSITY OF KENTUCKY</t>
  </si>
  <si>
    <t>SERVICE CENTER/RECHARGE OPERATION SINGLE RATE REQUEST FORM</t>
  </si>
  <si>
    <t>Service Center/Recharge Operation Name:</t>
  </si>
  <si>
    <t xml:space="preserve">    Funds Center #:</t>
  </si>
  <si>
    <t>Srvc Ctr/Recharge Manager Name:</t>
  </si>
  <si>
    <t xml:space="preserve">    Phone #:</t>
  </si>
  <si>
    <t>Business Officer Name:</t>
  </si>
  <si>
    <t>Phone #:</t>
  </si>
  <si>
    <t>Fiscal Area:</t>
  </si>
  <si>
    <t>Dept. #:</t>
  </si>
  <si>
    <t>SECTION I - RATE DEVELOPMENT</t>
  </si>
  <si>
    <t>Date Range</t>
  </si>
  <si>
    <t>Current Period</t>
  </si>
  <si>
    <t>Proposed Period</t>
  </si>
  <si>
    <t>Rate Effective Period:</t>
  </si>
  <si>
    <t>Annual</t>
  </si>
  <si>
    <t>Change</t>
  </si>
  <si>
    <t>Explanations for Changes in</t>
  </si>
  <si>
    <t>Estimated</t>
  </si>
  <si>
    <t>Expenditures</t>
  </si>
  <si>
    <t>Cost</t>
  </si>
  <si>
    <t>Dollar</t>
  </si>
  <si>
    <t>Percent</t>
  </si>
  <si>
    <t>Both Dollars and Percent</t>
  </si>
  <si>
    <t>Position Title</t>
  </si>
  <si>
    <t>Position #</t>
  </si>
  <si>
    <t>See Attached</t>
  </si>
  <si>
    <t>Fringe Benefits</t>
  </si>
  <si>
    <t xml:space="preserve">Current Expenses </t>
  </si>
  <si>
    <t xml:space="preserve">     Operating Expenses</t>
  </si>
  <si>
    <t xml:space="preserve">      Depreciation Expense</t>
  </si>
  <si>
    <t xml:space="preserve">      Carryforward Deficit</t>
  </si>
  <si>
    <t>Carryforward (Surplus)</t>
  </si>
  <si>
    <t>Subsidy</t>
  </si>
  <si>
    <t xml:space="preserve">     General Fund</t>
  </si>
  <si>
    <t xml:space="preserve">     Non-general Fund</t>
  </si>
  <si>
    <t>Total Subsidy</t>
  </si>
  <si>
    <t>Total for Rate Calculation</t>
  </si>
  <si>
    <t xml:space="preserve">Units of Output </t>
  </si>
  <si>
    <t xml:space="preserve">Calculated Rate Per Unit </t>
  </si>
  <si>
    <t xml:space="preserve">  Billing Rate Internal </t>
  </si>
  <si>
    <t xml:space="preserve">  Billing Rate External </t>
  </si>
  <si>
    <t>Subsidy - Enter Funds Center Account Number(s) - Do not enter an amount.</t>
  </si>
  <si>
    <t>General fund</t>
  </si>
  <si>
    <t>Non-general fund</t>
  </si>
  <si>
    <t>RATE DEVELOPMENT APPROVAL</t>
  </si>
  <si>
    <t>Service Center Manager:</t>
  </si>
  <si>
    <t>Sponsored Projects Accounting:</t>
  </si>
  <si>
    <t>SECTION II - BUDGET DEVELOPMENT</t>
  </si>
  <si>
    <t>Commitment</t>
  </si>
  <si>
    <t>Item</t>
  </si>
  <si>
    <t>Budget</t>
  </si>
  <si>
    <t>Personnel</t>
  </si>
  <si>
    <t>51XXXX</t>
  </si>
  <si>
    <t>52XXXX</t>
  </si>
  <si>
    <t>Operating Exp</t>
  </si>
  <si>
    <t>53XXXX</t>
  </si>
  <si>
    <t>Depreciation</t>
  </si>
  <si>
    <t>Carryfrwd Deficit</t>
  </si>
  <si>
    <t>Total Expenditure Budget</t>
  </si>
  <si>
    <t>Available Funds</t>
  </si>
  <si>
    <t xml:space="preserve">External Income </t>
  </si>
  <si>
    <t>4XXXXX</t>
  </si>
  <si>
    <t>Non GF Subsidy</t>
  </si>
  <si>
    <t>74XXXX</t>
  </si>
  <si>
    <t>Carryforward/Surplus</t>
  </si>
  <si>
    <t>Recharges</t>
  </si>
  <si>
    <t>Benefits</t>
  </si>
  <si>
    <t>620000</t>
  </si>
  <si>
    <t>Current Expense</t>
  </si>
  <si>
    <t>630000</t>
  </si>
  <si>
    <t>Total Available Funds</t>
  </si>
  <si>
    <t>Budget if no subsidy</t>
  </si>
  <si>
    <t>Budget if general fund subsidy</t>
  </si>
  <si>
    <t>Budget if non-general fund subsidy</t>
  </si>
  <si>
    <t>help</t>
  </si>
  <si>
    <t>BUDGET DEVELOPMENT APPROVAL</t>
  </si>
  <si>
    <t>Business Officer:</t>
  </si>
  <si>
    <t>Area Fiscal Officer:</t>
  </si>
  <si>
    <t>Budget if general and non-general fund subsidy</t>
  </si>
  <si>
    <t>SERVICE CENTER RECHARGE OPERATION RATE REQUEST FORM</t>
  </si>
  <si>
    <t>MULTIPLE RATES</t>
  </si>
  <si>
    <t>Service Center/Recharge Operation:</t>
  </si>
  <si>
    <t xml:space="preserve">   Funds Center #:</t>
  </si>
  <si>
    <t>Service Center/Recharge Manager:</t>
  </si>
  <si>
    <t>Business Officer Name</t>
  </si>
  <si>
    <t xml:space="preserve">    Dept #:</t>
  </si>
  <si>
    <t>Current</t>
  </si>
  <si>
    <t>Proposed</t>
  </si>
  <si>
    <t>FY</t>
  </si>
  <si>
    <t>Change in Total</t>
  </si>
  <si>
    <t>TOTAL</t>
  </si>
  <si>
    <t>Proposed less Annual</t>
  </si>
  <si>
    <t>Costs</t>
  </si>
  <si>
    <t>Rate 1</t>
  </si>
  <si>
    <t>Rate 2</t>
  </si>
  <si>
    <t>Rate 3</t>
  </si>
  <si>
    <t>Rate 4</t>
  </si>
  <si>
    <t>Rate 5</t>
  </si>
  <si>
    <t>Rate 6</t>
  </si>
  <si>
    <t>(All Rates)</t>
  </si>
  <si>
    <t>Subtotal Personnel</t>
  </si>
  <si>
    <t>Depreciation Expense</t>
  </si>
  <si>
    <t>Carryforward Deficit</t>
  </si>
  <si>
    <t>Carryforward (surplus)</t>
  </si>
  <si>
    <t>TTL for Rate Calculation</t>
  </si>
  <si>
    <t>Units of Output</t>
  </si>
  <si>
    <t>Calculated Rate per unit</t>
  </si>
  <si>
    <t>Subsidy - Enter Fund Center Account Number(s), Do not enter an amount.</t>
  </si>
  <si>
    <t xml:space="preserve">               Service Center Manager</t>
  </si>
  <si>
    <t xml:space="preserve">     Operating Expenses/Mand transfers</t>
  </si>
  <si>
    <t>Must be attached to the Single Rate Form</t>
  </si>
  <si>
    <t>Operating Expenses/Mand Transfers</t>
  </si>
  <si>
    <t>Research Financial Services:</t>
  </si>
  <si>
    <t xml:space="preserve">            Research Financial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</si>
</sst>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0.000"/>
    <numFmt numFmtId="166" formatCode="_(* #,##0.00000_);_(* \(#,##0.00000\);_(* &quot;-&quot;??_);_(@_)"/>
    <numFmt numFmtId="167" formatCode="_(* #,##0_);_(* \(#,##0\);_(* &quot;-&quot;??_);_(@_)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6"/>
      <name val="Arial"/>
      <family val="2"/>
    </font>
    <font>
      <b/>
      <sz val="20"/>
      <name val="Arial"/>
      <family val="2"/>
    </font>
    <font>
      <b/>
      <i/>
      <sz val="18"/>
      <name val="Arial"/>
      <family val="2"/>
    </font>
    <font>
      <b/>
      <i/>
      <sz val="18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  <font>
      <sz val="26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u val="singleAccounting"/>
      <sz val="18"/>
      <name val="Arial"/>
      <family val="2"/>
    </font>
    <font>
      <sz val="14"/>
      <color rgb="FFFF0000"/>
      <name val="Arial"/>
      <family val="2"/>
    </font>
    <font>
      <b/>
      <i/>
      <sz val="1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8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22"/>
      <name val="Arial"/>
      <family val="2"/>
    </font>
    <font>
      <b/>
      <i/>
      <sz val="28"/>
      <name val="Arial"/>
      <family val="2"/>
    </font>
    <font>
      <b/>
      <i/>
      <sz val="26"/>
      <name val="Arial"/>
      <family val="2"/>
    </font>
    <font>
      <b/>
      <sz val="26"/>
      <name val="Arial"/>
      <family val="2"/>
    </font>
    <font>
      <i/>
      <u/>
      <sz val="26"/>
      <name val="Arial"/>
      <family val="2"/>
    </font>
    <font>
      <i/>
      <sz val="26"/>
      <name val="Arial"/>
      <family val="2"/>
    </font>
    <font>
      <b/>
      <sz val="26"/>
      <color rgb="FFFF0000"/>
      <name val="Arial"/>
      <family val="2"/>
    </font>
    <font>
      <b/>
      <i/>
      <sz val="24"/>
      <name val="Arial"/>
      <family val="2"/>
    </font>
    <font>
      <sz val="24"/>
      <name val="Arial"/>
      <family val="2"/>
    </font>
    <font>
      <sz val="28"/>
      <name val="Arial"/>
      <family val="2"/>
    </font>
    <font>
      <b/>
      <i/>
      <u val="singleAccounting"/>
      <sz val="28"/>
      <name val="Arial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9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medium">
        <color auto="1"/>
      </bottom>
      <diagonal/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medium">
        <color auto="1"/>
      </bottom>
      <diagonal/>
    </border>
    <border>
      <left style="thin">
        <color indexed="9"/>
      </left>
      <right/>
      <top style="thin">
        <color indexed="9"/>
      </top>
      <bottom style="medium">
        <color auto="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/>
      <right style="thin">
        <color indexed="22"/>
      </right>
      <top style="thin">
        <color indexed="9"/>
      </top>
      <bottom style="thin">
        <color indexed="64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9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thin">
        <color indexed="9"/>
      </bottom>
      <diagonal/>
    </border>
    <border>
      <left style="medium">
        <color indexed="64"/>
      </left>
      <right/>
      <top style="thin">
        <color indexed="9"/>
      </top>
      <bottom style="medium">
        <color indexed="64"/>
      </bottom>
      <diagonal/>
    </border>
    <border>
      <left style="thin">
        <color indexed="22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 style="double">
        <color theme="1"/>
      </left>
      <right style="double">
        <color theme="1"/>
      </right>
      <top style="thin">
        <color indexed="9"/>
      </top>
      <bottom style="thin">
        <color indexed="9"/>
      </bottom>
      <diagonal/>
    </border>
    <border>
      <left style="double">
        <color theme="1"/>
      </left>
      <right/>
      <top style="thin">
        <color indexed="9"/>
      </top>
      <bottom style="thin">
        <color indexed="9"/>
      </bottom>
      <diagonal/>
    </border>
    <border>
      <left style="medium">
        <color theme="1"/>
      </left>
      <right style="medium">
        <color theme="1"/>
      </right>
      <top style="thin">
        <color indexed="9"/>
      </top>
      <bottom style="thin">
        <color indexed="9"/>
      </bottom>
      <diagonal/>
    </border>
    <border>
      <left style="medium">
        <color theme="1"/>
      </left>
      <right style="double">
        <color theme="1"/>
      </right>
      <top style="thin">
        <color indexed="9"/>
      </top>
      <bottom style="thin">
        <color indexed="9"/>
      </bottom>
      <diagonal/>
    </border>
    <border>
      <left style="double">
        <color theme="1"/>
      </left>
      <right style="double">
        <color theme="1"/>
      </right>
      <top style="thin">
        <color indexed="22"/>
      </top>
      <bottom style="thin">
        <color indexed="22"/>
      </bottom>
      <diagonal/>
    </border>
    <border>
      <left style="double">
        <color theme="1"/>
      </left>
      <right/>
      <top style="thin">
        <color indexed="22"/>
      </top>
      <bottom style="thin">
        <color indexed="22"/>
      </bottom>
      <diagonal/>
    </border>
    <border>
      <left style="medium">
        <color theme="1"/>
      </left>
      <right style="medium">
        <color theme="1"/>
      </right>
      <top style="thin">
        <color indexed="22"/>
      </top>
      <bottom style="thin">
        <color indexed="22"/>
      </bottom>
      <diagonal/>
    </border>
    <border>
      <left style="medium">
        <color theme="1"/>
      </left>
      <right style="double">
        <color theme="1"/>
      </right>
      <top style="thin">
        <color indexed="22"/>
      </top>
      <bottom style="thin">
        <color indexed="22"/>
      </bottom>
      <diagonal/>
    </border>
    <border>
      <left style="double">
        <color theme="1"/>
      </left>
      <right style="double">
        <color theme="1"/>
      </right>
      <top style="thin">
        <color indexed="9"/>
      </top>
      <bottom/>
      <diagonal/>
    </border>
    <border>
      <left style="double">
        <color theme="1"/>
      </left>
      <right/>
      <top style="thin">
        <color indexed="9"/>
      </top>
      <bottom/>
      <diagonal/>
    </border>
    <border>
      <left style="medium">
        <color theme="1"/>
      </left>
      <right style="medium">
        <color theme="1"/>
      </right>
      <top style="thin">
        <color indexed="9"/>
      </top>
      <bottom/>
      <diagonal/>
    </border>
    <border>
      <left style="medium">
        <color theme="1"/>
      </left>
      <right style="double">
        <color theme="1"/>
      </right>
      <top style="thin">
        <color indexed="9"/>
      </top>
      <bottom/>
      <diagonal/>
    </border>
    <border>
      <left style="double">
        <color theme="1"/>
      </left>
      <right style="double">
        <color theme="1"/>
      </right>
      <top style="thin">
        <color indexed="9"/>
      </top>
      <bottom style="medium">
        <color indexed="64"/>
      </bottom>
      <diagonal/>
    </border>
    <border>
      <left style="double">
        <color theme="1"/>
      </left>
      <right/>
      <top style="thin">
        <color indexed="9"/>
      </top>
      <bottom style="medium">
        <color auto="1"/>
      </bottom>
      <diagonal/>
    </border>
    <border>
      <left style="medium">
        <color theme="1"/>
      </left>
      <right style="medium">
        <color theme="1"/>
      </right>
      <top style="thin">
        <color indexed="9"/>
      </top>
      <bottom style="medium">
        <color auto="1"/>
      </bottom>
      <diagonal/>
    </border>
    <border>
      <left style="medium">
        <color theme="1"/>
      </left>
      <right style="double">
        <color theme="1"/>
      </right>
      <top style="thin">
        <color indexed="9"/>
      </top>
      <bottom style="medium">
        <color indexed="64"/>
      </bottom>
      <diagonal/>
    </border>
    <border>
      <left style="double">
        <color theme="1"/>
      </left>
      <right style="double">
        <color theme="1"/>
      </right>
      <top/>
      <bottom/>
      <diagonal/>
    </border>
    <border>
      <left style="double">
        <color theme="1"/>
      </left>
      <right/>
      <top/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double">
        <color theme="1"/>
      </right>
      <top/>
      <bottom/>
      <diagonal/>
    </border>
    <border>
      <left/>
      <right style="double">
        <color theme="1"/>
      </right>
      <top style="thin">
        <color indexed="22"/>
      </top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double">
        <color theme="1"/>
      </left>
      <right style="double">
        <color theme="1"/>
      </right>
      <top style="thin">
        <color indexed="22"/>
      </top>
      <bottom/>
      <diagonal/>
    </border>
    <border>
      <left style="medium">
        <color theme="1"/>
      </left>
      <right style="medium">
        <color theme="1"/>
      </right>
      <top style="medium">
        <color auto="1"/>
      </top>
      <bottom/>
      <diagonal/>
    </border>
    <border>
      <left style="medium">
        <color theme="1"/>
      </left>
      <right style="medium">
        <color theme="1"/>
      </right>
      <top/>
      <bottom style="thin">
        <color indexed="9"/>
      </bottom>
      <diagonal/>
    </border>
    <border>
      <left style="medium">
        <color theme="1"/>
      </left>
      <right style="double">
        <color theme="1"/>
      </right>
      <top/>
      <bottom style="thin">
        <color indexed="9"/>
      </bottom>
      <diagonal/>
    </border>
    <border>
      <left/>
      <right style="medium">
        <color theme="1"/>
      </right>
      <top style="thin">
        <color indexed="9"/>
      </top>
      <bottom/>
      <diagonal/>
    </border>
    <border>
      <left style="double">
        <color theme="1"/>
      </left>
      <right style="medium">
        <color theme="1"/>
      </right>
      <top style="medium">
        <color indexed="64"/>
      </top>
      <bottom/>
      <diagonal/>
    </border>
    <border>
      <left style="double">
        <color theme="1"/>
      </left>
      <right style="medium">
        <color theme="1"/>
      </right>
      <top style="thin">
        <color indexed="9"/>
      </top>
      <bottom style="thin">
        <color indexed="22"/>
      </bottom>
      <diagonal/>
    </border>
    <border>
      <left style="medium">
        <color theme="1"/>
      </left>
      <right style="medium">
        <color theme="1"/>
      </right>
      <top style="thin">
        <color indexed="9"/>
      </top>
      <bottom style="thin">
        <color indexed="22"/>
      </bottom>
      <diagonal/>
    </border>
    <border>
      <left/>
      <right style="double">
        <color theme="1"/>
      </right>
      <top style="medium">
        <color auto="1"/>
      </top>
      <bottom style="thin">
        <color indexed="9"/>
      </bottom>
      <diagonal/>
    </border>
    <border>
      <left/>
      <right style="double">
        <color theme="1"/>
      </right>
      <top style="thin">
        <color indexed="9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thin">
        <color indexed="9"/>
      </top>
      <bottom/>
      <diagonal/>
    </border>
    <border>
      <left/>
      <right style="medium">
        <color auto="1"/>
      </right>
      <top style="thin">
        <color indexed="22"/>
      </top>
      <bottom style="thin">
        <color indexed="22"/>
      </bottom>
      <diagonal/>
    </border>
    <border>
      <left style="medium">
        <color theme="1"/>
      </left>
      <right style="medium">
        <color auto="1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theme="1"/>
      </bottom>
      <diagonal/>
    </border>
    <border>
      <left style="double">
        <color theme="1"/>
      </left>
      <right style="thin">
        <color indexed="9"/>
      </right>
      <top style="thin">
        <color indexed="9"/>
      </top>
      <bottom style="medium">
        <color theme="1"/>
      </bottom>
      <diagonal/>
    </border>
    <border>
      <left style="double">
        <color theme="1"/>
      </left>
      <right style="medium">
        <color theme="1"/>
      </right>
      <top style="thin">
        <color indexed="9"/>
      </top>
      <bottom style="thin">
        <color indexed="9"/>
      </bottom>
      <diagonal/>
    </border>
    <border>
      <left/>
      <right style="double">
        <color theme="1"/>
      </right>
      <top style="thin">
        <color indexed="9"/>
      </top>
      <bottom style="thin">
        <color indexed="9"/>
      </bottom>
      <diagonal/>
    </border>
    <border>
      <left/>
      <right style="medium">
        <color theme="1"/>
      </right>
      <top style="thin">
        <color indexed="9"/>
      </top>
      <bottom style="thin">
        <color indexed="9"/>
      </bottom>
      <diagonal/>
    </border>
    <border>
      <left style="double">
        <color theme="1"/>
      </left>
      <right style="medium">
        <color theme="1"/>
      </right>
      <top style="thin">
        <color indexed="22"/>
      </top>
      <bottom style="thin">
        <color indexed="22"/>
      </bottom>
      <diagonal/>
    </border>
    <border>
      <left style="double">
        <color theme="1"/>
      </left>
      <right style="medium">
        <color theme="1"/>
      </right>
      <top style="thin">
        <color indexed="22"/>
      </top>
      <bottom style="thin">
        <color indexed="9"/>
      </bottom>
      <diagonal/>
    </border>
    <border>
      <left style="medium">
        <color theme="1"/>
      </left>
      <right style="medium">
        <color theme="1"/>
      </right>
      <top style="medium">
        <color auto="1"/>
      </top>
      <bottom style="thin">
        <color indexed="9"/>
      </bottom>
      <diagonal/>
    </border>
    <border>
      <left style="double">
        <color theme="1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theme="1"/>
      </bottom>
      <diagonal/>
    </border>
    <border>
      <left style="thin">
        <color indexed="22"/>
      </left>
      <right/>
      <top style="thin">
        <color indexed="22"/>
      </top>
      <bottom style="medium">
        <color theme="1"/>
      </bottom>
      <diagonal/>
    </border>
    <border>
      <left/>
      <right/>
      <top style="thin">
        <color indexed="22"/>
      </top>
      <bottom style="medium">
        <color theme="1"/>
      </bottom>
      <diagonal/>
    </border>
    <border>
      <left/>
      <right style="thin">
        <color indexed="22"/>
      </right>
      <top style="thin">
        <color indexed="22"/>
      </top>
      <bottom style="medium">
        <color theme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7">
    <xf numFmtId="0" fontId="0" fillId="0" borderId="0" xfId="0"/>
    <xf numFmtId="0" fontId="2" fillId="0" borderId="1" xfId="2" applyBorder="1" applyProtection="1">
      <protection locked="0"/>
    </xf>
    <xf numFmtId="43" fontId="2" fillId="0" borderId="1" xfId="2" applyNumberFormat="1" applyBorder="1" applyProtection="1">
      <protection locked="0"/>
    </xf>
    <xf numFmtId="10" fontId="2" fillId="0" borderId="1" xfId="2" applyNumberFormat="1" applyBorder="1" applyProtection="1"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4" fillId="0" borderId="1" xfId="2" applyFont="1" applyBorder="1" applyProtection="1">
      <protection locked="0"/>
    </xf>
    <xf numFmtId="0" fontId="4" fillId="2" borderId="1" xfId="2" applyFont="1" applyFill="1" applyBorder="1" applyProtection="1">
      <protection locked="0"/>
    </xf>
    <xf numFmtId="0" fontId="2" fillId="0" borderId="5" xfId="2" applyBorder="1" applyProtection="1">
      <protection locked="0"/>
    </xf>
    <xf numFmtId="43" fontId="2" fillId="0" borderId="5" xfId="2" applyNumberFormat="1" applyBorder="1" applyProtection="1">
      <protection locked="0"/>
    </xf>
    <xf numFmtId="10" fontId="2" fillId="0" borderId="5" xfId="2" applyNumberFormat="1" applyBorder="1" applyProtection="1">
      <protection locked="0"/>
    </xf>
    <xf numFmtId="0" fontId="5" fillId="0" borderId="1" xfId="2" applyFont="1" applyBorder="1" applyProtection="1">
      <protection locked="0"/>
    </xf>
    <xf numFmtId="0" fontId="2" fillId="0" borderId="6" xfId="2" applyBorder="1" applyProtection="1">
      <protection locked="0"/>
    </xf>
    <xf numFmtId="0" fontId="6" fillId="0" borderId="1" xfId="2" applyFont="1" applyBorder="1" applyProtection="1">
      <protection locked="0"/>
    </xf>
    <xf numFmtId="0" fontId="7" fillId="0" borderId="2" xfId="2" applyFont="1" applyBorder="1" applyProtection="1">
      <protection locked="0"/>
    </xf>
    <xf numFmtId="0" fontId="7" fillId="2" borderId="7" xfId="2" applyFont="1" applyFill="1" applyBorder="1" applyAlignment="1" applyProtection="1">
      <alignment horizontal="center"/>
      <protection locked="0"/>
    </xf>
    <xf numFmtId="0" fontId="6" fillId="0" borderId="2" xfId="2" applyFont="1" applyBorder="1" applyAlignment="1" applyProtection="1">
      <protection locked="0"/>
    </xf>
    <xf numFmtId="49" fontId="7" fillId="2" borderId="7" xfId="2" applyNumberFormat="1" applyFont="1" applyFill="1" applyBorder="1" applyAlignment="1" applyProtection="1">
      <protection locked="0"/>
    </xf>
    <xf numFmtId="0" fontId="7" fillId="0" borderId="1" xfId="2" applyFont="1" applyBorder="1" applyProtection="1">
      <protection locked="0"/>
    </xf>
    <xf numFmtId="0" fontId="7" fillId="0" borderId="6" xfId="2" applyFont="1" applyBorder="1" applyProtection="1">
      <protection locked="0"/>
    </xf>
    <xf numFmtId="0" fontId="8" fillId="0" borderId="6" xfId="2" applyFont="1" applyBorder="1" applyProtection="1">
      <protection locked="0"/>
    </xf>
    <xf numFmtId="0" fontId="8" fillId="0" borderId="1" xfId="2" applyFont="1" applyBorder="1" applyProtection="1">
      <protection locked="0"/>
    </xf>
    <xf numFmtId="0" fontId="7" fillId="2" borderId="7" xfId="2" applyFont="1" applyFill="1" applyBorder="1" applyAlignment="1" applyProtection="1">
      <protection locked="0"/>
    </xf>
    <xf numFmtId="0" fontId="6" fillId="0" borderId="2" xfId="2" applyFont="1" applyBorder="1" applyProtection="1">
      <protection locked="0"/>
    </xf>
    <xf numFmtId="0" fontId="6" fillId="2" borderId="2" xfId="2" applyFont="1" applyFill="1" applyBorder="1" applyAlignment="1" applyProtection="1">
      <alignment horizontal="left"/>
      <protection locked="0"/>
    </xf>
    <xf numFmtId="43" fontId="6" fillId="0" borderId="3" xfId="2" applyNumberFormat="1" applyFont="1" applyBorder="1" applyAlignment="1" applyProtection="1">
      <alignment horizontal="right"/>
      <protection locked="0"/>
    </xf>
    <xf numFmtId="0" fontId="6" fillId="2" borderId="2" xfId="2" applyFont="1" applyFill="1" applyBorder="1" applyProtection="1">
      <protection locked="0"/>
    </xf>
    <xf numFmtId="0" fontId="7" fillId="2" borderId="2" xfId="2" applyFont="1" applyFill="1" applyBorder="1" applyProtection="1">
      <protection locked="0"/>
    </xf>
    <xf numFmtId="0" fontId="7" fillId="0" borderId="4" xfId="2" applyFont="1" applyBorder="1" applyProtection="1">
      <protection locked="0"/>
    </xf>
    <xf numFmtId="0" fontId="8" fillId="0" borderId="11" xfId="2" applyFont="1" applyBorder="1" applyProtection="1">
      <protection locked="0"/>
    </xf>
    <xf numFmtId="43" fontId="8" fillId="0" borderId="11" xfId="2" applyNumberFormat="1" applyFont="1" applyBorder="1" applyProtection="1">
      <protection locked="0"/>
    </xf>
    <xf numFmtId="0" fontId="7" fillId="2" borderId="12" xfId="2" applyFont="1" applyFill="1" applyBorder="1" applyProtection="1">
      <protection locked="0"/>
    </xf>
    <xf numFmtId="0" fontId="9" fillId="0" borderId="1" xfId="2" applyFont="1" applyFill="1" applyBorder="1" applyAlignment="1" applyProtection="1">
      <alignment horizontal="center"/>
      <protection locked="0"/>
    </xf>
    <xf numFmtId="43" fontId="6" fillId="0" borderId="0" xfId="2" applyNumberFormat="1" applyFont="1" applyBorder="1" applyAlignment="1" applyProtection="1">
      <alignment horizontal="right"/>
      <protection locked="0"/>
    </xf>
    <xf numFmtId="0" fontId="10" fillId="0" borderId="1" xfId="2" applyFont="1" applyBorder="1" applyProtection="1">
      <protection locked="0"/>
    </xf>
    <xf numFmtId="0" fontId="11" fillId="2" borderId="3" xfId="2" applyFont="1" applyFill="1" applyBorder="1" applyAlignment="1" applyProtection="1">
      <alignment horizontal="center"/>
      <protection locked="0"/>
    </xf>
    <xf numFmtId="0" fontId="11" fillId="2" borderId="4" xfId="2" applyFont="1" applyFill="1" applyBorder="1" applyAlignment="1" applyProtection="1">
      <alignment horizontal="center"/>
      <protection locked="0"/>
    </xf>
    <xf numFmtId="0" fontId="8" fillId="2" borderId="1" xfId="2" applyFont="1" applyFill="1" applyBorder="1" applyProtection="1">
      <protection locked="0"/>
    </xf>
    <xf numFmtId="43" fontId="6" fillId="0" borderId="1" xfId="2" applyNumberFormat="1" applyFont="1" applyBorder="1" applyAlignment="1" applyProtection="1">
      <alignment horizontal="center"/>
      <protection locked="0"/>
    </xf>
    <xf numFmtId="43" fontId="7" fillId="0" borderId="1" xfId="2" applyNumberFormat="1" applyFont="1" applyBorder="1" applyProtection="1">
      <protection locked="0"/>
    </xf>
    <xf numFmtId="10" fontId="7" fillId="0" borderId="1" xfId="2" applyNumberFormat="1" applyFont="1" applyBorder="1" applyProtection="1">
      <protection locked="0"/>
    </xf>
    <xf numFmtId="49" fontId="6" fillId="3" borderId="13" xfId="2" applyNumberFormat="1" applyFont="1" applyFill="1" applyBorder="1" applyAlignment="1" applyProtection="1">
      <alignment horizontal="center"/>
      <protection locked="0"/>
    </xf>
    <xf numFmtId="43" fontId="6" fillId="0" borderId="1" xfId="2" applyNumberFormat="1" applyFont="1" applyBorder="1" applyProtection="1">
      <protection locked="0"/>
    </xf>
    <xf numFmtId="10" fontId="6" fillId="0" borderId="1" xfId="2" applyNumberFormat="1" applyFont="1" applyBorder="1" applyProtection="1">
      <protection locked="0"/>
    </xf>
    <xf numFmtId="0" fontId="6" fillId="0" borderId="5" xfId="2" applyFont="1" applyBorder="1" applyProtection="1">
      <protection locked="0"/>
    </xf>
    <xf numFmtId="43" fontId="6" fillId="0" borderId="5" xfId="2" applyNumberFormat="1" applyFont="1" applyBorder="1" applyAlignment="1" applyProtection="1">
      <alignment horizontal="center"/>
      <protection locked="0"/>
    </xf>
    <xf numFmtId="0" fontId="6" fillId="0" borderId="5" xfId="2" applyFont="1" applyBorder="1" applyAlignment="1" applyProtection="1">
      <alignment horizontal="center"/>
      <protection locked="0"/>
    </xf>
    <xf numFmtId="0" fontId="12" fillId="0" borderId="14" xfId="2" applyFont="1" applyBorder="1" applyProtection="1">
      <protection locked="0"/>
    </xf>
    <xf numFmtId="0" fontId="6" fillId="0" borderId="14" xfId="2" applyFont="1" applyBorder="1" applyProtection="1">
      <protection locked="0"/>
    </xf>
    <xf numFmtId="43" fontId="6" fillId="0" borderId="14" xfId="2" applyNumberFormat="1" applyFont="1" applyBorder="1" applyAlignment="1" applyProtection="1">
      <alignment horizontal="center"/>
      <protection locked="0"/>
    </xf>
    <xf numFmtId="10" fontId="6" fillId="0" borderId="14" xfId="2" applyNumberFormat="1" applyFont="1" applyBorder="1" applyAlignment="1" applyProtection="1">
      <alignment horizontal="center"/>
      <protection locked="0"/>
    </xf>
    <xf numFmtId="0" fontId="13" fillId="0" borderId="6" xfId="2" applyFont="1" applyBorder="1" applyProtection="1">
      <protection locked="0"/>
    </xf>
    <xf numFmtId="0" fontId="13" fillId="0" borderId="6" xfId="2" applyFont="1" applyBorder="1" applyAlignment="1" applyProtection="1">
      <alignment horizontal="center"/>
      <protection locked="0"/>
    </xf>
    <xf numFmtId="43" fontId="7" fillId="0" borderId="6" xfId="2" applyNumberFormat="1" applyFont="1" applyFill="1" applyBorder="1" applyProtection="1">
      <protection locked="0"/>
    </xf>
    <xf numFmtId="43" fontId="7" fillId="0" borderId="11" xfId="2" applyNumberFormat="1" applyFont="1" applyBorder="1" applyProtection="1">
      <protection locked="0"/>
    </xf>
    <xf numFmtId="10" fontId="7" fillId="0" borderId="11" xfId="2" applyNumberFormat="1" applyFont="1" applyBorder="1" applyProtection="1">
      <protection locked="0"/>
    </xf>
    <xf numFmtId="0" fontId="7" fillId="0" borderId="11" xfId="2" applyFont="1" applyBorder="1" applyProtection="1">
      <protection locked="0"/>
    </xf>
    <xf numFmtId="0" fontId="7" fillId="0" borderId="5" xfId="2" applyFont="1" applyBorder="1" applyProtection="1">
      <protection locked="0"/>
    </xf>
    <xf numFmtId="0" fontId="7" fillId="3" borderId="13" xfId="2" applyFont="1" applyFill="1" applyBorder="1" applyProtection="1">
      <protection locked="0"/>
    </xf>
    <xf numFmtId="43" fontId="7" fillId="3" borderId="13" xfId="2" applyNumberFormat="1" applyFont="1" applyFill="1" applyBorder="1" applyProtection="1">
      <protection locked="0"/>
    </xf>
    <xf numFmtId="43" fontId="7" fillId="0" borderId="4" xfId="2" applyNumberFormat="1" applyFont="1" applyBorder="1" applyProtection="1"/>
    <xf numFmtId="10" fontId="7" fillId="0" borderId="1" xfId="2" applyNumberFormat="1" applyFont="1" applyBorder="1" applyProtection="1"/>
    <xf numFmtId="0" fontId="13" fillId="0" borderId="1" xfId="2" applyFont="1" applyBorder="1" applyProtection="1">
      <protection locked="0"/>
    </xf>
    <xf numFmtId="0" fontId="7" fillId="2" borderId="7" xfId="2" applyFont="1" applyFill="1" applyBorder="1" applyProtection="1">
      <protection locked="0"/>
    </xf>
    <xf numFmtId="43" fontId="7" fillId="3" borderId="15" xfId="2" applyNumberFormat="1" applyFont="1" applyFill="1" applyBorder="1" applyProtection="1">
      <protection locked="0"/>
    </xf>
    <xf numFmtId="43" fontId="7" fillId="0" borderId="15" xfId="2" applyNumberFormat="1" applyFont="1" applyFill="1" applyBorder="1" applyProtection="1">
      <protection locked="0"/>
    </xf>
    <xf numFmtId="0" fontId="13" fillId="0" borderId="16" xfId="2" applyFont="1" applyBorder="1" applyProtection="1">
      <protection locked="0"/>
    </xf>
    <xf numFmtId="0" fontId="7" fillId="0" borderId="17" xfId="2" applyFont="1" applyBorder="1" applyProtection="1">
      <protection locked="0"/>
    </xf>
    <xf numFmtId="0" fontId="7" fillId="3" borderId="18" xfId="2" applyFont="1" applyFill="1" applyBorder="1" applyAlignment="1" applyProtection="1">
      <alignment horizontal="left" wrapText="1"/>
      <protection locked="0"/>
    </xf>
    <xf numFmtId="0" fontId="7" fillId="3" borderId="19" xfId="2" applyFont="1" applyFill="1" applyBorder="1" applyAlignment="1" applyProtection="1">
      <alignment horizontal="left" wrapText="1"/>
      <protection locked="0"/>
    </xf>
    <xf numFmtId="0" fontId="7" fillId="3" borderId="20" xfId="2" applyFont="1" applyFill="1" applyBorder="1" applyAlignment="1" applyProtection="1">
      <alignment horizontal="left" wrapText="1"/>
      <protection locked="0"/>
    </xf>
    <xf numFmtId="0" fontId="6" fillId="0" borderId="16" xfId="2" applyFont="1" applyBorder="1" applyProtection="1">
      <protection locked="0"/>
    </xf>
    <xf numFmtId="0" fontId="7" fillId="3" borderId="18" xfId="2" applyFont="1" applyFill="1" applyBorder="1" applyAlignment="1" applyProtection="1">
      <alignment horizontal="left" wrapText="1"/>
      <protection locked="0"/>
    </xf>
    <xf numFmtId="0" fontId="7" fillId="3" borderId="19" xfId="2" applyFont="1" applyFill="1" applyBorder="1" applyAlignment="1" applyProtection="1">
      <alignment horizontal="left" wrapText="1"/>
      <protection locked="0"/>
    </xf>
    <xf numFmtId="0" fontId="7" fillId="3" borderId="20" xfId="2" applyFont="1" applyFill="1" applyBorder="1" applyAlignment="1" applyProtection="1">
      <alignment horizontal="left" wrapText="1"/>
      <protection locked="0"/>
    </xf>
    <xf numFmtId="0" fontId="6" fillId="0" borderId="21" xfId="2" applyFont="1" applyBorder="1" applyProtection="1">
      <protection locked="0"/>
    </xf>
    <xf numFmtId="0" fontId="7" fillId="0" borderId="12" xfId="2" applyFont="1" applyBorder="1" applyProtection="1">
      <protection locked="0"/>
    </xf>
    <xf numFmtId="0" fontId="7" fillId="2" borderId="0" xfId="2" applyFont="1" applyFill="1" applyBorder="1" applyProtection="1">
      <protection locked="0"/>
    </xf>
    <xf numFmtId="43" fontId="7" fillId="3" borderId="22" xfId="2" applyNumberFormat="1" applyFont="1" applyFill="1" applyBorder="1" applyProtection="1">
      <protection locked="0"/>
    </xf>
    <xf numFmtId="0" fontId="13" fillId="2" borderId="21" xfId="2" applyFont="1" applyFill="1" applyBorder="1" applyProtection="1">
      <protection locked="0"/>
    </xf>
    <xf numFmtId="0" fontId="6" fillId="2" borderId="12" xfId="2" applyFont="1" applyFill="1" applyBorder="1" applyAlignment="1" applyProtection="1">
      <alignment horizontal="right"/>
      <protection locked="0"/>
    </xf>
    <xf numFmtId="0" fontId="7" fillId="2" borderId="6" xfId="2" applyFont="1" applyFill="1" applyBorder="1" applyProtection="1">
      <protection locked="0"/>
    </xf>
    <xf numFmtId="43" fontId="7" fillId="0" borderId="21" xfId="2" applyNumberFormat="1" applyFont="1" applyBorder="1" applyProtection="1"/>
    <xf numFmtId="0" fontId="7" fillId="0" borderId="18" xfId="2" applyFont="1" applyFill="1" applyBorder="1" applyAlignment="1" applyProtection="1">
      <alignment horizontal="left" wrapText="1"/>
      <protection locked="0"/>
    </xf>
    <xf numFmtId="0" fontId="7" fillId="0" borderId="19" xfId="2" applyFont="1" applyFill="1" applyBorder="1" applyAlignment="1" applyProtection="1">
      <alignment horizontal="left" wrapText="1"/>
      <protection locked="0"/>
    </xf>
    <xf numFmtId="0" fontId="7" fillId="0" borderId="20" xfId="2" applyFont="1" applyFill="1" applyBorder="1" applyAlignment="1" applyProtection="1">
      <alignment horizontal="left" wrapText="1"/>
      <protection locked="0"/>
    </xf>
    <xf numFmtId="43" fontId="6" fillId="3" borderId="22" xfId="2" applyNumberFormat="1" applyFont="1" applyFill="1" applyBorder="1" applyProtection="1">
      <protection locked="0"/>
    </xf>
    <xf numFmtId="43" fontId="8" fillId="0" borderId="11" xfId="2" applyNumberFormat="1" applyFont="1" applyBorder="1" applyProtection="1"/>
    <xf numFmtId="10" fontId="8" fillId="0" borderId="11" xfId="2" applyNumberFormat="1" applyFont="1" applyBorder="1" applyProtection="1"/>
    <xf numFmtId="0" fontId="9" fillId="5" borderId="1" xfId="2" applyFont="1" applyFill="1" applyBorder="1" applyProtection="1">
      <protection locked="0"/>
    </xf>
    <xf numFmtId="0" fontId="7" fillId="5" borderId="1" xfId="2" applyFont="1" applyFill="1" applyBorder="1" applyProtection="1">
      <protection locked="0"/>
    </xf>
    <xf numFmtId="43" fontId="12" fillId="5" borderId="1" xfId="2" applyNumberFormat="1" applyFont="1" applyFill="1" applyBorder="1" applyProtection="1"/>
    <xf numFmtId="10" fontId="6" fillId="0" borderId="1" xfId="2" applyNumberFormat="1" applyFont="1" applyBorder="1" applyProtection="1"/>
    <xf numFmtId="0" fontId="9" fillId="0" borderId="1" xfId="2" applyFont="1" applyBorder="1" applyProtection="1">
      <protection locked="0"/>
    </xf>
    <xf numFmtId="43" fontId="12" fillId="0" borderId="5" xfId="2" applyNumberFormat="1" applyFont="1" applyBorder="1" applyProtection="1"/>
    <xf numFmtId="0" fontId="14" fillId="0" borderId="1" xfId="2" applyFont="1" applyBorder="1" applyProtection="1">
      <protection locked="0"/>
    </xf>
    <xf numFmtId="164" fontId="15" fillId="3" borderId="13" xfId="2" applyNumberFormat="1" applyFont="1" applyFill="1" applyBorder="1" applyProtection="1">
      <protection locked="0"/>
    </xf>
    <xf numFmtId="10" fontId="16" fillId="0" borderId="1" xfId="2" applyNumberFormat="1" applyFont="1" applyBorder="1" applyProtection="1"/>
    <xf numFmtId="164" fontId="15" fillId="0" borderId="0" xfId="2" applyNumberFormat="1" applyFont="1" applyFill="1" applyBorder="1" applyProtection="1">
      <protection locked="0"/>
    </xf>
    <xf numFmtId="43" fontId="16" fillId="0" borderId="4" xfId="2" applyNumberFormat="1" applyFont="1" applyBorder="1" applyProtection="1"/>
    <xf numFmtId="165" fontId="13" fillId="0" borderId="1" xfId="2" applyNumberFormat="1" applyFont="1" applyBorder="1" applyProtection="1"/>
    <xf numFmtId="164" fontId="7" fillId="0" borderId="4" xfId="2" applyNumberFormat="1" applyFont="1" applyBorder="1" applyProtection="1"/>
    <xf numFmtId="10" fontId="13" fillId="0" borderId="1" xfId="2" applyNumberFormat="1" applyFont="1" applyBorder="1" applyProtection="1"/>
    <xf numFmtId="165" fontId="13" fillId="0" borderId="1" xfId="2" applyNumberFormat="1" applyFont="1" applyBorder="1" applyProtection="1">
      <protection locked="0"/>
    </xf>
    <xf numFmtId="43" fontId="13" fillId="0" borderId="4" xfId="2" applyNumberFormat="1" applyFont="1" applyBorder="1" applyProtection="1">
      <protection locked="0"/>
    </xf>
    <xf numFmtId="10" fontId="13" fillId="0" borderId="1" xfId="2" applyNumberFormat="1" applyFont="1" applyBorder="1" applyProtection="1">
      <protection locked="0"/>
    </xf>
    <xf numFmtId="165" fontId="8" fillId="0" borderId="1" xfId="2" applyNumberFormat="1" applyFont="1" applyBorder="1" applyProtection="1">
      <protection locked="0"/>
    </xf>
    <xf numFmtId="43" fontId="8" fillId="0" borderId="1" xfId="2" applyNumberFormat="1" applyFont="1" applyBorder="1" applyProtection="1">
      <protection locked="0"/>
    </xf>
    <xf numFmtId="10" fontId="8" fillId="0" borderId="1" xfId="2" applyNumberFormat="1" applyFont="1" applyBorder="1" applyProtection="1">
      <protection locked="0"/>
    </xf>
    <xf numFmtId="0" fontId="13" fillId="0" borderId="5" xfId="2" applyFont="1" applyBorder="1" applyProtection="1">
      <protection locked="0"/>
    </xf>
    <xf numFmtId="165" fontId="13" fillId="3" borderId="13" xfId="2" applyNumberFormat="1" applyFont="1" applyFill="1" applyBorder="1" applyProtection="1"/>
    <xf numFmtId="0" fontId="13" fillId="0" borderId="2" xfId="2" applyFont="1" applyBorder="1" applyProtection="1">
      <protection locked="0"/>
    </xf>
    <xf numFmtId="0" fontId="7" fillId="3" borderId="8" xfId="2" applyFont="1" applyFill="1" applyBorder="1" applyAlignment="1" applyProtection="1">
      <alignment horizontal="left"/>
      <protection locked="0"/>
    </xf>
    <xf numFmtId="0" fontId="7" fillId="3" borderId="9" xfId="2" applyFont="1" applyFill="1" applyBorder="1" applyAlignment="1" applyProtection="1">
      <alignment horizontal="left"/>
      <protection locked="0"/>
    </xf>
    <xf numFmtId="0" fontId="7" fillId="3" borderId="10" xfId="2" applyFont="1" applyFill="1" applyBorder="1" applyAlignment="1" applyProtection="1">
      <alignment horizontal="left"/>
      <protection locked="0"/>
    </xf>
    <xf numFmtId="43" fontId="13" fillId="3" borderId="13" xfId="2" applyNumberFormat="1" applyFont="1" applyFill="1" applyBorder="1" applyProtection="1">
      <protection locked="0"/>
    </xf>
    <xf numFmtId="0" fontId="7" fillId="2" borderId="21" xfId="2" applyFont="1" applyFill="1" applyBorder="1" applyProtection="1">
      <protection locked="0"/>
    </xf>
    <xf numFmtId="2" fontId="7" fillId="2" borderId="1" xfId="2" applyNumberFormat="1" applyFont="1" applyFill="1" applyBorder="1" applyProtection="1">
      <protection locked="0"/>
    </xf>
    <xf numFmtId="2" fontId="7" fillId="0" borderId="1" xfId="2" applyNumberFormat="1" applyFont="1" applyBorder="1" applyProtection="1">
      <protection locked="0"/>
    </xf>
    <xf numFmtId="0" fontId="17" fillId="0" borderId="1" xfId="2" applyFont="1" applyBorder="1"/>
    <xf numFmtId="43" fontId="17" fillId="0" borderId="1" xfId="2" applyNumberFormat="1" applyFont="1" applyBorder="1"/>
    <xf numFmtId="10" fontId="13" fillId="0" borderId="5" xfId="2" applyNumberFormat="1" applyFont="1" applyBorder="1" applyProtection="1">
      <protection locked="0"/>
    </xf>
    <xf numFmtId="49" fontId="13" fillId="3" borderId="13" xfId="2" applyNumberFormat="1" applyFont="1" applyFill="1" applyBorder="1" applyProtection="1"/>
    <xf numFmtId="0" fontId="18" fillId="2" borderId="1" xfId="2" applyFont="1" applyFill="1" applyBorder="1" applyProtection="1">
      <protection locked="0"/>
    </xf>
    <xf numFmtId="0" fontId="19" fillId="2" borderId="23" xfId="2" applyFont="1" applyFill="1" applyBorder="1" applyProtection="1">
      <protection locked="0"/>
    </xf>
    <xf numFmtId="0" fontId="19" fillId="2" borderId="0" xfId="2" applyFont="1" applyFill="1" applyBorder="1" applyProtection="1">
      <protection locked="0"/>
    </xf>
    <xf numFmtId="43" fontId="20" fillId="2" borderId="3" xfId="2" applyNumberFormat="1" applyFont="1" applyFill="1" applyBorder="1" applyProtection="1">
      <protection locked="0"/>
    </xf>
    <xf numFmtId="43" fontId="19" fillId="2" borderId="23" xfId="2" applyNumberFormat="1" applyFont="1" applyFill="1" applyBorder="1" applyProtection="1">
      <protection locked="0"/>
    </xf>
    <xf numFmtId="10" fontId="19" fillId="2" borderId="23" xfId="2" applyNumberFormat="1" applyFont="1" applyFill="1" applyBorder="1" applyProtection="1">
      <protection locked="0"/>
    </xf>
    <xf numFmtId="0" fontId="19" fillId="2" borderId="4" xfId="2" applyFont="1" applyFill="1" applyBorder="1" applyProtection="1">
      <protection locked="0"/>
    </xf>
    <xf numFmtId="0" fontId="19" fillId="0" borderId="1" xfId="2" applyFont="1" applyBorder="1" applyProtection="1">
      <protection locked="0"/>
    </xf>
    <xf numFmtId="43" fontId="13" fillId="0" borderId="2" xfId="2" applyNumberFormat="1" applyFont="1" applyBorder="1" applyAlignment="1" applyProtection="1">
      <alignment horizontal="left"/>
      <protection locked="0"/>
    </xf>
    <xf numFmtId="43" fontId="21" fillId="0" borderId="1" xfId="2" applyNumberFormat="1" applyFont="1" applyBorder="1" applyAlignment="1" applyProtection="1">
      <protection locked="0"/>
    </xf>
    <xf numFmtId="0" fontId="7" fillId="2" borderId="2" xfId="2" applyFont="1" applyFill="1" applyBorder="1" applyAlignment="1" applyProtection="1">
      <protection locked="0"/>
    </xf>
    <xf numFmtId="0" fontId="7" fillId="2" borderId="3" xfId="2" applyFont="1" applyFill="1" applyBorder="1" applyAlignment="1" applyProtection="1">
      <protection locked="0"/>
    </xf>
    <xf numFmtId="0" fontId="6" fillId="2" borderId="0" xfId="2" applyFont="1" applyFill="1" applyBorder="1" applyAlignment="1" applyProtection="1">
      <protection locked="0"/>
    </xf>
    <xf numFmtId="43" fontId="13" fillId="2" borderId="3" xfId="2" applyNumberFormat="1" applyFont="1" applyFill="1" applyBorder="1" applyAlignment="1" applyProtection="1">
      <alignment horizontal="right"/>
      <protection locked="0"/>
    </xf>
    <xf numFmtId="0" fontId="7" fillId="0" borderId="4" xfId="2" applyFont="1" applyBorder="1" applyAlignment="1" applyProtection="1">
      <protection locked="0"/>
    </xf>
    <xf numFmtId="0" fontId="7" fillId="2" borderId="0" xfId="2" applyFont="1" applyFill="1" applyBorder="1" applyAlignment="1" applyProtection="1">
      <protection locked="0"/>
    </xf>
    <xf numFmtId="0" fontId="19" fillId="0" borderId="5" xfId="2" applyFont="1" applyBorder="1" applyProtection="1">
      <protection locked="0"/>
    </xf>
    <xf numFmtId="0" fontId="7" fillId="2" borderId="1" xfId="2" applyFont="1" applyFill="1" applyBorder="1" applyProtection="1">
      <protection locked="0"/>
    </xf>
    <xf numFmtId="43" fontId="7" fillId="2" borderId="1" xfId="2" applyNumberFormat="1" applyFont="1" applyFill="1" applyBorder="1" applyProtection="1">
      <protection locked="0"/>
    </xf>
    <xf numFmtId="10" fontId="7" fillId="2" borderId="1" xfId="2" applyNumberFormat="1" applyFont="1" applyFill="1" applyBorder="1" applyProtection="1">
      <protection locked="0"/>
    </xf>
    <xf numFmtId="0" fontId="6" fillId="0" borderId="0" xfId="2" applyFont="1" applyBorder="1" applyAlignment="1" applyProtection="1">
      <alignment horizontal="right"/>
      <protection locked="0"/>
    </xf>
    <xf numFmtId="2" fontId="6" fillId="3" borderId="13" xfId="2" applyNumberFormat="1" applyFont="1" applyFill="1" applyBorder="1" applyAlignment="1" applyProtection="1">
      <alignment horizontal="center" wrapText="1"/>
      <protection locked="0"/>
    </xf>
    <xf numFmtId="0" fontId="7" fillId="3" borderId="13" xfId="2" applyFont="1" applyFill="1" applyBorder="1" applyAlignment="1" applyProtection="1">
      <alignment horizontal="right" wrapText="1"/>
      <protection locked="0"/>
    </xf>
    <xf numFmtId="43" fontId="7" fillId="3" borderId="13" xfId="2" applyNumberFormat="1" applyFont="1" applyFill="1" applyBorder="1" applyAlignment="1" applyProtection="1">
      <alignment wrapText="1"/>
      <protection locked="0"/>
    </xf>
    <xf numFmtId="43" fontId="7" fillId="0" borderId="5" xfId="2" applyNumberFormat="1" applyFont="1" applyBorder="1" applyProtection="1">
      <protection locked="0"/>
    </xf>
    <xf numFmtId="0" fontId="13" fillId="0" borderId="17" xfId="2" applyFont="1" applyBorder="1" applyProtection="1">
      <protection locked="0"/>
    </xf>
    <xf numFmtId="0" fontId="6" fillId="0" borderId="17" xfId="2" applyFont="1" applyBorder="1" applyProtection="1">
      <protection locked="0"/>
    </xf>
    <xf numFmtId="0" fontId="13" fillId="0" borderId="23" xfId="2" applyFont="1" applyBorder="1" applyProtection="1">
      <protection locked="0"/>
    </xf>
    <xf numFmtId="0" fontId="6" fillId="0" borderId="24" xfId="2" applyFont="1" applyBorder="1" applyProtection="1">
      <protection locked="0"/>
    </xf>
    <xf numFmtId="0" fontId="6" fillId="0" borderId="25" xfId="2" applyFont="1" applyBorder="1" applyProtection="1">
      <protection locked="0"/>
    </xf>
    <xf numFmtId="0" fontId="7" fillId="3" borderId="22" xfId="2" applyFont="1" applyFill="1" applyBorder="1" applyAlignment="1" applyProtection="1">
      <alignment horizontal="right" wrapText="1"/>
      <protection locked="0"/>
    </xf>
    <xf numFmtId="43" fontId="7" fillId="3" borderId="26" xfId="2" applyNumberFormat="1" applyFont="1" applyFill="1" applyBorder="1" applyProtection="1">
      <protection locked="0"/>
    </xf>
    <xf numFmtId="43" fontId="7" fillId="0" borderId="27" xfId="2" applyNumberFormat="1" applyFont="1" applyBorder="1" applyProtection="1"/>
    <xf numFmtId="10" fontId="7" fillId="0" borderId="14" xfId="2" applyNumberFormat="1" applyFont="1" applyBorder="1" applyProtection="1"/>
    <xf numFmtId="0" fontId="7" fillId="0" borderId="28" xfId="2" applyFont="1" applyBorder="1" applyProtection="1">
      <protection locked="0"/>
    </xf>
    <xf numFmtId="43" fontId="6" fillId="0" borderId="1" xfId="2" applyNumberFormat="1" applyFont="1" applyBorder="1" applyProtection="1"/>
    <xf numFmtId="0" fontId="7" fillId="0" borderId="29" xfId="2" applyFont="1" applyBorder="1" applyProtection="1">
      <protection locked="0"/>
    </xf>
    <xf numFmtId="0" fontId="6" fillId="0" borderId="30" xfId="2" applyFont="1" applyBorder="1" applyProtection="1">
      <protection locked="0"/>
    </xf>
    <xf numFmtId="43" fontId="7" fillId="2" borderId="4" xfId="2" applyNumberFormat="1" applyFont="1" applyFill="1" applyBorder="1" applyProtection="1"/>
    <xf numFmtId="10" fontId="7" fillId="2" borderId="1" xfId="2" applyNumberFormat="1" applyFont="1" applyFill="1" applyBorder="1" applyProtection="1"/>
    <xf numFmtId="0" fontId="7" fillId="2" borderId="17" xfId="2" applyFont="1" applyFill="1" applyBorder="1" applyProtection="1">
      <protection locked="0"/>
    </xf>
    <xf numFmtId="0" fontId="6" fillId="2" borderId="5" xfId="2" applyFont="1" applyFill="1" applyBorder="1" applyProtection="1">
      <protection locked="0"/>
    </xf>
    <xf numFmtId="0" fontId="6" fillId="2" borderId="17" xfId="2" applyFont="1" applyFill="1" applyBorder="1" applyProtection="1">
      <protection locked="0"/>
    </xf>
    <xf numFmtId="0" fontId="6" fillId="2" borderId="6" xfId="2" applyFont="1" applyFill="1" applyBorder="1" applyProtection="1">
      <protection locked="0"/>
    </xf>
    <xf numFmtId="0" fontId="6" fillId="2" borderId="12" xfId="2" applyFont="1" applyFill="1" applyBorder="1" applyProtection="1">
      <protection locked="0"/>
    </xf>
    <xf numFmtId="0" fontId="6" fillId="0" borderId="6" xfId="2" applyFont="1" applyBorder="1" applyProtection="1">
      <protection locked="0"/>
    </xf>
    <xf numFmtId="0" fontId="6" fillId="0" borderId="12" xfId="2" applyFont="1" applyBorder="1" applyProtection="1">
      <protection locked="0"/>
    </xf>
    <xf numFmtId="43" fontId="13" fillId="0" borderId="31" xfId="2" applyNumberFormat="1" applyFont="1" applyBorder="1" applyProtection="1">
      <protection locked="0"/>
    </xf>
    <xf numFmtId="0" fontId="13" fillId="0" borderId="11" xfId="2" applyFont="1" applyBorder="1" applyProtection="1">
      <protection locked="0"/>
    </xf>
    <xf numFmtId="0" fontId="13" fillId="6" borderId="32" xfId="2" applyFont="1" applyFill="1" applyBorder="1" applyProtection="1">
      <protection locked="0"/>
    </xf>
    <xf numFmtId="0" fontId="13" fillId="6" borderId="33" xfId="2" applyFont="1" applyFill="1" applyBorder="1" applyProtection="1">
      <protection locked="0"/>
    </xf>
    <xf numFmtId="44" fontId="13" fillId="6" borderId="34" xfId="2" applyNumberFormat="1" applyFont="1" applyFill="1" applyBorder="1" applyProtection="1">
      <protection locked="0"/>
    </xf>
    <xf numFmtId="10" fontId="7" fillId="0" borderId="11" xfId="2" applyNumberFormat="1" applyFont="1" applyBorder="1" applyProtection="1"/>
    <xf numFmtId="10" fontId="3" fillId="0" borderId="1" xfId="2" applyNumberFormat="1" applyFont="1" applyBorder="1" applyProtection="1">
      <protection locked="0"/>
    </xf>
    <xf numFmtId="0" fontId="11" fillId="0" borderId="11" xfId="2" applyFont="1" applyBorder="1" applyProtection="1">
      <protection locked="0"/>
    </xf>
    <xf numFmtId="43" fontId="13" fillId="0" borderId="11" xfId="2" applyNumberFormat="1" applyFont="1" applyBorder="1" applyProtection="1">
      <protection locked="0"/>
    </xf>
    <xf numFmtId="43" fontId="6" fillId="0" borderId="1" xfId="1" applyNumberFormat="1" applyFont="1" applyBorder="1" applyProtection="1">
      <protection locked="0"/>
    </xf>
    <xf numFmtId="10" fontId="22" fillId="0" borderId="1" xfId="2" applyNumberFormat="1" applyFont="1" applyBorder="1" applyAlignment="1" applyProtection="1">
      <alignment horizontal="center"/>
      <protection locked="0"/>
    </xf>
    <xf numFmtId="0" fontId="19" fillId="0" borderId="11" xfId="2" applyFont="1" applyFill="1" applyBorder="1" applyAlignment="1" applyProtection="1">
      <alignment horizontal="center"/>
      <protection locked="0"/>
    </xf>
    <xf numFmtId="0" fontId="19" fillId="0" borderId="6" xfId="2" applyFont="1" applyFill="1" applyBorder="1" applyAlignment="1" applyProtection="1">
      <alignment horizontal="center"/>
      <protection locked="0"/>
    </xf>
    <xf numFmtId="0" fontId="19" fillId="0" borderId="1" xfId="2" applyFont="1" applyFill="1" applyBorder="1" applyAlignment="1" applyProtection="1">
      <alignment horizontal="center"/>
      <protection locked="0"/>
    </xf>
    <xf numFmtId="0" fontId="8" fillId="0" borderId="4" xfId="2" applyFont="1" applyBorder="1" applyProtection="1">
      <protection locked="0"/>
    </xf>
    <xf numFmtId="43" fontId="2" fillId="0" borderId="11" xfId="2" applyNumberFormat="1" applyBorder="1" applyProtection="1">
      <protection locked="0"/>
    </xf>
    <xf numFmtId="10" fontId="2" fillId="0" borderId="11" xfId="2" applyNumberFormat="1" applyBorder="1" applyProtection="1">
      <protection locked="0"/>
    </xf>
    <xf numFmtId="0" fontId="2" fillId="0" borderId="11" xfId="2" applyBorder="1" applyProtection="1">
      <protection locked="0"/>
    </xf>
    <xf numFmtId="166" fontId="2" fillId="0" borderId="1" xfId="2" applyNumberFormat="1" applyBorder="1" applyProtection="1">
      <protection locked="0"/>
    </xf>
    <xf numFmtId="0" fontId="7" fillId="3" borderId="8" xfId="2" applyFont="1" applyFill="1" applyBorder="1" applyAlignment="1" applyProtection="1">
      <alignment horizontal="left" wrapText="1"/>
      <protection locked="0"/>
    </xf>
    <xf numFmtId="0" fontId="7" fillId="3" borderId="9" xfId="2" applyFont="1" applyFill="1" applyBorder="1" applyAlignment="1" applyProtection="1">
      <alignment horizontal="left" wrapText="1"/>
      <protection locked="0"/>
    </xf>
    <xf numFmtId="0" fontId="7" fillId="3" borderId="10" xfId="2" applyFont="1" applyFill="1" applyBorder="1" applyAlignment="1" applyProtection="1">
      <alignment horizontal="left" wrapText="1"/>
      <protection locked="0"/>
    </xf>
    <xf numFmtId="0" fontId="6" fillId="2" borderId="16" xfId="2" applyFont="1" applyFill="1" applyBorder="1" applyProtection="1">
      <protection locked="0"/>
    </xf>
    <xf numFmtId="0" fontId="6" fillId="2" borderId="21" xfId="2" applyFont="1" applyFill="1" applyBorder="1" applyProtection="1">
      <protection locked="0"/>
    </xf>
    <xf numFmtId="0" fontId="8" fillId="2" borderId="11" xfId="2" applyFont="1" applyFill="1" applyBorder="1" applyProtection="1">
      <protection locked="0"/>
    </xf>
    <xf numFmtId="0" fontId="13" fillId="2" borderId="6" xfId="2" applyFont="1" applyFill="1" applyBorder="1" applyProtection="1">
      <protection locked="0"/>
    </xf>
    <xf numFmtId="43" fontId="8" fillId="2" borderId="1" xfId="2" applyNumberFormat="1" applyFont="1" applyFill="1" applyBorder="1" applyProtection="1">
      <protection locked="0"/>
    </xf>
    <xf numFmtId="0" fontId="19" fillId="2" borderId="6" xfId="2" applyFont="1" applyFill="1" applyBorder="1" applyAlignment="1" applyProtection="1">
      <alignment horizontal="center"/>
      <protection locked="0"/>
    </xf>
    <xf numFmtId="0" fontId="6" fillId="2" borderId="35" xfId="2" applyFont="1" applyFill="1" applyBorder="1" applyProtection="1">
      <protection locked="0"/>
    </xf>
    <xf numFmtId="0" fontId="6" fillId="2" borderId="36" xfId="2" applyFont="1" applyFill="1" applyBorder="1" applyProtection="1">
      <protection locked="0"/>
    </xf>
    <xf numFmtId="0" fontId="6" fillId="0" borderId="29" xfId="2" applyFont="1" applyBorder="1" applyProtection="1">
      <protection locked="0"/>
    </xf>
    <xf numFmtId="0" fontId="7" fillId="2" borderId="19" xfId="2" applyFont="1" applyFill="1" applyBorder="1" applyAlignment="1" applyProtection="1">
      <alignment horizontal="left" wrapText="1"/>
      <protection locked="0"/>
    </xf>
    <xf numFmtId="164" fontId="15" fillId="2" borderId="0" xfId="2" applyNumberFormat="1" applyFont="1" applyFill="1" applyBorder="1" applyProtection="1">
      <protection locked="0"/>
    </xf>
    <xf numFmtId="43" fontId="7" fillId="2" borderId="9" xfId="2" applyNumberFormat="1" applyFont="1" applyFill="1" applyBorder="1" applyProtection="1">
      <protection locked="0"/>
    </xf>
    <xf numFmtId="43" fontId="7" fillId="2" borderId="3" xfId="2" applyNumberFormat="1" applyFont="1" applyFill="1" applyBorder="1" applyProtection="1"/>
    <xf numFmtId="10" fontId="7" fillId="2" borderId="3" xfId="2" applyNumberFormat="1" applyFont="1" applyFill="1" applyBorder="1" applyProtection="1"/>
    <xf numFmtId="0" fontId="7" fillId="2" borderId="3" xfId="2" applyFont="1" applyFill="1" applyBorder="1" applyProtection="1">
      <protection locked="0"/>
    </xf>
    <xf numFmtId="43" fontId="7" fillId="2" borderId="0" xfId="2" applyNumberFormat="1" applyFont="1" applyFill="1" applyBorder="1" applyProtection="1"/>
    <xf numFmtId="0" fontId="6" fillId="3" borderId="13" xfId="2" applyNumberFormat="1" applyFont="1" applyFill="1" applyBorder="1" applyAlignment="1" applyProtection="1">
      <alignment horizontal="center"/>
      <protection locked="0"/>
    </xf>
    <xf numFmtId="0" fontId="26" fillId="0" borderId="1" xfId="2" applyFont="1" applyBorder="1"/>
    <xf numFmtId="0" fontId="26" fillId="2" borderId="1" xfId="2" applyFont="1" applyFill="1" applyBorder="1"/>
    <xf numFmtId="0" fontId="2" fillId="0" borderId="1" xfId="2" applyBorder="1"/>
    <xf numFmtId="0" fontId="2" fillId="0" borderId="5" xfId="2" applyBorder="1"/>
    <xf numFmtId="43" fontId="2" fillId="0" borderId="5" xfId="2" applyNumberFormat="1" applyBorder="1"/>
    <xf numFmtId="10" fontId="2" fillId="0" borderId="5" xfId="2" applyNumberFormat="1" applyBorder="1"/>
    <xf numFmtId="0" fontId="5" fillId="0" borderId="1" xfId="2" applyFont="1" applyBorder="1"/>
    <xf numFmtId="0" fontId="2" fillId="0" borderId="6" xfId="2" applyBorder="1"/>
    <xf numFmtId="0" fontId="27" fillId="0" borderId="1" xfId="2" applyFont="1" applyBorder="1"/>
    <xf numFmtId="0" fontId="28" fillId="0" borderId="2" xfId="2" applyFont="1" applyBorder="1"/>
    <xf numFmtId="0" fontId="28" fillId="2" borderId="7" xfId="2" applyFont="1" applyFill="1" applyBorder="1" applyAlignment="1">
      <alignment horizontal="center"/>
    </xf>
    <xf numFmtId="0" fontId="29" fillId="0" borderId="1" xfId="2" applyFont="1" applyBorder="1"/>
    <xf numFmtId="0" fontId="28" fillId="3" borderId="8" xfId="2" applyFont="1" applyFill="1" applyBorder="1" applyAlignment="1">
      <alignment horizontal="center"/>
    </xf>
    <xf numFmtId="0" fontId="28" fillId="3" borderId="9" xfId="2" applyFont="1" applyFill="1" applyBorder="1" applyAlignment="1">
      <alignment horizontal="center"/>
    </xf>
    <xf numFmtId="0" fontId="28" fillId="3" borderId="10" xfId="2" applyFont="1" applyFill="1" applyBorder="1" applyAlignment="1">
      <alignment horizontal="center"/>
    </xf>
    <xf numFmtId="0" fontId="29" fillId="0" borderId="4" xfId="2" applyFont="1" applyBorder="1"/>
    <xf numFmtId="0" fontId="28" fillId="0" borderId="1" xfId="2" applyFont="1" applyBorder="1"/>
    <xf numFmtId="0" fontId="28" fillId="0" borderId="6" xfId="2" applyFont="1" applyBorder="1"/>
    <xf numFmtId="0" fontId="29" fillId="0" borderId="6" xfId="2" applyFont="1" applyBorder="1"/>
    <xf numFmtId="0" fontId="28" fillId="2" borderId="7" xfId="2" applyFont="1" applyFill="1" applyBorder="1" applyAlignment="1"/>
    <xf numFmtId="0" fontId="29" fillId="0" borderId="0" xfId="2" applyFont="1" applyBorder="1"/>
    <xf numFmtId="0" fontId="29" fillId="0" borderId="5" xfId="2" applyFont="1" applyBorder="1"/>
    <xf numFmtId="0" fontId="29" fillId="0" borderId="2" xfId="2" applyFont="1" applyBorder="1"/>
    <xf numFmtId="0" fontId="29" fillId="0" borderId="12" xfId="2" applyFont="1" applyBorder="1"/>
    <xf numFmtId="0" fontId="27" fillId="0" borderId="2" xfId="2" applyFont="1" applyBorder="1" applyAlignment="1">
      <alignment horizontal="right"/>
    </xf>
    <xf numFmtId="0" fontId="29" fillId="0" borderId="39" xfId="2" applyFont="1" applyBorder="1"/>
    <xf numFmtId="43" fontId="4" fillId="0" borderId="40" xfId="2" applyNumberFormat="1" applyFont="1" applyBorder="1" applyAlignment="1"/>
    <xf numFmtId="43" fontId="27" fillId="0" borderId="41" xfId="2" applyNumberFormat="1" applyFont="1" applyBorder="1" applyAlignment="1"/>
    <xf numFmtId="0" fontId="29" fillId="0" borderId="42" xfId="2" applyFont="1" applyBorder="1"/>
    <xf numFmtId="0" fontId="4" fillId="0" borderId="1" xfId="2" applyFont="1" applyBorder="1"/>
    <xf numFmtId="0" fontId="4" fillId="0" borderId="12" xfId="2" applyFont="1" applyBorder="1" applyAlignment="1">
      <alignment horizontal="right"/>
    </xf>
    <xf numFmtId="43" fontId="26" fillId="0" borderId="43" xfId="2" applyNumberFormat="1" applyFont="1" applyBorder="1" applyAlignment="1">
      <alignment horizontal="right"/>
    </xf>
    <xf numFmtId="14" fontId="29" fillId="3" borderId="26" xfId="2" applyNumberFormat="1" applyFont="1" applyFill="1" applyBorder="1" applyAlignment="1">
      <alignment horizontal="center"/>
    </xf>
    <xf numFmtId="0" fontId="29" fillId="0" borderId="14" xfId="2" applyFont="1" applyBorder="1"/>
    <xf numFmtId="14" fontId="29" fillId="3" borderId="44" xfId="2" applyNumberFormat="1" applyFont="1" applyFill="1" applyBorder="1" applyAlignment="1">
      <alignment horizontal="center"/>
    </xf>
    <xf numFmtId="0" fontId="10" fillId="0" borderId="1" xfId="2" applyFont="1" applyBorder="1"/>
    <xf numFmtId="0" fontId="31" fillId="2" borderId="3" xfId="2" applyFont="1" applyFill="1" applyBorder="1" applyAlignment="1">
      <alignment horizontal="center"/>
    </xf>
    <xf numFmtId="0" fontId="31" fillId="2" borderId="4" xfId="2" applyFont="1" applyFill="1" applyBorder="1" applyAlignment="1">
      <alignment horizontal="center"/>
    </xf>
    <xf numFmtId="0" fontId="17" fillId="2" borderId="1" xfId="2" applyFont="1" applyFill="1" applyBorder="1"/>
    <xf numFmtId="0" fontId="17" fillId="0" borderId="2" xfId="2" applyFont="1" applyBorder="1"/>
    <xf numFmtId="43" fontId="32" fillId="0" borderId="46" xfId="2" applyNumberFormat="1" applyFont="1" applyBorder="1" applyAlignment="1">
      <alignment horizontal="center"/>
    </xf>
    <xf numFmtId="43" fontId="32" fillId="0" borderId="47" xfId="2" applyNumberFormat="1" applyFont="1" applyBorder="1" applyAlignment="1">
      <alignment horizontal="center"/>
    </xf>
    <xf numFmtId="43" fontId="32" fillId="0" borderId="48" xfId="2" applyNumberFormat="1" applyFont="1" applyBorder="1" applyAlignment="1">
      <alignment horizontal="center"/>
    </xf>
    <xf numFmtId="43" fontId="32" fillId="0" borderId="49" xfId="2" applyNumberFormat="1" applyFont="1" applyBorder="1" applyAlignment="1">
      <alignment horizontal="center"/>
    </xf>
    <xf numFmtId="43" fontId="17" fillId="0" borderId="4" xfId="2" applyNumberFormat="1" applyFont="1" applyBorder="1"/>
    <xf numFmtId="10" fontId="17" fillId="0" borderId="1" xfId="2" applyNumberFormat="1" applyFont="1" applyBorder="1"/>
    <xf numFmtId="0" fontId="32" fillId="0" borderId="1" xfId="2" applyFont="1" applyBorder="1"/>
    <xf numFmtId="0" fontId="32" fillId="0" borderId="1" xfId="2" applyFont="1" applyBorder="1" applyAlignment="1">
      <alignment horizontal="right"/>
    </xf>
    <xf numFmtId="0" fontId="32" fillId="0" borderId="0" xfId="2" applyFont="1" applyBorder="1" applyAlignment="1">
      <alignment horizontal="right"/>
    </xf>
    <xf numFmtId="49" fontId="32" fillId="3" borderId="50" xfId="2" applyNumberFormat="1" applyFont="1" applyFill="1" applyBorder="1" applyAlignment="1">
      <alignment horizontal="center" wrapText="1"/>
    </xf>
    <xf numFmtId="49" fontId="32" fillId="3" borderId="51" xfId="2" applyNumberFormat="1" applyFont="1" applyFill="1" applyBorder="1" applyAlignment="1">
      <alignment horizontal="center" wrapText="1"/>
    </xf>
    <xf numFmtId="49" fontId="32" fillId="3" borderId="52" xfId="2" applyNumberFormat="1" applyFont="1" applyFill="1" applyBorder="1" applyAlignment="1">
      <alignment horizontal="center" wrapText="1"/>
    </xf>
    <xf numFmtId="49" fontId="32" fillId="3" borderId="53" xfId="2" applyNumberFormat="1" applyFont="1" applyFill="1" applyBorder="1" applyAlignment="1">
      <alignment horizontal="center" wrapText="1"/>
    </xf>
    <xf numFmtId="43" fontId="32" fillId="0" borderId="4" xfId="2" applyNumberFormat="1" applyFont="1" applyBorder="1"/>
    <xf numFmtId="10" fontId="32" fillId="0" borderId="1" xfId="2" applyNumberFormat="1" applyFont="1" applyBorder="1"/>
    <xf numFmtId="43" fontId="32" fillId="0" borderId="2" xfId="2" applyNumberFormat="1" applyFont="1" applyBorder="1" applyAlignment="1">
      <alignment horizontal="center"/>
    </xf>
    <xf numFmtId="0" fontId="32" fillId="0" borderId="5" xfId="2" applyFont="1" applyBorder="1"/>
    <xf numFmtId="43" fontId="32" fillId="0" borderId="54" xfId="2" applyNumberFormat="1" applyFont="1" applyBorder="1" applyAlignment="1">
      <alignment horizontal="center"/>
    </xf>
    <xf numFmtId="43" fontId="32" fillId="0" borderId="55" xfId="2" applyNumberFormat="1" applyFont="1" applyBorder="1" applyAlignment="1">
      <alignment horizontal="center"/>
    </xf>
    <xf numFmtId="43" fontId="32" fillId="0" borderId="56" xfId="2" applyNumberFormat="1" applyFont="1" applyBorder="1" applyAlignment="1">
      <alignment horizontal="center"/>
    </xf>
    <xf numFmtId="43" fontId="32" fillId="0" borderId="57" xfId="2" applyNumberFormat="1" applyFont="1" applyBorder="1" applyAlignment="1">
      <alignment horizontal="center"/>
    </xf>
    <xf numFmtId="0" fontId="32" fillId="0" borderId="14" xfId="2" applyFont="1" applyBorder="1"/>
    <xf numFmtId="43" fontId="32" fillId="0" borderId="28" xfId="2" applyNumberFormat="1" applyFont="1" applyBorder="1" applyAlignment="1">
      <alignment horizontal="center"/>
    </xf>
    <xf numFmtId="43" fontId="32" fillId="0" borderId="58" xfId="2" applyNumberFormat="1" applyFont="1" applyBorder="1" applyAlignment="1">
      <alignment horizontal="center"/>
    </xf>
    <xf numFmtId="43" fontId="32" fillId="0" borderId="59" xfId="2" applyNumberFormat="1" applyFont="1" applyBorder="1" applyAlignment="1">
      <alignment horizontal="center"/>
    </xf>
    <xf numFmtId="43" fontId="32" fillId="0" borderId="60" xfId="2" applyNumberFormat="1" applyFont="1" applyBorder="1" applyAlignment="1">
      <alignment horizontal="center"/>
    </xf>
    <xf numFmtId="43" fontId="32" fillId="0" borderId="61" xfId="2" applyNumberFormat="1" applyFont="1" applyBorder="1" applyAlignment="1">
      <alignment horizontal="center"/>
    </xf>
    <xf numFmtId="43" fontId="32" fillId="0" borderId="27" xfId="2" applyNumberFormat="1" applyFont="1" applyBorder="1" applyAlignment="1">
      <alignment horizontal="center"/>
    </xf>
    <xf numFmtId="10" fontId="32" fillId="0" borderId="14" xfId="2" applyNumberFormat="1" applyFont="1" applyBorder="1" applyAlignment="1">
      <alignment horizontal="center"/>
    </xf>
    <xf numFmtId="0" fontId="31" fillId="0" borderId="12" xfId="2" applyFont="1" applyBorder="1" applyAlignment="1">
      <alignment horizontal="center"/>
    </xf>
    <xf numFmtId="43" fontId="17" fillId="0" borderId="62" xfId="2" applyNumberFormat="1" applyFont="1" applyFill="1" applyBorder="1"/>
    <xf numFmtId="43" fontId="17" fillId="0" borderId="63" xfId="2" applyNumberFormat="1" applyFont="1" applyFill="1" applyBorder="1"/>
    <xf numFmtId="43" fontId="17" fillId="0" borderId="64" xfId="2" applyNumberFormat="1" applyFont="1" applyFill="1" applyBorder="1"/>
    <xf numFmtId="43" fontId="17" fillId="0" borderId="65" xfId="2" applyNumberFormat="1" applyFont="1" applyFill="1" applyBorder="1"/>
    <xf numFmtId="43" fontId="17" fillId="0" borderId="31" xfId="2" applyNumberFormat="1" applyFont="1" applyBorder="1"/>
    <xf numFmtId="10" fontId="17" fillId="0" borderId="11" xfId="2" applyNumberFormat="1" applyFont="1" applyBorder="1"/>
    <xf numFmtId="0" fontId="17" fillId="0" borderId="11" xfId="2" applyFont="1" applyBorder="1"/>
    <xf numFmtId="0" fontId="17" fillId="0" borderId="6" xfId="2" applyFont="1" applyBorder="1"/>
    <xf numFmtId="0" fontId="17" fillId="0" borderId="5" xfId="2" applyFont="1" applyBorder="1"/>
    <xf numFmtId="0" fontId="17" fillId="3" borderId="13" xfId="2" applyFont="1" applyFill="1" applyBorder="1"/>
    <xf numFmtId="43" fontId="17" fillId="3" borderId="50" xfId="2" applyNumberFormat="1" applyFont="1" applyFill="1" applyBorder="1"/>
    <xf numFmtId="43" fontId="17" fillId="3" borderId="53" xfId="2" applyNumberFormat="1" applyFont="1" applyFill="1" applyBorder="1"/>
    <xf numFmtId="0" fontId="17" fillId="0" borderId="4" xfId="2" applyFont="1" applyBorder="1"/>
    <xf numFmtId="0" fontId="17" fillId="3" borderId="8" xfId="2" applyFont="1" applyFill="1" applyBorder="1" applyAlignment="1">
      <alignment horizontal="left" wrapText="1"/>
    </xf>
    <xf numFmtId="0" fontId="17" fillId="3" borderId="66" xfId="2" applyFont="1" applyFill="1" applyBorder="1" applyAlignment="1">
      <alignment horizontal="left" wrapText="1"/>
    </xf>
    <xf numFmtId="0" fontId="17" fillId="3" borderId="9" xfId="2" applyFont="1" applyFill="1" applyBorder="1" applyAlignment="1">
      <alignment horizontal="left" wrapText="1"/>
    </xf>
    <xf numFmtId="0" fontId="17" fillId="3" borderId="10" xfId="2" applyFont="1" applyFill="1" applyBorder="1" applyAlignment="1">
      <alignment horizontal="left" wrapText="1"/>
    </xf>
    <xf numFmtId="0" fontId="33" fillId="0" borderId="11" xfId="2" applyFont="1" applyBorder="1"/>
    <xf numFmtId="0" fontId="34" fillId="0" borderId="12" xfId="2" applyFont="1" applyBorder="1"/>
    <xf numFmtId="43" fontId="34" fillId="0" borderId="62" xfId="2" applyNumberFormat="1" applyFont="1" applyBorder="1"/>
    <xf numFmtId="43" fontId="34" fillId="0" borderId="63" xfId="2" applyNumberFormat="1" applyFont="1" applyBorder="1"/>
    <xf numFmtId="43" fontId="34" fillId="0" borderId="64" xfId="2" applyNumberFormat="1" applyFont="1" applyBorder="1"/>
    <xf numFmtId="43" fontId="34" fillId="0" borderId="65" xfId="2" applyNumberFormat="1" applyFont="1" applyBorder="1"/>
    <xf numFmtId="0" fontId="17" fillId="0" borderId="31" xfId="2" applyFont="1" applyBorder="1" applyAlignment="1">
      <alignment horizontal="left"/>
    </xf>
    <xf numFmtId="0" fontId="17" fillId="2" borderId="0" xfId="2" applyFont="1" applyFill="1" applyBorder="1"/>
    <xf numFmtId="43" fontId="17" fillId="3" borderId="70" xfId="2" applyNumberFormat="1" applyFont="1" applyFill="1" applyBorder="1"/>
    <xf numFmtId="0" fontId="32" fillId="0" borderId="4" xfId="2" applyFont="1" applyBorder="1"/>
    <xf numFmtId="0" fontId="17" fillId="0" borderId="17" xfId="2" applyFont="1" applyBorder="1"/>
    <xf numFmtId="0" fontId="17" fillId="3" borderId="18" xfId="2" applyFont="1" applyFill="1" applyBorder="1" applyAlignment="1">
      <alignment horizontal="left" wrapText="1"/>
    </xf>
    <xf numFmtId="0" fontId="17" fillId="3" borderId="19" xfId="2" applyFont="1" applyFill="1" applyBorder="1" applyAlignment="1">
      <alignment horizontal="left" wrapText="1"/>
    </xf>
    <xf numFmtId="0" fontId="17" fillId="3" borderId="20" xfId="2" applyFont="1" applyFill="1" applyBorder="1" applyAlignment="1">
      <alignment horizontal="left" wrapText="1"/>
    </xf>
    <xf numFmtId="10" fontId="17" fillId="0" borderId="5" xfId="2" applyNumberFormat="1" applyFont="1" applyBorder="1"/>
    <xf numFmtId="0" fontId="9" fillId="0" borderId="1" xfId="2" applyFont="1" applyBorder="1"/>
    <xf numFmtId="0" fontId="31" fillId="0" borderId="1" xfId="2" applyFont="1" applyBorder="1"/>
    <xf numFmtId="43" fontId="17" fillId="2" borderId="71" xfId="2" applyNumberFormat="1" applyFont="1" applyFill="1" applyBorder="1"/>
    <xf numFmtId="0" fontId="17" fillId="2" borderId="0" xfId="2" applyFont="1" applyFill="1" applyBorder="1" applyAlignment="1">
      <alignment horizontal="left" wrapText="1"/>
    </xf>
    <xf numFmtId="0" fontId="17" fillId="2" borderId="21" xfId="2" applyFont="1" applyFill="1" applyBorder="1" applyAlignment="1">
      <alignment horizontal="left" wrapText="1"/>
    </xf>
    <xf numFmtId="0" fontId="8" fillId="0" borderId="1" xfId="2" applyFont="1" applyBorder="1"/>
    <xf numFmtId="0" fontId="8" fillId="0" borderId="17" xfId="2" applyFont="1" applyBorder="1"/>
    <xf numFmtId="43" fontId="8" fillId="0" borderId="4" xfId="2" applyNumberFormat="1" applyFont="1" applyBorder="1"/>
    <xf numFmtId="10" fontId="8" fillId="0" borderId="1" xfId="2" applyNumberFormat="1" applyFont="1" applyBorder="1"/>
    <xf numFmtId="0" fontId="8" fillId="0" borderId="5" xfId="2" applyFont="1" applyBorder="1"/>
    <xf numFmtId="0" fontId="35" fillId="0" borderId="1" xfId="2" applyFont="1" applyBorder="1"/>
    <xf numFmtId="0" fontId="7" fillId="0" borderId="2" xfId="2" applyFont="1" applyBorder="1"/>
    <xf numFmtId="0" fontId="7" fillId="2" borderId="0" xfId="2" applyFont="1" applyFill="1" applyBorder="1"/>
    <xf numFmtId="167" fontId="17" fillId="3" borderId="51" xfId="2" applyNumberFormat="1" applyFont="1" applyFill="1" applyBorder="1"/>
    <xf numFmtId="0" fontId="7" fillId="0" borderId="4" xfId="2" applyFont="1" applyBorder="1"/>
    <xf numFmtId="0" fontId="7" fillId="0" borderId="1" xfId="2" applyFont="1" applyBorder="1"/>
    <xf numFmtId="0" fontId="8" fillId="0" borderId="30" xfId="2" applyFont="1" applyBorder="1"/>
    <xf numFmtId="43" fontId="8" fillId="0" borderId="72" xfId="2" applyNumberFormat="1" applyFont="1" applyBorder="1"/>
    <xf numFmtId="43" fontId="8" fillId="0" borderId="73" xfId="2" applyNumberFormat="1" applyFont="1" applyBorder="1"/>
    <xf numFmtId="0" fontId="8" fillId="0" borderId="11" xfId="2" applyFont="1" applyBorder="1"/>
    <xf numFmtId="0" fontId="13" fillId="0" borderId="1" xfId="2" applyFont="1" applyBorder="1"/>
    <xf numFmtId="0" fontId="13" fillId="0" borderId="2" xfId="2" applyFont="1" applyBorder="1"/>
    <xf numFmtId="0" fontId="8" fillId="0" borderId="2" xfId="2" applyFont="1" applyBorder="1"/>
    <xf numFmtId="2" fontId="8" fillId="0" borderId="48" xfId="2" applyNumberFormat="1" applyFont="1" applyBorder="1"/>
    <xf numFmtId="2" fontId="8" fillId="0" borderId="49" xfId="2" applyNumberFormat="1" applyFont="1" applyBorder="1"/>
    <xf numFmtId="43" fontId="36" fillId="3" borderId="52" xfId="2" applyNumberFormat="1" applyFont="1" applyFill="1" applyBorder="1"/>
    <xf numFmtId="43" fontId="36" fillId="3" borderId="53" xfId="2" applyNumberFormat="1" applyFont="1" applyFill="1" applyBorder="1"/>
    <xf numFmtId="43" fontId="36" fillId="0" borderId="4" xfId="2" applyNumberFormat="1" applyFont="1" applyBorder="1"/>
    <xf numFmtId="10" fontId="36" fillId="0" borderId="1" xfId="2" applyNumberFormat="1" applyFont="1" applyBorder="1"/>
    <xf numFmtId="0" fontId="36" fillId="0" borderId="1" xfId="2" applyFont="1" applyBorder="1"/>
    <xf numFmtId="0" fontId="36" fillId="0" borderId="2" xfId="2" applyFont="1" applyBorder="1"/>
    <xf numFmtId="0" fontId="13" fillId="0" borderId="4" xfId="2" applyFont="1" applyBorder="1"/>
    <xf numFmtId="0" fontId="13" fillId="2" borderId="1" xfId="2" applyFont="1" applyFill="1" applyBorder="1"/>
    <xf numFmtId="43" fontId="6" fillId="0" borderId="1" xfId="2" applyNumberFormat="1" applyFont="1" applyBorder="1"/>
    <xf numFmtId="43" fontId="13" fillId="2" borderId="1" xfId="2" applyNumberFormat="1" applyFont="1" applyFill="1" applyBorder="1"/>
    <xf numFmtId="10" fontId="13" fillId="2" borderId="1" xfId="2" applyNumberFormat="1" applyFont="1" applyFill="1" applyBorder="1"/>
    <xf numFmtId="43" fontId="2" fillId="0" borderId="1" xfId="2" applyNumberFormat="1" applyBorder="1"/>
    <xf numFmtId="10" fontId="2" fillId="0" borderId="1" xfId="2" applyNumberFormat="1" applyBorder="1"/>
    <xf numFmtId="43" fontId="31" fillId="2" borderId="1" xfId="2" applyNumberFormat="1" applyFont="1" applyFill="1" applyBorder="1"/>
    <xf numFmtId="0" fontId="32" fillId="0" borderId="21" xfId="2" applyFont="1" applyBorder="1"/>
    <xf numFmtId="0" fontId="17" fillId="0" borderId="12" xfId="2" applyFont="1" applyBorder="1"/>
    <xf numFmtId="10" fontId="31" fillId="2" borderId="1" xfId="2" applyNumberFormat="1" applyFont="1" applyFill="1" applyBorder="1"/>
    <xf numFmtId="0" fontId="31" fillId="2" borderId="1" xfId="2" applyFont="1" applyFill="1" applyBorder="1"/>
    <xf numFmtId="43" fontId="31" fillId="2" borderId="21" xfId="2" applyNumberFormat="1" applyFont="1" applyFill="1" applyBorder="1"/>
    <xf numFmtId="10" fontId="31" fillId="2" borderId="6" xfId="2" applyNumberFormat="1" applyFont="1" applyFill="1" applyBorder="1"/>
    <xf numFmtId="0" fontId="31" fillId="2" borderId="12" xfId="2" applyFont="1" applyFill="1" applyBorder="1"/>
    <xf numFmtId="0" fontId="31" fillId="0" borderId="11" xfId="2" applyFont="1" applyBorder="1"/>
    <xf numFmtId="0" fontId="38" fillId="0" borderId="1" xfId="2" applyFont="1" applyBorder="1"/>
    <xf numFmtId="0" fontId="19" fillId="2" borderId="23" xfId="2" applyFont="1" applyFill="1" applyBorder="1" applyAlignment="1">
      <alignment horizontal="center"/>
    </xf>
    <xf numFmtId="0" fontId="19" fillId="2" borderId="0" xfId="2" applyFont="1" applyFill="1" applyBorder="1" applyAlignment="1">
      <alignment horizontal="center"/>
    </xf>
    <xf numFmtId="0" fontId="19" fillId="2" borderId="3" xfId="2" applyFont="1" applyFill="1" applyBorder="1" applyAlignment="1">
      <alignment horizontal="center"/>
    </xf>
    <xf numFmtId="0" fontId="19" fillId="2" borderId="4" xfId="2" applyFont="1" applyFill="1" applyBorder="1" applyAlignment="1">
      <alignment horizontal="center"/>
    </xf>
    <xf numFmtId="0" fontId="18" fillId="2" borderId="1" xfId="2" applyFont="1" applyFill="1" applyBorder="1"/>
    <xf numFmtId="0" fontId="19" fillId="2" borderId="23" xfId="2" applyFont="1" applyFill="1" applyBorder="1"/>
    <xf numFmtId="0" fontId="19" fillId="2" borderId="0" xfId="2" applyFont="1" applyFill="1" applyBorder="1"/>
    <xf numFmtId="43" fontId="20" fillId="2" borderId="3" xfId="2" applyNumberFormat="1" applyFont="1" applyFill="1" applyBorder="1"/>
    <xf numFmtId="43" fontId="19" fillId="2" borderId="23" xfId="2" applyNumberFormat="1" applyFont="1" applyFill="1" applyBorder="1"/>
    <xf numFmtId="10" fontId="19" fillId="2" borderId="23" xfId="2" applyNumberFormat="1" applyFont="1" applyFill="1" applyBorder="1"/>
    <xf numFmtId="0" fontId="19" fillId="2" borderId="4" xfId="2" applyFont="1" applyFill="1" applyBorder="1"/>
    <xf numFmtId="0" fontId="19" fillId="0" borderId="1" xfId="2" applyFont="1" applyBorder="1"/>
    <xf numFmtId="0" fontId="27" fillId="0" borderId="4" xfId="2" applyFont="1" applyBorder="1" applyAlignment="1"/>
    <xf numFmtId="43" fontId="39" fillId="0" borderId="1" xfId="2" applyNumberFormat="1" applyFont="1" applyBorder="1" applyAlignment="1"/>
    <xf numFmtId="0" fontId="38" fillId="2" borderId="2" xfId="2" applyFont="1" applyFill="1" applyBorder="1" applyAlignment="1"/>
    <xf numFmtId="0" fontId="38" fillId="2" borderId="3" xfId="2" applyFont="1" applyFill="1" applyBorder="1" applyAlignment="1"/>
    <xf numFmtId="0" fontId="30" fillId="0" borderId="1" xfId="2" applyFont="1" applyBorder="1"/>
    <xf numFmtId="0" fontId="28" fillId="0" borderId="4" xfId="2" applyFont="1" applyBorder="1" applyAlignment="1"/>
    <xf numFmtId="10" fontId="31" fillId="2" borderId="0" xfId="2" applyNumberFormat="1" applyFont="1" applyFill="1" applyBorder="1"/>
    <xf numFmtId="0" fontId="31" fillId="2" borderId="23" xfId="2" applyFont="1" applyFill="1" applyBorder="1"/>
    <xf numFmtId="0" fontId="31" fillId="2" borderId="0" xfId="2" applyFont="1" applyFill="1" applyBorder="1"/>
    <xf numFmtId="43" fontId="32" fillId="2" borderId="23" xfId="2" applyNumberFormat="1" applyFont="1" applyFill="1" applyBorder="1"/>
    <xf numFmtId="43" fontId="31" fillId="2" borderId="23" xfId="2" applyNumberFormat="1" applyFont="1" applyFill="1" applyBorder="1"/>
    <xf numFmtId="0" fontId="31" fillId="0" borderId="5" xfId="2" applyFont="1" applyBorder="1"/>
    <xf numFmtId="0" fontId="31" fillId="2" borderId="21" xfId="2" applyFont="1" applyFill="1" applyBorder="1"/>
    <xf numFmtId="0" fontId="31" fillId="0" borderId="1" xfId="2" applyFont="1" applyBorder="1" applyProtection="1">
      <protection locked="0"/>
    </xf>
    <xf numFmtId="0" fontId="32" fillId="2" borderId="12" xfId="2" applyFont="1" applyFill="1" applyBorder="1" applyAlignment="1" applyProtection="1">
      <alignment horizontal="right"/>
      <protection locked="0"/>
    </xf>
    <xf numFmtId="0" fontId="17" fillId="2" borderId="0" xfId="2" applyFont="1" applyFill="1" applyBorder="1" applyProtection="1">
      <protection locked="0"/>
    </xf>
    <xf numFmtId="0" fontId="31" fillId="2" borderId="21" xfId="2" applyFont="1" applyFill="1" applyBorder="1" applyProtection="1">
      <protection locked="0"/>
    </xf>
    <xf numFmtId="0" fontId="17" fillId="0" borderId="1" xfId="2" applyFont="1" applyBorder="1" applyProtection="1">
      <protection locked="0"/>
    </xf>
    <xf numFmtId="43" fontId="8" fillId="0" borderId="74" xfId="2" applyNumberFormat="1" applyFont="1" applyBorder="1"/>
    <xf numFmtId="43" fontId="17" fillId="2" borderId="75" xfId="2" applyNumberFormat="1" applyFont="1" applyFill="1" applyBorder="1"/>
    <xf numFmtId="43" fontId="8" fillId="0" borderId="76" xfId="2" applyNumberFormat="1" applyFont="1" applyBorder="1"/>
    <xf numFmtId="43" fontId="8" fillId="0" borderId="77" xfId="2" applyNumberFormat="1" applyFont="1" applyBorder="1"/>
    <xf numFmtId="43" fontId="17" fillId="2" borderId="78" xfId="2" applyNumberFormat="1" applyFont="1" applyFill="1" applyBorder="1"/>
    <xf numFmtId="43" fontId="8" fillId="0" borderId="79" xfId="2" applyNumberFormat="1" applyFont="1" applyBorder="1"/>
    <xf numFmtId="43" fontId="17" fillId="3" borderId="66" xfId="2" applyNumberFormat="1" applyFont="1" applyFill="1" applyBorder="1"/>
    <xf numFmtId="43" fontId="17" fillId="2" borderId="80" xfId="2" applyNumberFormat="1" applyFont="1" applyFill="1" applyBorder="1"/>
    <xf numFmtId="43" fontId="8" fillId="0" borderId="81" xfId="2" applyNumberFormat="1" applyFont="1" applyBorder="1"/>
    <xf numFmtId="167" fontId="17" fillId="3" borderId="82" xfId="2" applyNumberFormat="1" applyFont="1" applyFill="1" applyBorder="1"/>
    <xf numFmtId="43" fontId="8" fillId="0" borderId="83" xfId="2" applyNumberFormat="1" applyFont="1" applyBorder="1"/>
    <xf numFmtId="0" fontId="17" fillId="2" borderId="6" xfId="2" applyFont="1" applyFill="1" applyBorder="1"/>
    <xf numFmtId="0" fontId="17" fillId="2" borderId="12" xfId="2" applyFont="1" applyFill="1" applyBorder="1" applyAlignment="1">
      <alignment horizontal="left" wrapText="1"/>
    </xf>
    <xf numFmtId="0" fontId="17" fillId="0" borderId="84" xfId="2" applyFont="1" applyBorder="1"/>
    <xf numFmtId="43" fontId="17" fillId="0" borderId="85" xfId="2" applyNumberFormat="1" applyFont="1" applyBorder="1"/>
    <xf numFmtId="2" fontId="31" fillId="0" borderId="87" xfId="2" applyNumberFormat="1" applyFont="1" applyBorder="1"/>
    <xf numFmtId="2" fontId="31" fillId="0" borderId="86" xfId="2" applyNumberFormat="1" applyFont="1" applyBorder="1"/>
    <xf numFmtId="2" fontId="31" fillId="0" borderId="48" xfId="2" applyNumberFormat="1" applyFont="1" applyBorder="1"/>
    <xf numFmtId="2" fontId="31" fillId="0" borderId="88" xfId="2" applyNumberFormat="1" applyFont="1" applyBorder="1"/>
    <xf numFmtId="167" fontId="17" fillId="3" borderId="52" xfId="2" applyNumberFormat="1" applyFont="1" applyFill="1" applyBorder="1"/>
    <xf numFmtId="43" fontId="8" fillId="0" borderId="45" xfId="2" applyNumberFormat="1" applyFont="1" applyBorder="1"/>
    <xf numFmtId="2" fontId="8" fillId="0" borderId="3" xfId="2" applyNumberFormat="1" applyFont="1" applyBorder="1"/>
    <xf numFmtId="43" fontId="36" fillId="3" borderId="9" xfId="2" applyNumberFormat="1" applyFont="1" applyFill="1" applyBorder="1"/>
    <xf numFmtId="43" fontId="8" fillId="0" borderId="90" xfId="2" applyNumberFormat="1" applyFont="1" applyBorder="1"/>
    <xf numFmtId="2" fontId="8" fillId="0" borderId="86" xfId="2" applyNumberFormat="1" applyFont="1" applyBorder="1"/>
    <xf numFmtId="43" fontId="36" fillId="3" borderId="89" xfId="2" applyNumberFormat="1" applyFont="1" applyFill="1" applyBorder="1"/>
    <xf numFmtId="43" fontId="17" fillId="2" borderId="91" xfId="2" applyNumberFormat="1" applyFont="1" applyFill="1" applyBorder="1"/>
    <xf numFmtId="43" fontId="17" fillId="0" borderId="92" xfId="2" applyNumberFormat="1" applyFont="1" applyBorder="1"/>
    <xf numFmtId="10" fontId="17" fillId="0" borderId="93" xfId="2" applyNumberFormat="1" applyFont="1" applyBorder="1"/>
    <xf numFmtId="0" fontId="17" fillId="2" borderId="12" xfId="2" applyFont="1" applyFill="1" applyBorder="1"/>
    <xf numFmtId="0" fontId="17" fillId="3" borderId="94" xfId="2" applyFont="1" applyFill="1" applyBorder="1" applyAlignment="1">
      <alignment horizontal="left" wrapText="1"/>
    </xf>
    <xf numFmtId="0" fontId="17" fillId="3" borderId="95" xfId="2" applyFont="1" applyFill="1" applyBorder="1" applyAlignment="1">
      <alignment horizontal="left" wrapText="1"/>
    </xf>
    <xf numFmtId="0" fontId="17" fillId="3" borderId="96" xfId="2" applyFont="1" applyFill="1" applyBorder="1" applyAlignment="1">
      <alignment horizontal="left" wrapText="1"/>
    </xf>
    <xf numFmtId="0" fontId="20" fillId="2" borderId="12" xfId="2" applyFont="1" applyFill="1" applyBorder="1" applyProtection="1">
      <protection locked="0"/>
    </xf>
    <xf numFmtId="0" fontId="31" fillId="0" borderId="6" xfId="2" applyFont="1" applyBorder="1"/>
    <xf numFmtId="0" fontId="31" fillId="0" borderId="4" xfId="2" applyFont="1" applyBorder="1"/>
    <xf numFmtId="0" fontId="31" fillId="0" borderId="17" xfId="2" applyFont="1" applyBorder="1"/>
    <xf numFmtId="0" fontId="34" fillId="0" borderId="17" xfId="2" applyFont="1" applyBorder="1"/>
    <xf numFmtId="43" fontId="23" fillId="0" borderId="2" xfId="2" applyNumberFormat="1" applyFont="1" applyBorder="1" applyAlignment="1" applyProtection="1">
      <alignment horizontal="right"/>
      <protection locked="0"/>
    </xf>
    <xf numFmtId="43" fontId="23" fillId="0" borderId="31" xfId="2" applyNumberFormat="1" applyFont="1" applyBorder="1" applyAlignment="1" applyProtection="1">
      <alignment horizontal="right"/>
      <protection locked="0"/>
    </xf>
    <xf numFmtId="0" fontId="7" fillId="3" borderId="8" xfId="2" applyFont="1" applyFill="1" applyBorder="1" applyAlignment="1" applyProtection="1">
      <alignment horizontal="left" wrapText="1"/>
      <protection locked="0"/>
    </xf>
    <xf numFmtId="0" fontId="7" fillId="3" borderId="9" xfId="2" applyFont="1" applyFill="1" applyBorder="1" applyAlignment="1" applyProtection="1">
      <alignment horizontal="left" wrapText="1"/>
      <protection locked="0"/>
    </xf>
    <xf numFmtId="0" fontId="7" fillId="3" borderId="10" xfId="2" applyFont="1" applyFill="1" applyBorder="1" applyAlignment="1" applyProtection="1">
      <alignment horizontal="left" wrapText="1"/>
      <protection locked="0"/>
    </xf>
    <xf numFmtId="0" fontId="7" fillId="3" borderId="8" xfId="2" applyFont="1" applyFill="1" applyBorder="1" applyAlignment="1" applyProtection="1">
      <alignment horizontal="left"/>
      <protection locked="0"/>
    </xf>
    <xf numFmtId="0" fontId="7" fillId="3" borderId="9" xfId="2" applyFont="1" applyFill="1" applyBorder="1" applyAlignment="1" applyProtection="1">
      <alignment horizontal="left"/>
      <protection locked="0"/>
    </xf>
    <xf numFmtId="0" fontId="7" fillId="3" borderId="10" xfId="2" applyFont="1" applyFill="1" applyBorder="1" applyAlignment="1" applyProtection="1">
      <alignment horizontal="left"/>
      <protection locked="0"/>
    </xf>
    <xf numFmtId="0" fontId="9" fillId="4" borderId="3" xfId="2" applyFont="1" applyFill="1" applyBorder="1" applyAlignment="1" applyProtection="1">
      <alignment horizontal="center"/>
      <protection locked="0"/>
    </xf>
    <xf numFmtId="0" fontId="9" fillId="4" borderId="4" xfId="2" applyFont="1" applyFill="1" applyBorder="1" applyAlignment="1" applyProtection="1">
      <alignment horizontal="center"/>
      <protection locked="0"/>
    </xf>
    <xf numFmtId="0" fontId="7" fillId="0" borderId="2" xfId="2" applyFont="1" applyFill="1" applyBorder="1" applyAlignment="1" applyProtection="1">
      <alignment horizontal="center"/>
      <protection locked="0"/>
    </xf>
    <xf numFmtId="0" fontId="7" fillId="0" borderId="3" xfId="2" applyFont="1" applyFill="1" applyBorder="1" applyAlignment="1" applyProtection="1">
      <alignment horizontal="center"/>
      <protection locked="0"/>
    </xf>
    <xf numFmtId="0" fontId="7" fillId="0" borderId="4" xfId="2" applyFont="1" applyFill="1" applyBorder="1" applyAlignment="1" applyProtection="1">
      <alignment horizontal="center"/>
      <protection locked="0"/>
    </xf>
    <xf numFmtId="0" fontId="6" fillId="2" borderId="3" xfId="2" applyFont="1" applyFill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3" borderId="18" xfId="2" applyFont="1" applyFill="1" applyBorder="1" applyAlignment="1" applyProtection="1">
      <alignment horizontal="left" wrapText="1"/>
      <protection locked="0"/>
    </xf>
    <xf numFmtId="0" fontId="7" fillId="3" borderId="19" xfId="2" applyFont="1" applyFill="1" applyBorder="1" applyAlignment="1" applyProtection="1">
      <alignment horizontal="left" wrapText="1"/>
      <protection locked="0"/>
    </xf>
    <xf numFmtId="0" fontId="7" fillId="3" borderId="20" xfId="2" applyFont="1" applyFill="1" applyBorder="1" applyAlignment="1" applyProtection="1">
      <alignment horizontal="left" wrapText="1"/>
      <protection locked="0"/>
    </xf>
    <xf numFmtId="49" fontId="7" fillId="3" borderId="8" xfId="2" applyNumberFormat="1" applyFont="1" applyFill="1" applyBorder="1" applyAlignment="1" applyProtection="1">
      <alignment horizontal="left"/>
      <protection locked="0"/>
    </xf>
    <xf numFmtId="49" fontId="7" fillId="3" borderId="10" xfId="2" applyNumberFormat="1" applyFont="1" applyFill="1" applyBorder="1" applyAlignment="1" applyProtection="1">
      <alignment horizontal="left"/>
      <protection locked="0"/>
    </xf>
    <xf numFmtId="0" fontId="7" fillId="2" borderId="37" xfId="2" applyFont="1" applyFill="1" applyBorder="1" applyAlignment="1" applyProtection="1">
      <alignment horizontal="left" wrapText="1"/>
      <protection locked="0"/>
    </xf>
    <xf numFmtId="0" fontId="7" fillId="2" borderId="38" xfId="2" applyFont="1" applyFill="1" applyBorder="1" applyAlignment="1" applyProtection="1">
      <alignment horizontal="left" wrapText="1"/>
      <protection locked="0"/>
    </xf>
    <xf numFmtId="0" fontId="4" fillId="0" borderId="2" xfId="2" applyFont="1" applyBorder="1" applyAlignment="1" applyProtection="1">
      <alignment horizontal="center"/>
      <protection locked="0"/>
    </xf>
    <xf numFmtId="0" fontId="4" fillId="0" borderId="3" xfId="2" applyFont="1" applyBorder="1" applyAlignment="1" applyProtection="1">
      <alignment horizontal="center"/>
      <protection locked="0"/>
    </xf>
    <xf numFmtId="0" fontId="4" fillId="0" borderId="4" xfId="2" applyFont="1" applyBorder="1" applyAlignment="1" applyProtection="1">
      <alignment horizontal="center"/>
      <protection locked="0"/>
    </xf>
    <xf numFmtId="0" fontId="7" fillId="3" borderId="8" xfId="2" applyFont="1" applyFill="1" applyBorder="1" applyAlignment="1" applyProtection="1">
      <protection locked="0"/>
    </xf>
    <xf numFmtId="0" fontId="7" fillId="0" borderId="9" xfId="2" applyFont="1" applyBorder="1" applyAlignment="1" applyProtection="1">
      <protection locked="0"/>
    </xf>
    <xf numFmtId="0" fontId="7" fillId="0" borderId="10" xfId="2" applyFont="1" applyBorder="1" applyAlignment="1" applyProtection="1">
      <protection locked="0"/>
    </xf>
    <xf numFmtId="0" fontId="37" fillId="3" borderId="8" xfId="2" applyFont="1" applyFill="1" applyBorder="1" applyAlignment="1">
      <alignment horizontal="left"/>
    </xf>
    <xf numFmtId="0" fontId="37" fillId="3" borderId="9" xfId="2" applyFont="1" applyFill="1" applyBorder="1" applyAlignment="1">
      <alignment horizontal="left"/>
    </xf>
    <xf numFmtId="0" fontId="37" fillId="3" borderId="10" xfId="2" applyFont="1" applyFill="1" applyBorder="1" applyAlignment="1">
      <alignment horizontal="left"/>
    </xf>
    <xf numFmtId="0" fontId="30" fillId="4" borderId="45" xfId="2" applyFont="1" applyFill="1" applyBorder="1" applyAlignment="1">
      <alignment horizontal="center"/>
    </xf>
    <xf numFmtId="0" fontId="30" fillId="4" borderId="31" xfId="2" applyFont="1" applyFill="1" applyBorder="1" applyAlignment="1">
      <alignment horizontal="center"/>
    </xf>
    <xf numFmtId="0" fontId="38" fillId="0" borderId="2" xfId="2" applyFont="1" applyFill="1" applyBorder="1" applyAlignment="1">
      <alignment horizontal="center"/>
    </xf>
    <xf numFmtId="0" fontId="38" fillId="0" borderId="3" xfId="2" applyFont="1" applyFill="1" applyBorder="1" applyAlignment="1">
      <alignment horizontal="center"/>
    </xf>
    <xf numFmtId="0" fontId="38" fillId="0" borderId="4" xfId="2" applyFont="1" applyFill="1" applyBorder="1" applyAlignment="1">
      <alignment horizontal="center"/>
    </xf>
    <xf numFmtId="0" fontId="17" fillId="0" borderId="67" xfId="2" applyFont="1" applyFill="1" applyBorder="1" applyAlignment="1">
      <alignment horizontal="left" wrapText="1"/>
    </xf>
    <xf numFmtId="0" fontId="17" fillId="0" borderId="68" xfId="2" applyFont="1" applyFill="1" applyBorder="1" applyAlignment="1">
      <alignment horizontal="left" wrapText="1"/>
    </xf>
    <xf numFmtId="0" fontId="17" fillId="0" borderId="69" xfId="2" applyFont="1" applyFill="1" applyBorder="1" applyAlignment="1">
      <alignment horizontal="left" wrapText="1"/>
    </xf>
    <xf numFmtId="0" fontId="17" fillId="3" borderId="8" xfId="2" applyFont="1" applyFill="1" applyBorder="1" applyAlignment="1">
      <alignment horizontal="left" wrapText="1"/>
    </xf>
    <xf numFmtId="0" fontId="17" fillId="3" borderId="9" xfId="2" applyFont="1" applyFill="1" applyBorder="1" applyAlignment="1">
      <alignment horizontal="left" wrapText="1"/>
    </xf>
    <xf numFmtId="0" fontId="17" fillId="3" borderId="10" xfId="2" applyFont="1" applyFill="1" applyBorder="1" applyAlignment="1">
      <alignment horizontal="left" wrapText="1"/>
    </xf>
    <xf numFmtId="0" fontId="7" fillId="3" borderId="8" xfId="2" applyFont="1" applyFill="1" applyBorder="1" applyAlignment="1">
      <alignment horizontal="left"/>
    </xf>
    <xf numFmtId="0" fontId="7" fillId="3" borderId="9" xfId="2" applyFont="1" applyFill="1" applyBorder="1" applyAlignment="1">
      <alignment horizontal="left"/>
    </xf>
    <xf numFmtId="0" fontId="7" fillId="3" borderId="10" xfId="2" applyFont="1" applyFill="1" applyBorder="1" applyAlignment="1">
      <alignment horizontal="left"/>
    </xf>
    <xf numFmtId="0" fontId="17" fillId="3" borderId="66" xfId="2" applyFont="1" applyFill="1" applyBorder="1" applyAlignment="1">
      <alignment horizontal="left" wrapText="1"/>
    </xf>
    <xf numFmtId="0" fontId="30" fillId="4" borderId="3" xfId="2" applyFont="1" applyFill="1" applyBorder="1" applyAlignment="1">
      <alignment horizontal="center"/>
    </xf>
    <xf numFmtId="0" fontId="9" fillId="4" borderId="3" xfId="2" applyFont="1" applyFill="1" applyBorder="1" applyAlignment="1">
      <alignment horizontal="center"/>
    </xf>
    <xf numFmtId="0" fontId="9" fillId="4" borderId="45" xfId="2" applyFont="1" applyFill="1" applyBorder="1" applyAlignment="1">
      <alignment horizontal="center"/>
    </xf>
    <xf numFmtId="0" fontId="9" fillId="4" borderId="4" xfId="2" applyFont="1" applyFill="1" applyBorder="1" applyAlignment="1">
      <alignment horizontal="center"/>
    </xf>
    <xf numFmtId="0" fontId="32" fillId="0" borderId="4" xfId="2" applyFont="1" applyBorder="1" applyAlignment="1">
      <alignment horizontal="center"/>
    </xf>
    <xf numFmtId="0" fontId="32" fillId="0" borderId="1" xfId="2" applyFont="1" applyBorder="1" applyAlignment="1">
      <alignment horizontal="center"/>
    </xf>
    <xf numFmtId="0" fontId="28" fillId="3" borderId="8" xfId="2" applyFont="1" applyFill="1" applyBorder="1" applyAlignment="1"/>
    <xf numFmtId="0" fontId="28" fillId="0" borderId="9" xfId="2" applyFont="1" applyBorder="1" applyAlignment="1"/>
    <xf numFmtId="0" fontId="28" fillId="0" borderId="10" xfId="2" applyFont="1" applyBorder="1" applyAlignment="1"/>
    <xf numFmtId="0" fontId="26" fillId="0" borderId="2" xfId="2" applyFont="1" applyBorder="1" applyAlignment="1">
      <alignment horizontal="center"/>
    </xf>
    <xf numFmtId="0" fontId="26" fillId="0" borderId="3" xfId="2" applyFont="1" applyBorder="1" applyAlignment="1">
      <alignment horizontal="center"/>
    </xf>
    <xf numFmtId="0" fontId="26" fillId="0" borderId="4" xfId="2" applyFont="1" applyBorder="1" applyAlignment="1">
      <alignment horizontal="center"/>
    </xf>
    <xf numFmtId="0" fontId="7" fillId="0" borderId="8" xfId="2" applyFont="1" applyFill="1" applyBorder="1" applyAlignment="1" applyProtection="1">
      <alignment horizontal="left" wrapText="1"/>
      <protection locked="0"/>
    </xf>
    <xf numFmtId="0" fontId="7" fillId="0" borderId="9" xfId="2" applyFont="1" applyFill="1" applyBorder="1" applyAlignment="1" applyProtection="1">
      <alignment horizontal="left" wrapText="1"/>
      <protection locked="0"/>
    </xf>
    <xf numFmtId="0" fontId="7" fillId="0" borderId="10" xfId="2" applyFont="1" applyFill="1" applyBorder="1" applyAlignment="1" applyProtection="1">
      <alignment horizontal="left" wrapText="1"/>
      <protection locked="0"/>
    </xf>
  </cellXfs>
  <cellStyles count="17">
    <cellStyle name="Comma 2" xfId="3"/>
    <cellStyle name="Comma 2 2" xfId="4"/>
    <cellStyle name="Comma 2 3" xfId="5"/>
    <cellStyle name="Comma 2 4" xfId="6"/>
    <cellStyle name="Comma 2 5" xfId="7"/>
    <cellStyle name="Normal" xfId="0" builtinId="0"/>
    <cellStyle name="Normal 2" xfId="2"/>
    <cellStyle name="Normal 2 2" xfId="8"/>
    <cellStyle name="Normal 2 3" xfId="9"/>
    <cellStyle name="Normal 2 4" xfId="10"/>
    <cellStyle name="Normal 2 5" xfId="11"/>
    <cellStyle name="Percent" xfId="1" builtinId="5"/>
    <cellStyle name="Percent 2" xfId="12"/>
    <cellStyle name="Percent 2 2" xfId="13"/>
    <cellStyle name="Percent 2 3" xfId="14"/>
    <cellStyle name="Percent 2 4" xfId="15"/>
    <cellStyle name="Percent 2 5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85</xdr:row>
      <xdr:rowOff>314325</xdr:rowOff>
    </xdr:from>
    <xdr:to>
      <xdr:col>4</xdr:col>
      <xdr:colOff>847725</xdr:colOff>
      <xdr:row>85</xdr:row>
      <xdr:rowOff>323850</xdr:rowOff>
    </xdr:to>
    <xdr:cxnSp macro="">
      <xdr:nvCxnSpPr>
        <xdr:cNvPr id="2" name="Straight Connector 1"/>
        <xdr:cNvCxnSpPr/>
      </xdr:nvCxnSpPr>
      <xdr:spPr>
        <a:xfrm>
          <a:off x="2371725" y="31678245"/>
          <a:ext cx="6210300" cy="9525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1543050</xdr:colOff>
      <xdr:row>85</xdr:row>
      <xdr:rowOff>266700</xdr:rowOff>
    </xdr:from>
    <xdr:to>
      <xdr:col>11</xdr:col>
      <xdr:colOff>1371600</xdr:colOff>
      <xdr:row>85</xdr:row>
      <xdr:rowOff>276225</xdr:rowOff>
    </xdr:to>
    <xdr:cxnSp macro="">
      <xdr:nvCxnSpPr>
        <xdr:cNvPr id="3" name="Straight Connector 2"/>
        <xdr:cNvCxnSpPr/>
      </xdr:nvCxnSpPr>
      <xdr:spPr>
        <a:xfrm>
          <a:off x="11494770" y="31630620"/>
          <a:ext cx="5124450" cy="9525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1752600</xdr:colOff>
      <xdr:row>51</xdr:row>
      <xdr:rowOff>314325</xdr:rowOff>
    </xdr:from>
    <xdr:to>
      <xdr:col>4</xdr:col>
      <xdr:colOff>95250</xdr:colOff>
      <xdr:row>51</xdr:row>
      <xdr:rowOff>323850</xdr:rowOff>
    </xdr:to>
    <xdr:cxnSp macro="">
      <xdr:nvCxnSpPr>
        <xdr:cNvPr id="4" name="Straight Connector 3"/>
        <xdr:cNvCxnSpPr/>
      </xdr:nvCxnSpPr>
      <xdr:spPr>
        <a:xfrm>
          <a:off x="3238500" y="18122265"/>
          <a:ext cx="4591050" cy="9525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1562100</xdr:colOff>
      <xdr:row>51</xdr:row>
      <xdr:rowOff>342900</xdr:rowOff>
    </xdr:from>
    <xdr:to>
      <xdr:col>11</xdr:col>
      <xdr:colOff>1295400</xdr:colOff>
      <xdr:row>51</xdr:row>
      <xdr:rowOff>342901</xdr:rowOff>
    </xdr:to>
    <xdr:cxnSp macro="">
      <xdr:nvCxnSpPr>
        <xdr:cNvPr id="5" name="Straight Connector 4"/>
        <xdr:cNvCxnSpPr/>
      </xdr:nvCxnSpPr>
      <xdr:spPr>
        <a:xfrm>
          <a:off x="11513820" y="18150840"/>
          <a:ext cx="5105400" cy="1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3524250</xdr:colOff>
      <xdr:row>56</xdr:row>
      <xdr:rowOff>504825</xdr:rowOff>
    </xdr:from>
    <xdr:to>
      <xdr:col>5</xdr:col>
      <xdr:colOff>1066800</xdr:colOff>
      <xdr:row>56</xdr:row>
      <xdr:rowOff>514350</xdr:rowOff>
    </xdr:to>
    <xdr:cxnSp macro="">
      <xdr:nvCxnSpPr>
        <xdr:cNvPr id="2" name="Straight Connector 1"/>
        <xdr:cNvCxnSpPr/>
      </xdr:nvCxnSpPr>
      <xdr:spPr>
        <a:xfrm>
          <a:off x="7707630" y="31685865"/>
          <a:ext cx="8119110" cy="9525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2705100</xdr:colOff>
      <xdr:row>56</xdr:row>
      <xdr:rowOff>552450</xdr:rowOff>
    </xdr:from>
    <xdr:to>
      <xdr:col>14</xdr:col>
      <xdr:colOff>400050</xdr:colOff>
      <xdr:row>56</xdr:row>
      <xdr:rowOff>590551</xdr:rowOff>
    </xdr:to>
    <xdr:cxnSp macro="">
      <xdr:nvCxnSpPr>
        <xdr:cNvPr id="3" name="Straight Connector 2"/>
        <xdr:cNvCxnSpPr/>
      </xdr:nvCxnSpPr>
      <xdr:spPr>
        <a:xfrm>
          <a:off x="23728680" y="31733490"/>
          <a:ext cx="16866870" cy="38101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87</xdr:row>
      <xdr:rowOff>314325</xdr:rowOff>
    </xdr:from>
    <xdr:to>
      <xdr:col>4</xdr:col>
      <xdr:colOff>847725</xdr:colOff>
      <xdr:row>87</xdr:row>
      <xdr:rowOff>323850</xdr:rowOff>
    </xdr:to>
    <xdr:cxnSp macro="">
      <xdr:nvCxnSpPr>
        <xdr:cNvPr id="2" name="Straight Connector 1"/>
        <xdr:cNvCxnSpPr/>
      </xdr:nvCxnSpPr>
      <xdr:spPr>
        <a:xfrm>
          <a:off x="2371725" y="31678245"/>
          <a:ext cx="6210300" cy="9525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1543050</xdr:colOff>
      <xdr:row>87</xdr:row>
      <xdr:rowOff>266700</xdr:rowOff>
    </xdr:from>
    <xdr:to>
      <xdr:col>11</xdr:col>
      <xdr:colOff>1371600</xdr:colOff>
      <xdr:row>87</xdr:row>
      <xdr:rowOff>276225</xdr:rowOff>
    </xdr:to>
    <xdr:cxnSp macro="">
      <xdr:nvCxnSpPr>
        <xdr:cNvPr id="3" name="Straight Connector 2"/>
        <xdr:cNvCxnSpPr/>
      </xdr:nvCxnSpPr>
      <xdr:spPr>
        <a:xfrm>
          <a:off x="11494770" y="31630620"/>
          <a:ext cx="5124450" cy="9525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1752600</xdr:colOff>
      <xdr:row>51</xdr:row>
      <xdr:rowOff>314325</xdr:rowOff>
    </xdr:from>
    <xdr:to>
      <xdr:col>4</xdr:col>
      <xdr:colOff>95250</xdr:colOff>
      <xdr:row>51</xdr:row>
      <xdr:rowOff>323850</xdr:rowOff>
    </xdr:to>
    <xdr:cxnSp macro="">
      <xdr:nvCxnSpPr>
        <xdr:cNvPr id="4" name="Straight Connector 3"/>
        <xdr:cNvCxnSpPr/>
      </xdr:nvCxnSpPr>
      <xdr:spPr>
        <a:xfrm>
          <a:off x="3238500" y="18122265"/>
          <a:ext cx="4591050" cy="9525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1562100</xdr:colOff>
      <xdr:row>51</xdr:row>
      <xdr:rowOff>342900</xdr:rowOff>
    </xdr:from>
    <xdr:to>
      <xdr:col>11</xdr:col>
      <xdr:colOff>1295400</xdr:colOff>
      <xdr:row>51</xdr:row>
      <xdr:rowOff>342901</xdr:rowOff>
    </xdr:to>
    <xdr:cxnSp macro="">
      <xdr:nvCxnSpPr>
        <xdr:cNvPr id="5" name="Straight Connector 4"/>
        <xdr:cNvCxnSpPr/>
      </xdr:nvCxnSpPr>
      <xdr:spPr>
        <a:xfrm>
          <a:off x="11513820" y="18150840"/>
          <a:ext cx="5105400" cy="1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1562100</xdr:colOff>
      <xdr:row>52</xdr:row>
      <xdr:rowOff>342900</xdr:rowOff>
    </xdr:from>
    <xdr:to>
      <xdr:col>11</xdr:col>
      <xdr:colOff>1295400</xdr:colOff>
      <xdr:row>52</xdr:row>
      <xdr:rowOff>342901</xdr:rowOff>
    </xdr:to>
    <xdr:cxnSp macro="">
      <xdr:nvCxnSpPr>
        <xdr:cNvPr id="6" name="Straight Connector 5"/>
        <xdr:cNvCxnSpPr/>
      </xdr:nvCxnSpPr>
      <xdr:spPr>
        <a:xfrm>
          <a:off x="11513820" y="18348960"/>
          <a:ext cx="5105400" cy="1"/>
        </a:xfrm>
        <a:prstGeom prst="line">
          <a:avLst/>
        </a:prstGeom>
        <a:ln w="15875" cmpd="sng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Q91"/>
  <sheetViews>
    <sheetView topLeftCell="A76" zoomScale="70" zoomScaleNormal="70" workbookViewId="0">
      <selection activeCell="E53" sqref="E53"/>
    </sheetView>
  </sheetViews>
  <sheetFormatPr defaultColWidth="9.109375" defaultRowHeight="13.2" x14ac:dyDescent="0.25"/>
  <cols>
    <col min="1" max="1" width="21.6640625" style="1" customWidth="1"/>
    <col min="2" max="2" width="29.109375" style="1" customWidth="1"/>
    <col min="3" max="3" width="28.44140625" style="1" customWidth="1"/>
    <col min="4" max="4" width="34.5546875" style="2" customWidth="1"/>
    <col min="5" max="5" width="32.33203125" style="2" customWidth="1"/>
    <col min="6" max="6" width="25" style="2" customWidth="1"/>
    <col min="7" max="7" width="18" style="3" customWidth="1"/>
    <col min="8" max="8" width="4" style="1" customWidth="1"/>
    <col min="9" max="9" width="14.5546875" style="1" customWidth="1"/>
    <col min="10" max="10" width="10.44140625" style="1" customWidth="1"/>
    <col min="11" max="11" width="11.33203125" style="1" customWidth="1"/>
    <col min="12" max="12" width="13.88671875" style="1" customWidth="1"/>
    <col min="13" max="16384" width="9.109375" style="1"/>
  </cols>
  <sheetData>
    <row r="1" spans="1:13" ht="24.9" customHeight="1" x14ac:dyDescent="0.4">
      <c r="K1" s="4" t="s">
        <v>0</v>
      </c>
    </row>
    <row r="2" spans="1:13" s="5" customFormat="1" ht="30" customHeight="1" x14ac:dyDescent="0.5">
      <c r="A2" s="448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50"/>
    </row>
    <row r="3" spans="1:13" s="5" customFormat="1" ht="30" customHeight="1" x14ac:dyDescent="0.5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50"/>
    </row>
    <row r="4" spans="1:13" s="6" customFormat="1" ht="30" customHeight="1" x14ac:dyDescent="0.5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50"/>
    </row>
    <row r="5" spans="1:13" ht="30" customHeight="1" x14ac:dyDescent="0.25">
      <c r="C5" s="7"/>
      <c r="D5" s="8"/>
      <c r="E5" s="8"/>
      <c r="F5" s="8"/>
      <c r="G5" s="9"/>
      <c r="I5" s="10"/>
      <c r="J5" s="11"/>
    </row>
    <row r="6" spans="1:13" s="17" customFormat="1" ht="30" customHeight="1" x14ac:dyDescent="0.4">
      <c r="A6" s="12" t="s">
        <v>3</v>
      </c>
      <c r="B6" s="13"/>
      <c r="C6" s="14"/>
      <c r="D6" s="451"/>
      <c r="E6" s="452"/>
      <c r="F6" s="452"/>
      <c r="G6" s="453"/>
      <c r="H6" s="15" t="s">
        <v>4</v>
      </c>
      <c r="I6" s="13"/>
      <c r="J6" s="16"/>
      <c r="K6" s="444"/>
      <c r="L6" s="445"/>
    </row>
    <row r="7" spans="1:13" s="20" customFormat="1" ht="20.100000000000001" customHeight="1" x14ac:dyDescent="0.4">
      <c r="A7" s="17"/>
      <c r="B7" s="17"/>
      <c r="C7" s="18"/>
      <c r="D7" s="18"/>
      <c r="E7" s="18"/>
      <c r="F7" s="18"/>
      <c r="G7" s="18"/>
      <c r="H7" s="17"/>
      <c r="I7" s="17"/>
      <c r="J7" s="19"/>
      <c r="K7" s="17"/>
      <c r="L7" s="17"/>
    </row>
    <row r="8" spans="1:13" s="17" customFormat="1" ht="30" customHeight="1" x14ac:dyDescent="0.4">
      <c r="A8" s="12" t="s">
        <v>5</v>
      </c>
      <c r="B8" s="13"/>
      <c r="C8" s="21"/>
      <c r="D8" s="431"/>
      <c r="E8" s="432"/>
      <c r="F8" s="432"/>
      <c r="G8" s="433"/>
      <c r="H8" s="22" t="s">
        <v>6</v>
      </c>
      <c r="J8" s="16"/>
      <c r="K8" s="444"/>
      <c r="L8" s="445"/>
    </row>
    <row r="9" spans="1:13" s="20" customFormat="1" ht="20.100000000000001" customHeight="1" x14ac:dyDescent="0.4">
      <c r="A9" s="17"/>
      <c r="B9" s="17"/>
      <c r="C9" s="18"/>
      <c r="D9" s="18"/>
      <c r="E9" s="18"/>
      <c r="F9" s="18"/>
      <c r="G9" s="18"/>
      <c r="H9" s="17"/>
      <c r="I9" s="17"/>
      <c r="J9" s="19"/>
      <c r="K9" s="17"/>
      <c r="L9" s="17"/>
    </row>
    <row r="10" spans="1:13" s="17" customFormat="1" ht="30" customHeight="1" x14ac:dyDescent="0.4">
      <c r="A10" s="12" t="s">
        <v>7</v>
      </c>
      <c r="B10" s="13"/>
      <c r="C10" s="21"/>
      <c r="D10" s="431"/>
      <c r="E10" s="432"/>
      <c r="F10" s="432"/>
      <c r="G10" s="433"/>
      <c r="H10" s="12" t="s">
        <v>6</v>
      </c>
      <c r="I10" s="23" t="s">
        <v>8</v>
      </c>
      <c r="J10" s="16"/>
      <c r="K10" s="444"/>
      <c r="L10" s="445"/>
    </row>
    <row r="11" spans="1:13" s="20" customFormat="1" ht="20.100000000000001" customHeight="1" x14ac:dyDescent="0.4">
      <c r="A11" s="17"/>
      <c r="B11" s="17"/>
      <c r="C11" s="18"/>
      <c r="D11" s="18"/>
      <c r="E11" s="18"/>
      <c r="F11" s="18"/>
      <c r="G11" s="18"/>
      <c r="H11" s="17"/>
      <c r="I11" s="17"/>
      <c r="J11" s="19"/>
      <c r="K11" s="17"/>
      <c r="L11" s="17"/>
    </row>
    <row r="12" spans="1:13" s="17" customFormat="1" ht="30" customHeight="1" x14ac:dyDescent="0.4">
      <c r="A12" s="23" t="s">
        <v>9</v>
      </c>
      <c r="C12" s="24"/>
      <c r="D12" s="431"/>
      <c r="E12" s="432"/>
      <c r="F12" s="432"/>
      <c r="G12" s="433"/>
      <c r="I12" s="25" t="s">
        <v>10</v>
      </c>
      <c r="J12" s="26"/>
      <c r="K12" s="444"/>
      <c r="L12" s="445"/>
      <c r="M12" s="27"/>
    </row>
    <row r="13" spans="1:13" s="17" customFormat="1" ht="20.100000000000001" customHeight="1" x14ac:dyDescent="0.4">
      <c r="A13" s="23"/>
      <c r="C13" s="28"/>
      <c r="D13" s="29"/>
      <c r="E13" s="29"/>
      <c r="F13" s="29"/>
      <c r="G13" s="29"/>
      <c r="I13" s="25"/>
      <c r="J13" s="30"/>
      <c r="K13" s="31"/>
      <c r="L13" s="31"/>
      <c r="M13" s="27"/>
    </row>
    <row r="14" spans="1:13" s="20" customFormat="1" ht="24.9" customHeight="1" x14ac:dyDescent="0.4">
      <c r="A14" s="17"/>
      <c r="B14" s="17"/>
      <c r="C14" s="32"/>
      <c r="D14" s="18"/>
      <c r="E14" s="18"/>
      <c r="F14" s="18"/>
      <c r="G14" s="18"/>
      <c r="H14" s="17"/>
      <c r="I14" s="17"/>
      <c r="J14" s="19"/>
      <c r="K14" s="17"/>
      <c r="L14" s="17"/>
    </row>
    <row r="15" spans="1:13" s="33" customFormat="1" ht="35.1" customHeight="1" x14ac:dyDescent="0.4">
      <c r="A15" s="434" t="s">
        <v>11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5"/>
    </row>
    <row r="16" spans="1:13" s="36" customFormat="1" ht="24.9" customHeight="1" x14ac:dyDescent="0.3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6" s="36" customFormat="1" ht="24.9" customHeight="1" x14ac:dyDescent="0.4">
      <c r="A17" s="34"/>
      <c r="B17" s="34"/>
      <c r="C17" s="34"/>
      <c r="D17" s="439" t="s">
        <v>12</v>
      </c>
      <c r="E17" s="439"/>
      <c r="F17" s="34"/>
      <c r="G17" s="34"/>
      <c r="H17" s="34"/>
      <c r="I17" s="34"/>
      <c r="J17" s="34"/>
      <c r="K17" s="34"/>
      <c r="L17" s="35"/>
    </row>
    <row r="18" spans="1:16" s="17" customFormat="1" ht="24.9" customHeight="1" x14ac:dyDescent="0.4">
      <c r="D18" s="37" t="s">
        <v>13</v>
      </c>
      <c r="E18" s="37" t="s">
        <v>14</v>
      </c>
      <c r="F18" s="38"/>
      <c r="G18" s="39"/>
    </row>
    <row r="19" spans="1:16" s="12" customFormat="1" ht="24.9" customHeight="1" x14ac:dyDescent="0.4">
      <c r="B19" s="12" t="s">
        <v>15</v>
      </c>
      <c r="D19" s="40"/>
      <c r="E19" s="40"/>
      <c r="F19" s="41"/>
      <c r="G19" s="42"/>
    </row>
    <row r="20" spans="1:16" s="12" customFormat="1" ht="24.9" customHeight="1" x14ac:dyDescent="0.4">
      <c r="C20" s="37"/>
      <c r="D20" s="37" t="s">
        <v>16</v>
      </c>
      <c r="E20" s="37" t="s">
        <v>16</v>
      </c>
      <c r="F20" s="440" t="s">
        <v>17</v>
      </c>
      <c r="G20" s="440"/>
      <c r="I20" s="12" t="s">
        <v>18</v>
      </c>
    </row>
    <row r="21" spans="1:16" s="12" customFormat="1" ht="24.9" customHeight="1" x14ac:dyDescent="0.4">
      <c r="A21" s="43"/>
      <c r="B21" s="43"/>
      <c r="C21" s="37"/>
      <c r="D21" s="44" t="s">
        <v>19</v>
      </c>
      <c r="E21" s="44" t="s">
        <v>19</v>
      </c>
      <c r="F21" s="45"/>
      <c r="G21" s="45"/>
      <c r="H21" s="43"/>
      <c r="I21" s="43"/>
      <c r="J21" s="43"/>
      <c r="K21" s="43"/>
      <c r="L21" s="43"/>
    </row>
    <row r="22" spans="1:16" s="12" customFormat="1" ht="30" customHeight="1" thickBot="1" x14ac:dyDescent="0.45">
      <c r="A22" s="46" t="s">
        <v>20</v>
      </c>
      <c r="B22" s="47"/>
      <c r="C22" s="48"/>
      <c r="D22" s="48" t="s">
        <v>21</v>
      </c>
      <c r="E22" s="48" t="s">
        <v>21</v>
      </c>
      <c r="F22" s="48" t="s">
        <v>22</v>
      </c>
      <c r="G22" s="49" t="s">
        <v>23</v>
      </c>
      <c r="H22" s="47"/>
      <c r="I22" s="47" t="s">
        <v>24</v>
      </c>
      <c r="J22" s="47"/>
      <c r="K22" s="47"/>
      <c r="L22" s="47"/>
    </row>
    <row r="23" spans="1:16" s="17" customFormat="1" ht="30" customHeight="1" x14ac:dyDescent="0.4">
      <c r="A23" s="50" t="s">
        <v>25</v>
      </c>
      <c r="B23" s="50" t="s">
        <v>26</v>
      </c>
      <c r="C23" s="51"/>
      <c r="D23" s="52"/>
      <c r="E23" s="52"/>
      <c r="F23" s="53"/>
      <c r="G23" s="54"/>
      <c r="H23" s="55"/>
      <c r="I23" s="18"/>
      <c r="J23" s="18"/>
      <c r="K23" s="18"/>
      <c r="L23" s="56"/>
    </row>
    <row r="24" spans="1:16" s="17" customFormat="1" ht="30" customHeight="1" x14ac:dyDescent="0.4">
      <c r="A24" s="57"/>
      <c r="B24" s="428" t="s">
        <v>27</v>
      </c>
      <c r="C24" s="430"/>
      <c r="D24" s="58"/>
      <c r="E24" s="58"/>
      <c r="F24" s="59">
        <f t="shared" ref="F24:F29" si="0">+E24-D24</f>
        <v>0</v>
      </c>
      <c r="G24" s="60" t="str">
        <f>IFERROR(+F24/D24,"")</f>
        <v/>
      </c>
      <c r="H24" s="13"/>
      <c r="I24" s="428"/>
      <c r="J24" s="429"/>
      <c r="K24" s="429"/>
      <c r="L24" s="430"/>
      <c r="M24" s="27"/>
    </row>
    <row r="25" spans="1:16" s="17" customFormat="1" ht="30" customHeight="1" x14ac:dyDescent="0.4">
      <c r="A25" s="61" t="s">
        <v>28</v>
      </c>
      <c r="B25" s="13"/>
      <c r="C25" s="62"/>
      <c r="D25" s="63"/>
      <c r="E25" s="63"/>
      <c r="F25" s="59">
        <f t="shared" si="0"/>
        <v>0</v>
      </c>
      <c r="G25" s="60" t="str">
        <f>IFERROR(+F25/D25,"")</f>
        <v/>
      </c>
      <c r="H25" s="13"/>
      <c r="I25" s="428"/>
      <c r="J25" s="429"/>
      <c r="K25" s="429"/>
      <c r="L25" s="430"/>
    </row>
    <row r="26" spans="1:16" s="17" customFormat="1" ht="30" customHeight="1" x14ac:dyDescent="0.4">
      <c r="A26" s="61" t="s">
        <v>29</v>
      </c>
      <c r="B26" s="13"/>
      <c r="C26" s="76"/>
      <c r="D26" s="202"/>
      <c r="E26" s="202"/>
      <c r="F26" s="203"/>
      <c r="G26" s="204"/>
      <c r="H26" s="205"/>
      <c r="I26" s="446"/>
      <c r="J26" s="447"/>
      <c r="K26" s="447"/>
      <c r="L26" s="447"/>
      <c r="M26" s="139"/>
    </row>
    <row r="27" spans="1:16" s="17" customFormat="1" ht="30" customHeight="1" x14ac:dyDescent="0.4">
      <c r="A27" s="65" t="s">
        <v>111</v>
      </c>
      <c r="B27" s="66"/>
      <c r="C27" s="62"/>
      <c r="D27" s="63"/>
      <c r="E27" s="63"/>
      <c r="F27" s="59">
        <f t="shared" si="0"/>
        <v>0</v>
      </c>
      <c r="G27" s="60" t="str">
        <f t="shared" ref="G27:G30" si="1">IFERROR(+F27/D27,"")</f>
        <v/>
      </c>
      <c r="H27" s="66"/>
      <c r="I27" s="71"/>
      <c r="J27" s="72"/>
      <c r="K27" s="72"/>
      <c r="L27" s="73"/>
      <c r="P27" s="80"/>
    </row>
    <row r="28" spans="1:16" s="17" customFormat="1" ht="30" customHeight="1" x14ac:dyDescent="0.4">
      <c r="A28" s="191" t="s">
        <v>31</v>
      </c>
      <c r="B28" s="162"/>
      <c r="C28" s="62"/>
      <c r="D28" s="63"/>
      <c r="E28" s="63"/>
      <c r="F28" s="59">
        <f t="shared" si="0"/>
        <v>0</v>
      </c>
      <c r="G28" s="60" t="str">
        <f t="shared" si="1"/>
        <v/>
      </c>
      <c r="H28" s="162"/>
      <c r="I28" s="441"/>
      <c r="J28" s="442"/>
      <c r="K28" s="442"/>
      <c r="L28" s="443"/>
      <c r="P28" s="194"/>
    </row>
    <row r="29" spans="1:16" s="17" customFormat="1" ht="30" customHeight="1" x14ac:dyDescent="0.4">
      <c r="A29" s="192" t="s">
        <v>32</v>
      </c>
      <c r="B29" s="30"/>
      <c r="C29" s="76"/>
      <c r="D29" s="77"/>
      <c r="E29" s="77"/>
      <c r="F29" s="59">
        <f t="shared" si="0"/>
        <v>0</v>
      </c>
      <c r="G29" s="60" t="str">
        <f t="shared" si="1"/>
        <v/>
      </c>
      <c r="H29" s="30"/>
      <c r="I29" s="71"/>
      <c r="J29" s="72"/>
      <c r="K29" s="72"/>
      <c r="L29" s="73"/>
      <c r="P29" s="194"/>
    </row>
    <row r="30" spans="1:16" s="17" customFormat="1" ht="30" customHeight="1" x14ac:dyDescent="0.4">
      <c r="A30" s="78" t="s">
        <v>33</v>
      </c>
      <c r="B30" s="79"/>
      <c r="C30" s="76"/>
      <c r="D30" s="63"/>
      <c r="E30" s="63"/>
      <c r="F30" s="59">
        <f>E30-D30</f>
        <v>0</v>
      </c>
      <c r="G30" s="60" t="str">
        <f t="shared" si="1"/>
        <v/>
      </c>
      <c r="H30" s="80"/>
      <c r="I30" s="428"/>
      <c r="J30" s="429"/>
      <c r="K30" s="429"/>
      <c r="L30" s="430"/>
    </row>
    <row r="31" spans="1:16" s="17" customFormat="1" ht="30" customHeight="1" x14ac:dyDescent="0.4">
      <c r="A31" s="61" t="s">
        <v>34</v>
      </c>
      <c r="B31" s="79"/>
      <c r="C31" s="76"/>
      <c r="D31" s="202"/>
      <c r="E31" s="202"/>
      <c r="F31" s="206"/>
      <c r="G31" s="204"/>
      <c r="H31" s="76"/>
      <c r="I31" s="200"/>
      <c r="J31" s="200"/>
      <c r="K31" s="200"/>
      <c r="L31" s="200"/>
      <c r="M31" s="27"/>
    </row>
    <row r="32" spans="1:16" s="17" customFormat="1" ht="30" customHeight="1" x14ac:dyDescent="0.4">
      <c r="A32" s="78" t="s">
        <v>35</v>
      </c>
      <c r="B32" s="79"/>
      <c r="C32" s="76"/>
      <c r="D32" s="63"/>
      <c r="E32" s="63"/>
      <c r="F32" s="59">
        <f t="shared" ref="F32:F34" si="2">E32-D32</f>
        <v>0</v>
      </c>
      <c r="G32" s="60" t="str">
        <f t="shared" ref="G32:G34" si="3">IFERROR(+F32/D32,"")</f>
        <v/>
      </c>
      <c r="H32" s="30"/>
      <c r="I32" s="71"/>
      <c r="J32" s="72"/>
      <c r="K32" s="72"/>
      <c r="L32" s="73"/>
    </row>
    <row r="33" spans="1:13" s="17" customFormat="1" ht="30" customHeight="1" x14ac:dyDescent="0.4">
      <c r="A33" s="78" t="s">
        <v>36</v>
      </c>
      <c r="B33" s="79"/>
      <c r="C33" s="76"/>
      <c r="D33" s="77"/>
      <c r="E33" s="77"/>
      <c r="F33" s="59">
        <f t="shared" si="2"/>
        <v>0</v>
      </c>
      <c r="G33" s="60" t="str">
        <f t="shared" si="3"/>
        <v/>
      </c>
      <c r="H33" s="30"/>
      <c r="I33" s="71"/>
      <c r="J33" s="72"/>
      <c r="K33" s="72"/>
      <c r="L33" s="73"/>
    </row>
    <row r="34" spans="1:13" s="17" customFormat="1" ht="30" customHeight="1" x14ac:dyDescent="0.4">
      <c r="B34" s="79"/>
      <c r="C34" s="78" t="s">
        <v>37</v>
      </c>
      <c r="D34" s="85">
        <f>SUM(D32:D33)</f>
        <v>0</v>
      </c>
      <c r="E34" s="85">
        <f>SUM(E32:E33)</f>
        <v>0</v>
      </c>
      <c r="F34" s="59">
        <f t="shared" si="2"/>
        <v>0</v>
      </c>
      <c r="G34" s="60" t="str">
        <f t="shared" si="3"/>
        <v/>
      </c>
      <c r="H34" s="30"/>
      <c r="I34" s="188"/>
      <c r="J34" s="189"/>
      <c r="K34" s="189"/>
      <c r="L34" s="190"/>
    </row>
    <row r="35" spans="1:13" s="20" customFormat="1" ht="15" customHeight="1" x14ac:dyDescent="0.3">
      <c r="A35" s="28"/>
      <c r="B35" s="28"/>
      <c r="C35" s="28"/>
      <c r="D35" s="29"/>
      <c r="E35" s="29"/>
      <c r="F35" s="86"/>
      <c r="G35" s="87"/>
      <c r="H35" s="28"/>
      <c r="I35" s="28"/>
      <c r="J35" s="28"/>
      <c r="K35" s="28"/>
      <c r="L35" s="28"/>
    </row>
    <row r="36" spans="1:13" s="17" customFormat="1" ht="30" customHeight="1" x14ac:dyDescent="0.4">
      <c r="A36" s="88" t="s">
        <v>38</v>
      </c>
      <c r="B36" s="89"/>
      <c r="C36" s="89"/>
      <c r="D36" s="90">
        <f>SUM(D24:D30)+D34</f>
        <v>0</v>
      </c>
      <c r="E36" s="90">
        <f>SUM(E24:E30)+E34</f>
        <v>0</v>
      </c>
      <c r="F36" s="59">
        <f>+E36-D36</f>
        <v>0</v>
      </c>
      <c r="G36" s="60" t="str">
        <f>IFERROR(+F36/D36,"")</f>
        <v/>
      </c>
      <c r="I36" s="188"/>
      <c r="J36" s="189"/>
      <c r="K36" s="189"/>
      <c r="L36" s="190"/>
    </row>
    <row r="37" spans="1:13" s="17" customFormat="1" ht="30" customHeight="1" x14ac:dyDescent="0.4">
      <c r="A37" s="92"/>
      <c r="C37" s="56"/>
      <c r="D37" s="93"/>
      <c r="E37" s="93"/>
      <c r="F37" s="59"/>
      <c r="G37" s="91"/>
      <c r="I37" s="18"/>
      <c r="J37" s="18"/>
      <c r="K37" s="18"/>
      <c r="L37" s="18"/>
    </row>
    <row r="38" spans="1:13" s="17" customFormat="1" ht="30" customHeight="1" x14ac:dyDescent="0.4">
      <c r="A38" s="94" t="s">
        <v>39</v>
      </c>
      <c r="B38" s="13"/>
      <c r="C38" s="62"/>
      <c r="D38" s="95"/>
      <c r="E38" s="95"/>
      <c r="F38" s="59">
        <f>+E38-D38</f>
        <v>0</v>
      </c>
      <c r="G38" s="60" t="str">
        <f>IFERROR(+F38/D38,"")</f>
        <v/>
      </c>
      <c r="H38" s="13"/>
      <c r="I38" s="431"/>
      <c r="J38" s="432"/>
      <c r="K38" s="432"/>
      <c r="L38" s="433"/>
      <c r="M38" s="27"/>
    </row>
    <row r="39" spans="1:13" s="17" customFormat="1" ht="30" customHeight="1" x14ac:dyDescent="0.4">
      <c r="A39" s="94"/>
      <c r="B39" s="13"/>
      <c r="C39" s="76"/>
      <c r="D39" s="201"/>
      <c r="E39" s="201"/>
      <c r="F39" s="98"/>
      <c r="G39" s="96"/>
      <c r="H39" s="13"/>
      <c r="I39" s="28"/>
      <c r="J39" s="28"/>
      <c r="K39" s="28"/>
      <c r="L39" s="28"/>
      <c r="M39" s="27"/>
    </row>
    <row r="40" spans="1:13" s="61" customFormat="1" ht="30" customHeight="1" x14ac:dyDescent="0.4">
      <c r="A40" s="61" t="s">
        <v>40</v>
      </c>
      <c r="D40" s="99" t="str">
        <f>IFERROR(+D36/D38,"")</f>
        <v/>
      </c>
      <c r="E40" s="99" t="str">
        <f>IFERROR(+E36/E38,"")</f>
        <v/>
      </c>
      <c r="F40" s="100" t="str">
        <f>IFERROR(+E40-D40,"")</f>
        <v/>
      </c>
      <c r="G40" s="60" t="str">
        <f>IFERROR(+F40/D40,"")</f>
        <v/>
      </c>
    </row>
    <row r="41" spans="1:13" s="61" customFormat="1" ht="14.25" customHeight="1" x14ac:dyDescent="0.4">
      <c r="D41" s="102"/>
      <c r="E41" s="102"/>
      <c r="F41" s="103"/>
      <c r="G41" s="104"/>
    </row>
    <row r="42" spans="1:13" s="20" customFormat="1" ht="12.75" customHeight="1" x14ac:dyDescent="0.3">
      <c r="D42" s="105"/>
      <c r="E42" s="105"/>
      <c r="F42" s="106"/>
      <c r="G42" s="107"/>
    </row>
    <row r="43" spans="1:13" s="61" customFormat="1" ht="30" customHeight="1" x14ac:dyDescent="0.4">
      <c r="A43" s="61" t="s">
        <v>41</v>
      </c>
      <c r="C43" s="108"/>
      <c r="D43" s="109"/>
      <c r="E43" s="109"/>
      <c r="F43" s="59">
        <f>+E43-D43</f>
        <v>0</v>
      </c>
      <c r="G43" s="60" t="str">
        <f>IFERROR(+F43/D43,"")</f>
        <v/>
      </c>
      <c r="H43" s="110"/>
      <c r="I43" s="111"/>
      <c r="J43" s="112"/>
      <c r="K43" s="112"/>
      <c r="L43" s="113"/>
    </row>
    <row r="44" spans="1:13" s="61" customFormat="1" ht="30" customHeight="1" x14ac:dyDescent="0.4">
      <c r="A44" s="61" t="s">
        <v>42</v>
      </c>
      <c r="B44" s="110"/>
      <c r="C44" s="17"/>
      <c r="D44" s="114"/>
      <c r="E44" s="114"/>
      <c r="F44" s="59">
        <f>+E44-D44</f>
        <v>0</v>
      </c>
      <c r="G44" s="60" t="str">
        <f>IFERROR(+F44/D44,"")</f>
        <v/>
      </c>
      <c r="H44" s="110"/>
      <c r="I44" s="431"/>
      <c r="J44" s="432"/>
      <c r="K44" s="432"/>
      <c r="L44" s="433"/>
    </row>
    <row r="45" spans="1:13" s="61" customFormat="1" ht="30" customHeight="1" x14ac:dyDescent="0.4">
      <c r="B45" s="110"/>
      <c r="C45" s="115"/>
      <c r="D45" s="116"/>
      <c r="E45" s="117"/>
      <c r="F45" s="103"/>
      <c r="G45" s="104"/>
      <c r="H45" s="110"/>
      <c r="I45" s="17"/>
      <c r="J45" s="17"/>
      <c r="K45" s="17"/>
      <c r="L45" s="17"/>
    </row>
    <row r="46" spans="1:13" s="61" customFormat="1" ht="30" customHeight="1" x14ac:dyDescent="0.55000000000000004">
      <c r="A46" s="61" t="s">
        <v>43</v>
      </c>
      <c r="B46" s="118"/>
      <c r="C46" s="119"/>
      <c r="D46" s="116"/>
      <c r="E46" s="117"/>
      <c r="F46" s="103"/>
      <c r="G46" s="120"/>
      <c r="H46" s="108"/>
      <c r="I46" s="108"/>
      <c r="J46" s="108"/>
      <c r="K46" s="108"/>
    </row>
    <row r="47" spans="1:13" s="33" customFormat="1" ht="30" customHeight="1" x14ac:dyDescent="0.4">
      <c r="A47" s="61"/>
      <c r="B47" s="61" t="s">
        <v>44</v>
      </c>
      <c r="C47" s="121"/>
      <c r="D47" s="121"/>
      <c r="E47" s="121"/>
    </row>
    <row r="48" spans="1:13" s="33" customFormat="1" ht="30" customHeight="1" x14ac:dyDescent="0.4">
      <c r="A48" s="61"/>
      <c r="B48" s="61" t="s">
        <v>45</v>
      </c>
      <c r="C48" s="121"/>
      <c r="D48" s="121"/>
      <c r="E48" s="121"/>
    </row>
    <row r="49" spans="1:12" s="122" customFormat="1" ht="30" customHeight="1" x14ac:dyDescent="0.4">
      <c r="A49" s="434" t="s">
        <v>46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5"/>
    </row>
    <row r="50" spans="1:12" s="122" customFormat="1" ht="30" customHeight="1" x14ac:dyDescent="0.3">
      <c r="A50" s="123"/>
      <c r="B50" s="123"/>
      <c r="C50" s="124"/>
      <c r="D50" s="124"/>
      <c r="E50" s="125"/>
      <c r="F50" s="126"/>
      <c r="G50" s="127"/>
      <c r="H50" s="123"/>
      <c r="I50" s="124"/>
      <c r="J50" s="124"/>
      <c r="K50" s="124"/>
      <c r="L50" s="128"/>
    </row>
    <row r="51" spans="1:12" s="129" customFormat="1" ht="30" customHeight="1" x14ac:dyDescent="0.3">
      <c r="A51" s="123"/>
      <c r="B51" s="123"/>
      <c r="C51" s="124"/>
      <c r="D51" s="124"/>
      <c r="E51" s="125"/>
      <c r="F51" s="126"/>
      <c r="G51" s="127"/>
      <c r="H51" s="123"/>
      <c r="I51" s="124"/>
      <c r="J51" s="124"/>
      <c r="K51" s="124"/>
      <c r="L51" s="128"/>
    </row>
    <row r="52" spans="1:12" s="61" customFormat="1" ht="35.1" customHeight="1" x14ac:dyDescent="0.85">
      <c r="A52" s="130" t="s">
        <v>47</v>
      </c>
      <c r="B52" s="131"/>
      <c r="C52" s="132"/>
      <c r="D52" s="133"/>
      <c r="E52" s="134" t="s">
        <v>114</v>
      </c>
      <c r="F52" s="135"/>
      <c r="G52" s="136"/>
      <c r="H52" s="39"/>
      <c r="I52" s="436"/>
      <c r="J52" s="437"/>
      <c r="K52" s="437"/>
      <c r="L52" s="438"/>
    </row>
    <row r="53" spans="1:12" s="138" customFormat="1" ht="7.95" customHeight="1" x14ac:dyDescent="0.4">
      <c r="A53" s="123"/>
      <c r="B53" s="124"/>
      <c r="C53" s="124"/>
      <c r="D53" s="124"/>
      <c r="E53" s="137"/>
      <c r="F53" s="135"/>
      <c r="G53" s="136"/>
      <c r="H53" s="39"/>
      <c r="I53" s="436"/>
      <c r="J53" s="437"/>
      <c r="K53" s="437"/>
      <c r="L53" s="438"/>
    </row>
    <row r="54" spans="1:12" s="33" customFormat="1" ht="35.1" customHeight="1" x14ac:dyDescent="0.4">
      <c r="A54" s="434" t="s">
        <v>49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5"/>
    </row>
    <row r="55" spans="1:12" s="129" customFormat="1" ht="30" customHeight="1" x14ac:dyDescent="0.3">
      <c r="A55" s="123"/>
      <c r="B55" s="123"/>
      <c r="C55" s="124"/>
      <c r="D55" s="124"/>
      <c r="E55" s="125"/>
      <c r="F55" s="126"/>
      <c r="G55" s="127"/>
      <c r="H55" s="123"/>
      <c r="I55" s="124"/>
      <c r="J55" s="124"/>
      <c r="K55" s="124"/>
      <c r="L55" s="128"/>
    </row>
    <row r="56" spans="1:12" s="36" customFormat="1" ht="30" customHeight="1" x14ac:dyDescent="0.4">
      <c r="A56" s="34"/>
      <c r="B56" s="34"/>
      <c r="C56" s="34"/>
      <c r="D56" s="439" t="s">
        <v>12</v>
      </c>
      <c r="E56" s="439"/>
      <c r="F56" s="34"/>
      <c r="G56" s="34"/>
      <c r="H56" s="34"/>
      <c r="I56" s="34"/>
      <c r="J56" s="34"/>
      <c r="K56" s="34"/>
      <c r="L56" s="35"/>
    </row>
    <row r="57" spans="1:12" s="139" customFormat="1" ht="30" customHeight="1" x14ac:dyDescent="0.4">
      <c r="D57" s="37" t="s">
        <v>13</v>
      </c>
      <c r="E57" s="37" t="s">
        <v>14</v>
      </c>
      <c r="F57" s="140"/>
      <c r="G57" s="141"/>
    </row>
    <row r="58" spans="1:12" s="12" customFormat="1" ht="30" customHeight="1" x14ac:dyDescent="0.4">
      <c r="B58" s="12" t="s">
        <v>15</v>
      </c>
      <c r="C58" s="142"/>
      <c r="D58" s="207" t="str">
        <f>IF(ISBLANK(D19),"",D19)</f>
        <v/>
      </c>
      <c r="E58" s="207" t="str">
        <f>IF(ISBLANK(E19),"",E19)</f>
        <v/>
      </c>
      <c r="F58" s="41"/>
      <c r="G58" s="42"/>
    </row>
    <row r="59" spans="1:12" s="12" customFormat="1" ht="30" customHeight="1" x14ac:dyDescent="0.4">
      <c r="C59" s="37" t="s">
        <v>50</v>
      </c>
      <c r="D59" s="37" t="s">
        <v>16</v>
      </c>
      <c r="E59" s="37" t="s">
        <v>16</v>
      </c>
      <c r="F59" s="440" t="s">
        <v>17</v>
      </c>
      <c r="G59" s="440"/>
    </row>
    <row r="60" spans="1:12" s="12" customFormat="1" ht="30" customHeight="1" thickBot="1" x14ac:dyDescent="0.45">
      <c r="A60" s="46" t="s">
        <v>20</v>
      </c>
      <c r="B60" s="47"/>
      <c r="C60" s="48" t="s">
        <v>51</v>
      </c>
      <c r="D60" s="48" t="s">
        <v>52</v>
      </c>
      <c r="E60" s="48" t="s">
        <v>52</v>
      </c>
      <c r="F60" s="48" t="s">
        <v>22</v>
      </c>
      <c r="G60" s="49" t="s">
        <v>23</v>
      </c>
      <c r="H60" s="47"/>
    </row>
    <row r="61" spans="1:12" s="17" customFormat="1" ht="30" customHeight="1" x14ac:dyDescent="0.4">
      <c r="A61" s="50" t="s">
        <v>53</v>
      </c>
      <c r="B61" s="50"/>
      <c r="C61" s="144" t="s">
        <v>54</v>
      </c>
      <c r="D61" s="145"/>
      <c r="E61" s="145"/>
      <c r="F61" s="59">
        <f>+E61-D61</f>
        <v>0</v>
      </c>
      <c r="G61" s="60" t="str">
        <f>IFERROR(+F61/D61,"")</f>
        <v/>
      </c>
      <c r="H61" s="13"/>
      <c r="I61" s="28"/>
      <c r="J61" s="28"/>
      <c r="K61" s="28"/>
      <c r="L61" s="28"/>
    </row>
    <row r="62" spans="1:12" s="17" customFormat="1" ht="30" customHeight="1" x14ac:dyDescent="0.4">
      <c r="A62" s="61" t="s">
        <v>28</v>
      </c>
      <c r="B62" s="13"/>
      <c r="C62" s="144" t="s">
        <v>55</v>
      </c>
      <c r="D62" s="145"/>
      <c r="E62" s="145"/>
      <c r="F62" s="59">
        <f>+E62-D62</f>
        <v>0</v>
      </c>
      <c r="G62" s="60" t="str">
        <f>IFERROR(+F62/D62,"")</f>
        <v/>
      </c>
      <c r="H62" s="13"/>
      <c r="I62" s="20"/>
      <c r="J62" s="20"/>
      <c r="K62" s="20"/>
      <c r="L62" s="20"/>
    </row>
    <row r="63" spans="1:12" s="17" customFormat="1" ht="30" customHeight="1" x14ac:dyDescent="0.4">
      <c r="A63" s="61" t="s">
        <v>29</v>
      </c>
      <c r="B63" s="13"/>
      <c r="C63" s="56"/>
      <c r="D63" s="146"/>
      <c r="E63" s="146"/>
      <c r="F63" s="59"/>
      <c r="G63" s="60"/>
      <c r="H63" s="13"/>
      <c r="I63" s="20"/>
      <c r="J63" s="20"/>
      <c r="K63" s="20"/>
      <c r="L63" s="20"/>
    </row>
    <row r="64" spans="1:12" s="17" customFormat="1" ht="30" customHeight="1" x14ac:dyDescent="0.4">
      <c r="A64" s="147"/>
      <c r="B64" s="148" t="s">
        <v>56</v>
      </c>
      <c r="C64" s="144" t="s">
        <v>57</v>
      </c>
      <c r="D64" s="63"/>
      <c r="E64" s="63"/>
      <c r="F64" s="59">
        <f>+E64-D64</f>
        <v>0</v>
      </c>
      <c r="G64" s="60" t="str">
        <f t="shared" ref="G64:G66" si="4">IFERROR(+F64/D64,"")</f>
        <v/>
      </c>
      <c r="H64" s="66"/>
      <c r="I64" s="20"/>
      <c r="J64" s="20"/>
      <c r="K64" s="20"/>
      <c r="L64" s="20"/>
    </row>
    <row r="65" spans="1:17" s="17" customFormat="1" ht="30" customHeight="1" x14ac:dyDescent="0.4">
      <c r="A65" s="149"/>
      <c r="B65" s="148" t="s">
        <v>58</v>
      </c>
      <c r="C65" s="144">
        <v>755020</v>
      </c>
      <c r="D65" s="63"/>
      <c r="E65" s="63"/>
      <c r="F65" s="59">
        <f>+E65-D65</f>
        <v>0</v>
      </c>
      <c r="G65" s="60" t="str">
        <f t="shared" si="4"/>
        <v/>
      </c>
      <c r="H65" s="66"/>
      <c r="I65" s="20"/>
      <c r="J65" s="20"/>
      <c r="K65" s="20"/>
      <c r="L65" s="20"/>
    </row>
    <row r="66" spans="1:17" s="17" customFormat="1" ht="30" customHeight="1" thickBot="1" x14ac:dyDescent="0.45">
      <c r="A66" s="197"/>
      <c r="B66" s="198" t="s">
        <v>59</v>
      </c>
      <c r="C66" s="152">
        <v>580021</v>
      </c>
      <c r="D66" s="153"/>
      <c r="E66" s="153"/>
      <c r="F66" s="154">
        <f>+E66-D66</f>
        <v>0</v>
      </c>
      <c r="G66" s="155" t="str">
        <f t="shared" si="4"/>
        <v/>
      </c>
      <c r="H66" s="156"/>
      <c r="I66" s="20"/>
      <c r="J66" s="20"/>
      <c r="K66" s="20"/>
      <c r="L66" s="20"/>
      <c r="Q66" s="139"/>
    </row>
    <row r="67" spans="1:17" s="20" customFormat="1" ht="30" customHeight="1" x14ac:dyDescent="0.3">
      <c r="A67" s="28"/>
      <c r="B67" s="28"/>
      <c r="C67" s="28"/>
      <c r="D67" s="29"/>
      <c r="E67" s="29"/>
      <c r="F67" s="86"/>
      <c r="G67" s="87"/>
      <c r="H67" s="28"/>
    </row>
    <row r="68" spans="1:17" s="17" customFormat="1" ht="30" customHeight="1" x14ac:dyDescent="0.4">
      <c r="A68" s="12" t="s">
        <v>60</v>
      </c>
      <c r="D68" s="157">
        <f>SUM(D61:D66)</f>
        <v>0</v>
      </c>
      <c r="E68" s="157">
        <f>SUM(E61:E66)</f>
        <v>0</v>
      </c>
      <c r="F68" s="157">
        <f>SUM(F61:F66)</f>
        <v>0</v>
      </c>
      <c r="G68" s="60" t="str">
        <f>IFERROR(+F68/D68,"")</f>
        <v/>
      </c>
      <c r="I68" s="20"/>
      <c r="J68" s="20"/>
      <c r="K68" s="20"/>
      <c r="L68" s="20"/>
    </row>
    <row r="69" spans="1:17" s="20" customFormat="1" ht="30" customHeight="1" x14ac:dyDescent="0.3">
      <c r="C69" s="28"/>
      <c r="D69" s="29"/>
      <c r="E69" s="29"/>
      <c r="F69" s="106"/>
      <c r="G69" s="107"/>
    </row>
    <row r="70" spans="1:17" s="17" customFormat="1" ht="30" customHeight="1" x14ac:dyDescent="0.4">
      <c r="A70" s="199" t="s">
        <v>61</v>
      </c>
      <c r="B70" s="158"/>
      <c r="C70" s="158"/>
      <c r="D70" s="158"/>
      <c r="E70" s="158"/>
      <c r="F70" s="158"/>
      <c r="G70" s="158"/>
      <c r="H70" s="158"/>
      <c r="I70" s="20"/>
      <c r="J70" s="20"/>
      <c r="K70" s="20"/>
      <c r="L70" s="20"/>
    </row>
    <row r="71" spans="1:17" s="17" customFormat="1" ht="30" customHeight="1" x14ac:dyDescent="0.4">
      <c r="A71" s="12" t="s">
        <v>62</v>
      </c>
      <c r="B71" s="159"/>
      <c r="C71" s="144" t="s">
        <v>63</v>
      </c>
      <c r="D71" s="58"/>
      <c r="E71" s="58"/>
      <c r="F71" s="160">
        <f>+E71-D71</f>
        <v>0</v>
      </c>
      <c r="G71" s="161" t="str">
        <f t="shared" ref="G71:G73" si="5">IFERROR(+F71/D71,"")</f>
        <v/>
      </c>
      <c r="H71" s="26"/>
      <c r="I71" s="20"/>
      <c r="J71" s="20"/>
      <c r="K71" s="20"/>
      <c r="L71" s="20"/>
    </row>
    <row r="72" spans="1:17" s="17" customFormat="1" ht="30" customHeight="1" x14ac:dyDescent="0.4">
      <c r="A72" s="43" t="s">
        <v>64</v>
      </c>
      <c r="B72" s="148"/>
      <c r="C72" s="144" t="s">
        <v>65</v>
      </c>
      <c r="D72" s="58"/>
      <c r="E72" s="58"/>
      <c r="F72" s="160">
        <f t="shared" ref="F72:F73" si="6">+E72-D72</f>
        <v>0</v>
      </c>
      <c r="G72" s="161" t="str">
        <f t="shared" si="5"/>
        <v/>
      </c>
      <c r="H72" s="162"/>
      <c r="I72" s="20"/>
      <c r="J72" s="20"/>
      <c r="K72" s="20"/>
      <c r="L72" s="20"/>
    </row>
    <row r="73" spans="1:17" s="17" customFormat="1" ht="30" customHeight="1" x14ac:dyDescent="0.4">
      <c r="A73" s="43" t="s">
        <v>66</v>
      </c>
      <c r="B73" s="148"/>
      <c r="C73" s="144">
        <v>480021</v>
      </c>
      <c r="D73" s="58"/>
      <c r="E73" s="58"/>
      <c r="F73" s="160">
        <f t="shared" si="6"/>
        <v>0</v>
      </c>
      <c r="G73" s="161" t="str">
        <f t="shared" si="5"/>
        <v/>
      </c>
      <c r="H73" s="162"/>
      <c r="I73" s="20"/>
      <c r="J73" s="20"/>
      <c r="K73" s="20"/>
      <c r="L73" s="20"/>
    </row>
    <row r="74" spans="1:17" s="17" customFormat="1" ht="30" customHeight="1" x14ac:dyDescent="0.4">
      <c r="A74" s="163" t="s">
        <v>67</v>
      </c>
      <c r="B74" s="164"/>
      <c r="C74" s="56"/>
      <c r="D74" s="146"/>
      <c r="E74" s="146"/>
      <c r="F74" s="160"/>
      <c r="G74" s="161"/>
      <c r="H74" s="162"/>
      <c r="I74" s="20"/>
      <c r="J74" s="20"/>
      <c r="K74" s="20"/>
      <c r="L74" s="20"/>
    </row>
    <row r="75" spans="1:17" s="17" customFormat="1" ht="30" customHeight="1" x14ac:dyDescent="0.4">
      <c r="A75" s="165"/>
      <c r="B75" s="166" t="s">
        <v>53</v>
      </c>
      <c r="C75" s="144">
        <v>610000</v>
      </c>
      <c r="D75" s="58"/>
      <c r="E75" s="58"/>
      <c r="F75" s="160">
        <f t="shared" ref="F75:F79" si="7">+E75-D75</f>
        <v>0</v>
      </c>
      <c r="G75" s="161" t="str">
        <f t="shared" ref="G75:G77" si="8">IFERROR(+F75/D75,"")</f>
        <v/>
      </c>
      <c r="H75" s="30"/>
      <c r="I75" s="20"/>
      <c r="J75" s="20"/>
      <c r="K75" s="20"/>
      <c r="L75" s="20"/>
    </row>
    <row r="76" spans="1:17" s="17" customFormat="1" ht="30" customHeight="1" x14ac:dyDescent="0.4">
      <c r="A76" s="165"/>
      <c r="B76" s="166" t="s">
        <v>68</v>
      </c>
      <c r="C76" s="144" t="s">
        <v>69</v>
      </c>
      <c r="D76" s="63"/>
      <c r="E76" s="63"/>
      <c r="F76" s="160">
        <f t="shared" si="7"/>
        <v>0</v>
      </c>
      <c r="G76" s="161" t="str">
        <f t="shared" si="8"/>
        <v/>
      </c>
      <c r="H76" s="30"/>
      <c r="I76" s="20"/>
      <c r="J76" s="20"/>
      <c r="K76" s="20"/>
      <c r="L76" s="20"/>
    </row>
    <row r="77" spans="1:17" s="17" customFormat="1" ht="30" customHeight="1" x14ac:dyDescent="0.4">
      <c r="A77" s="165"/>
      <c r="B77" s="166" t="s">
        <v>70</v>
      </c>
      <c r="C77" s="144" t="s">
        <v>71</v>
      </c>
      <c r="D77" s="58"/>
      <c r="E77" s="58"/>
      <c r="F77" s="160">
        <f t="shared" si="7"/>
        <v>0</v>
      </c>
      <c r="G77" s="161" t="str">
        <f t="shared" si="8"/>
        <v/>
      </c>
      <c r="H77" s="30"/>
      <c r="I77" s="20"/>
      <c r="J77" s="20"/>
      <c r="K77" s="20"/>
      <c r="L77" s="20"/>
    </row>
    <row r="78" spans="1:17" s="61" customFormat="1" ht="30" customHeight="1" x14ac:dyDescent="0.4">
      <c r="A78" s="193"/>
      <c r="B78" s="421"/>
      <c r="C78" s="28"/>
      <c r="D78" s="29"/>
      <c r="E78" s="29"/>
      <c r="F78" s="160">
        <f t="shared" ref="F78" si="9">+E78-D78</f>
        <v>0</v>
      </c>
      <c r="G78" s="161" t="str">
        <f t="shared" ref="G78" si="10">IFERROR(+F78/D78,"")</f>
        <v/>
      </c>
      <c r="H78" s="170"/>
      <c r="I78" s="170"/>
      <c r="J78" s="170"/>
      <c r="K78" s="170"/>
      <c r="L78" s="170"/>
    </row>
    <row r="79" spans="1:17" s="61" customFormat="1" ht="30" customHeight="1" x14ac:dyDescent="0.4">
      <c r="A79" s="171" t="s">
        <v>72</v>
      </c>
      <c r="B79" s="172"/>
      <c r="C79" s="172"/>
      <c r="D79" s="173">
        <f>SUM(D71:D77)</f>
        <v>0</v>
      </c>
      <c r="E79" s="173">
        <f>SUM(E71:E77)</f>
        <v>0</v>
      </c>
      <c r="F79" s="160">
        <f t="shared" si="7"/>
        <v>0</v>
      </c>
      <c r="G79" s="174" t="str">
        <f>IFERROR(+F79/D79,"")</f>
        <v/>
      </c>
      <c r="H79" s="170"/>
      <c r="I79" s="170"/>
      <c r="J79" s="170"/>
      <c r="K79" s="170"/>
      <c r="L79" s="170"/>
    </row>
    <row r="80" spans="1:17" s="61" customFormat="1" ht="30" customHeight="1" x14ac:dyDescent="0.4">
      <c r="A80" s="20"/>
      <c r="B80" s="20"/>
      <c r="C80" s="28"/>
      <c r="D80" s="29"/>
      <c r="E80" s="29"/>
      <c r="F80" s="106"/>
      <c r="G80" s="107"/>
      <c r="H80" s="170"/>
      <c r="I80" s="170"/>
      <c r="J80" s="170"/>
      <c r="K80" s="170"/>
      <c r="L80" s="170"/>
    </row>
    <row r="81" spans="1:12" s="20" customFormat="1" ht="30" customHeight="1" x14ac:dyDescent="0.4">
      <c r="A81" s="194"/>
      <c r="B81" s="194"/>
      <c r="C81" s="195"/>
      <c r="D81" s="38"/>
      <c r="E81" s="38"/>
      <c r="F81" s="106"/>
      <c r="G81" s="107"/>
    </row>
    <row r="82" spans="1:12" s="33" customFormat="1" ht="30" customHeight="1" x14ac:dyDescent="0.4">
      <c r="A82" s="434" t="s">
        <v>77</v>
      </c>
      <c r="B82" s="434"/>
      <c r="C82" s="434"/>
      <c r="D82" s="434"/>
      <c r="E82" s="434"/>
      <c r="F82" s="434"/>
      <c r="G82" s="434"/>
      <c r="H82" s="434"/>
      <c r="I82" s="434"/>
      <c r="J82" s="434"/>
      <c r="K82" s="434"/>
      <c r="L82" s="435"/>
    </row>
    <row r="83" spans="1:12" s="33" customFormat="1" ht="30" customHeight="1" x14ac:dyDescent="0.4">
      <c r="A83" s="180"/>
      <c r="B83" s="180"/>
      <c r="C83" s="180"/>
      <c r="D83" s="180"/>
      <c r="E83" s="196"/>
      <c r="F83" s="180"/>
      <c r="G83" s="182"/>
      <c r="H83" s="182"/>
      <c r="I83" s="182"/>
      <c r="J83" s="182"/>
      <c r="K83" s="182"/>
      <c r="L83" s="183"/>
    </row>
    <row r="84" spans="1:12" s="33" customFormat="1" ht="30" customHeight="1" x14ac:dyDescent="0.4">
      <c r="A84" s="180"/>
      <c r="B84" s="180"/>
      <c r="C84" s="180"/>
      <c r="D84" s="180"/>
      <c r="E84" s="196"/>
      <c r="F84" s="180"/>
      <c r="G84" s="182"/>
      <c r="H84" s="182"/>
      <c r="I84" s="182"/>
      <c r="J84" s="182"/>
      <c r="K84" s="182"/>
      <c r="L84" s="183"/>
    </row>
    <row r="85" spans="1:12" s="20" customFormat="1" ht="30" customHeight="1" x14ac:dyDescent="0.3">
      <c r="A85" s="180"/>
      <c r="B85" s="180"/>
      <c r="C85" s="180"/>
      <c r="D85" s="180"/>
      <c r="E85" s="196"/>
      <c r="F85" s="180"/>
      <c r="G85" s="182"/>
      <c r="H85" s="182"/>
      <c r="I85" s="182"/>
      <c r="J85" s="182"/>
      <c r="K85" s="182"/>
      <c r="L85" s="183"/>
    </row>
    <row r="86" spans="1:12" s="17" customFormat="1" ht="30" customHeight="1" x14ac:dyDescent="0.85">
      <c r="A86" s="130" t="s">
        <v>78</v>
      </c>
      <c r="B86" s="131"/>
      <c r="C86" s="132"/>
      <c r="D86" s="133"/>
      <c r="E86" s="137"/>
      <c r="F86" s="135" t="s">
        <v>79</v>
      </c>
      <c r="G86" s="136"/>
      <c r="H86" s="39"/>
      <c r="I86" s="436"/>
      <c r="J86" s="437"/>
      <c r="K86" s="437"/>
      <c r="L86" s="438"/>
    </row>
    <row r="87" spans="1:12" ht="15.6" x14ac:dyDescent="0.3">
      <c r="B87" s="426"/>
      <c r="C87" s="427"/>
      <c r="D87" s="184"/>
      <c r="E87" s="184"/>
      <c r="G87" s="185"/>
      <c r="H87" s="186"/>
      <c r="I87" s="186"/>
      <c r="J87" s="186"/>
      <c r="K87" s="186"/>
      <c r="L87" s="186"/>
    </row>
    <row r="91" spans="1:12" x14ac:dyDescent="0.25">
      <c r="E91" s="187"/>
    </row>
  </sheetData>
  <sheetProtection formatCells="0" formatRows="0" insertHyperlinks="0" selectLockedCells="1"/>
  <mergeCells count="31">
    <mergeCell ref="D8:G8"/>
    <mergeCell ref="K8:L8"/>
    <mergeCell ref="A2:L2"/>
    <mergeCell ref="A3:L3"/>
    <mergeCell ref="A4:L4"/>
    <mergeCell ref="D6:G6"/>
    <mergeCell ref="K6:L6"/>
    <mergeCell ref="I28:L28"/>
    <mergeCell ref="D10:G10"/>
    <mergeCell ref="K10:L10"/>
    <mergeCell ref="D12:G12"/>
    <mergeCell ref="K12:L12"/>
    <mergeCell ref="A15:L15"/>
    <mergeCell ref="D17:E17"/>
    <mergeCell ref="F20:G20"/>
    <mergeCell ref="B24:C24"/>
    <mergeCell ref="I24:L24"/>
    <mergeCell ref="I25:L25"/>
    <mergeCell ref="I26:L26"/>
    <mergeCell ref="B87:C87"/>
    <mergeCell ref="I30:L30"/>
    <mergeCell ref="I38:L38"/>
    <mergeCell ref="I44:L44"/>
    <mergeCell ref="A49:L49"/>
    <mergeCell ref="I52:L52"/>
    <mergeCell ref="I53:L53"/>
    <mergeCell ref="A54:L54"/>
    <mergeCell ref="D56:E56"/>
    <mergeCell ref="F59:G59"/>
    <mergeCell ref="A82:L82"/>
    <mergeCell ref="I86:L86"/>
  </mergeCells>
  <pageMargins left="0.44" right="0.25" top="0.25" bottom="0.33" header="0.45" footer="0.18"/>
  <pageSetup paperSize="5" scale="38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S59"/>
  <sheetViews>
    <sheetView tabSelected="1" topLeftCell="A49" zoomScale="62" zoomScaleNormal="62" workbookViewId="0">
      <selection activeCell="F58" sqref="F58"/>
    </sheetView>
  </sheetViews>
  <sheetFormatPr defaultColWidth="9.33203125" defaultRowHeight="13.2" x14ac:dyDescent="0.25"/>
  <cols>
    <col min="1" max="1" width="26.6640625" style="210" customWidth="1"/>
    <col min="2" max="2" width="34.33203125" style="210" customWidth="1"/>
    <col min="3" max="3" width="62.88671875" style="210" customWidth="1"/>
    <col min="4" max="10" width="45.6640625" style="346" customWidth="1"/>
    <col min="11" max="11" width="53" style="346" customWidth="1"/>
    <col min="12" max="12" width="37" style="346" customWidth="1"/>
    <col min="13" max="13" width="26.44140625" style="347" customWidth="1"/>
    <col min="14" max="14" width="26.109375" style="210" customWidth="1"/>
    <col min="15" max="15" width="14.5546875" style="210" customWidth="1"/>
    <col min="16" max="16" width="10.44140625" style="210" customWidth="1"/>
    <col min="17" max="17" width="11.33203125" style="210" customWidth="1"/>
    <col min="18" max="18" width="97.44140625" style="210" customWidth="1"/>
    <col min="19" max="16384" width="9.33203125" style="210"/>
  </cols>
  <sheetData>
    <row r="1" spans="1:18" s="208" customFormat="1" ht="49.95" customHeight="1" x14ac:dyDescent="0.6">
      <c r="A1" s="481" t="s">
        <v>81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3"/>
    </row>
    <row r="2" spans="1:18" s="209" customFormat="1" ht="30" customHeight="1" x14ac:dyDescent="0.6">
      <c r="A2" s="481" t="s">
        <v>82</v>
      </c>
      <c r="B2" s="482"/>
      <c r="C2" s="482"/>
      <c r="D2" s="482"/>
      <c r="E2" s="482"/>
      <c r="F2" s="482"/>
      <c r="G2" s="482"/>
      <c r="H2" s="482"/>
      <c r="I2" s="482"/>
      <c r="J2" s="482"/>
      <c r="K2" s="482"/>
      <c r="L2" s="482"/>
      <c r="M2" s="482"/>
      <c r="N2" s="482"/>
      <c r="O2" s="482"/>
      <c r="P2" s="482"/>
      <c r="Q2" s="482"/>
      <c r="R2" s="483"/>
    </row>
    <row r="3" spans="1:18" ht="30" customHeight="1" x14ac:dyDescent="0.25">
      <c r="C3" s="211"/>
      <c r="D3" s="212"/>
      <c r="E3" s="212"/>
      <c r="F3" s="212"/>
      <c r="G3" s="213"/>
      <c r="H3" s="210"/>
      <c r="I3" s="214"/>
      <c r="J3" s="215"/>
      <c r="K3" s="210"/>
      <c r="L3" s="210"/>
      <c r="M3" s="210"/>
    </row>
    <row r="4" spans="1:18" s="219" customFormat="1" ht="40.200000000000003" customHeight="1" x14ac:dyDescent="0.75">
      <c r="A4" s="216" t="s">
        <v>83</v>
      </c>
      <c r="B4" s="217"/>
      <c r="C4" s="218"/>
      <c r="D4" s="478"/>
      <c r="E4" s="479"/>
      <c r="F4" s="479"/>
      <c r="G4" s="480"/>
      <c r="I4" s="216" t="s">
        <v>84</v>
      </c>
      <c r="K4" s="220"/>
      <c r="L4" s="221"/>
      <c r="M4" s="221"/>
      <c r="N4" s="221"/>
      <c r="O4" s="221"/>
      <c r="P4" s="221"/>
      <c r="Q4" s="222"/>
      <c r="R4" s="223"/>
    </row>
    <row r="5" spans="1:18" s="219" customFormat="1" ht="40.200000000000003" customHeight="1" x14ac:dyDescent="0.75">
      <c r="A5" s="224"/>
      <c r="B5" s="224"/>
      <c r="C5" s="225"/>
      <c r="D5" s="226"/>
      <c r="E5" s="226"/>
      <c r="F5" s="226"/>
      <c r="G5" s="226"/>
      <c r="I5" s="216"/>
      <c r="K5" s="226"/>
      <c r="L5" s="226"/>
      <c r="M5" s="226"/>
      <c r="N5" s="226"/>
    </row>
    <row r="6" spans="1:18" s="219" customFormat="1" ht="40.200000000000003" customHeight="1" x14ac:dyDescent="0.75">
      <c r="A6" s="216" t="s">
        <v>85</v>
      </c>
      <c r="B6" s="217"/>
      <c r="C6" s="227"/>
      <c r="D6" s="478"/>
      <c r="E6" s="479"/>
      <c r="F6" s="479"/>
      <c r="G6" s="480"/>
      <c r="I6" s="216" t="s">
        <v>6</v>
      </c>
      <c r="K6" s="220"/>
      <c r="L6" s="221"/>
      <c r="M6" s="221"/>
      <c r="N6" s="221"/>
      <c r="O6" s="221"/>
      <c r="P6" s="221"/>
      <c r="Q6" s="222"/>
    </row>
    <row r="7" spans="1:18" s="219" customFormat="1" ht="40.200000000000003" customHeight="1" x14ac:dyDescent="0.75">
      <c r="A7" s="224"/>
      <c r="B7" s="224"/>
      <c r="C7" s="225"/>
      <c r="D7" s="226"/>
      <c r="E7" s="226"/>
      <c r="F7" s="226"/>
      <c r="G7" s="226"/>
      <c r="I7" s="216"/>
      <c r="K7" s="226"/>
      <c r="L7" s="226"/>
      <c r="M7" s="226"/>
      <c r="N7" s="226"/>
    </row>
    <row r="8" spans="1:18" s="219" customFormat="1" ht="40.200000000000003" customHeight="1" x14ac:dyDescent="0.75">
      <c r="A8" s="216" t="s">
        <v>86</v>
      </c>
      <c r="B8" s="217"/>
      <c r="C8" s="227"/>
      <c r="D8" s="478"/>
      <c r="E8" s="479"/>
      <c r="F8" s="479"/>
      <c r="G8" s="480"/>
      <c r="I8" s="216" t="s">
        <v>6</v>
      </c>
      <c r="K8" s="220"/>
      <c r="L8" s="221"/>
      <c r="M8" s="221"/>
      <c r="N8" s="221"/>
      <c r="O8" s="221"/>
      <c r="P8" s="221"/>
      <c r="Q8" s="222"/>
    </row>
    <row r="9" spans="1:18" s="219" customFormat="1" ht="40.200000000000003" customHeight="1" x14ac:dyDescent="0.75">
      <c r="A9" s="224"/>
      <c r="B9" s="224"/>
      <c r="C9" s="225"/>
      <c r="D9" s="226"/>
      <c r="E9" s="226"/>
      <c r="F9" s="226"/>
      <c r="G9" s="226"/>
      <c r="I9" s="216"/>
      <c r="K9" s="226"/>
      <c r="L9" s="226"/>
      <c r="M9" s="226"/>
      <c r="N9" s="226"/>
    </row>
    <row r="10" spans="1:18" s="219" customFormat="1" ht="40.200000000000003" customHeight="1" x14ac:dyDescent="0.75">
      <c r="A10" s="216" t="s">
        <v>9</v>
      </c>
      <c r="B10" s="224"/>
      <c r="C10" s="225"/>
      <c r="D10" s="478"/>
      <c r="E10" s="479"/>
      <c r="F10" s="479"/>
      <c r="G10" s="480"/>
      <c r="I10" s="216" t="s">
        <v>87</v>
      </c>
      <c r="K10" s="220"/>
      <c r="L10" s="221"/>
      <c r="M10" s="221"/>
      <c r="N10" s="221"/>
      <c r="O10" s="221"/>
      <c r="P10" s="221"/>
      <c r="Q10" s="222"/>
    </row>
    <row r="11" spans="1:18" s="219" customFormat="1" ht="30" customHeight="1" thickBot="1" x14ac:dyDescent="0.75">
      <c r="A11" s="224"/>
      <c r="B11" s="224"/>
      <c r="C11" s="225"/>
      <c r="D11" s="228"/>
      <c r="E11" s="228"/>
      <c r="F11" s="228"/>
      <c r="G11" s="228"/>
      <c r="H11" s="229"/>
      <c r="I11" s="230"/>
      <c r="J11" s="231"/>
      <c r="K11" s="228"/>
      <c r="L11" s="228"/>
      <c r="M11" s="223"/>
    </row>
    <row r="12" spans="1:18" s="219" customFormat="1" ht="40.200000000000003" customHeight="1" x14ac:dyDescent="0.75">
      <c r="A12" s="216" t="s">
        <v>15</v>
      </c>
      <c r="B12" s="224"/>
      <c r="C12" s="232"/>
      <c r="F12" s="233"/>
      <c r="G12" s="234"/>
      <c r="H12" s="235" t="s">
        <v>12</v>
      </c>
      <c r="I12" s="234"/>
      <c r="J12" s="236"/>
      <c r="M12" s="223"/>
    </row>
    <row r="13" spans="1:18" s="219" customFormat="1" ht="30" customHeight="1" thickBot="1" x14ac:dyDescent="0.65">
      <c r="A13" s="237"/>
      <c r="C13" s="238"/>
      <c r="F13" s="239" t="s">
        <v>13</v>
      </c>
      <c r="G13" s="240"/>
      <c r="H13" s="241"/>
      <c r="I13" s="239" t="s">
        <v>14</v>
      </c>
      <c r="J13" s="242"/>
      <c r="M13" s="223"/>
    </row>
    <row r="14" spans="1:18" s="243" customFormat="1" ht="70.2" customHeight="1" x14ac:dyDescent="0.55000000000000004">
      <c r="A14" s="472" t="s">
        <v>11</v>
      </c>
      <c r="B14" s="473"/>
      <c r="C14" s="473"/>
      <c r="D14" s="474"/>
      <c r="E14" s="474"/>
      <c r="F14" s="474"/>
      <c r="G14" s="474"/>
      <c r="H14" s="474"/>
      <c r="I14" s="473"/>
      <c r="J14" s="473"/>
      <c r="K14" s="473"/>
      <c r="L14" s="473"/>
      <c r="M14" s="473"/>
      <c r="N14" s="473"/>
      <c r="O14" s="473"/>
      <c r="P14" s="473"/>
      <c r="Q14" s="473"/>
      <c r="R14" s="475"/>
    </row>
    <row r="15" spans="1:18" s="246" customFormat="1" ht="49.95" customHeight="1" x14ac:dyDescent="0.55000000000000004">
      <c r="A15" s="244"/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5"/>
    </row>
    <row r="16" spans="1:18" s="118" customFormat="1" ht="49.95" customHeight="1" x14ac:dyDescent="0.6">
      <c r="C16" s="247"/>
      <c r="D16" s="248" t="s">
        <v>88</v>
      </c>
      <c r="E16" s="249" t="s">
        <v>89</v>
      </c>
      <c r="F16" s="250" t="s">
        <v>89</v>
      </c>
      <c r="G16" s="250" t="s">
        <v>89</v>
      </c>
      <c r="H16" s="250" t="s">
        <v>89</v>
      </c>
      <c r="I16" s="250" t="s">
        <v>89</v>
      </c>
      <c r="J16" s="250" t="s">
        <v>89</v>
      </c>
      <c r="K16" s="251" t="s">
        <v>89</v>
      </c>
      <c r="L16" s="252"/>
      <c r="M16" s="253"/>
    </row>
    <row r="17" spans="1:19" s="254" customFormat="1" ht="49.95" customHeight="1" x14ac:dyDescent="0.6">
      <c r="B17" s="255"/>
      <c r="C17" s="256" t="s">
        <v>90</v>
      </c>
      <c r="D17" s="257"/>
      <c r="E17" s="258"/>
      <c r="F17" s="259"/>
      <c r="G17" s="259"/>
      <c r="H17" s="259"/>
      <c r="I17" s="259"/>
      <c r="J17" s="259"/>
      <c r="K17" s="260"/>
      <c r="L17" s="261"/>
      <c r="M17" s="262"/>
    </row>
    <row r="18" spans="1:19" s="254" customFormat="1" ht="49.95" customHeight="1" x14ac:dyDescent="0.6">
      <c r="C18" s="263"/>
      <c r="D18" s="248" t="s">
        <v>16</v>
      </c>
      <c r="E18" s="249" t="s">
        <v>16</v>
      </c>
      <c r="F18" s="250" t="s">
        <v>16</v>
      </c>
      <c r="G18" s="250" t="s">
        <v>16</v>
      </c>
      <c r="H18" s="250" t="s">
        <v>16</v>
      </c>
      <c r="I18" s="250" t="s">
        <v>16</v>
      </c>
      <c r="J18" s="250" t="s">
        <v>16</v>
      </c>
      <c r="K18" s="251" t="s">
        <v>16</v>
      </c>
      <c r="L18" s="476" t="s">
        <v>91</v>
      </c>
      <c r="M18" s="477"/>
      <c r="O18" s="254" t="s">
        <v>18</v>
      </c>
    </row>
    <row r="19" spans="1:19" s="254" customFormat="1" ht="49.95" customHeight="1" x14ac:dyDescent="0.6">
      <c r="A19" s="264"/>
      <c r="B19" s="264"/>
      <c r="C19" s="263"/>
      <c r="D19" s="265"/>
      <c r="E19" s="266" t="s">
        <v>19</v>
      </c>
      <c r="F19" s="267" t="s">
        <v>19</v>
      </c>
      <c r="G19" s="267" t="s">
        <v>19</v>
      </c>
      <c r="H19" s="267" t="s">
        <v>19</v>
      </c>
      <c r="I19" s="267" t="s">
        <v>19</v>
      </c>
      <c r="J19" s="267" t="s">
        <v>19</v>
      </c>
      <c r="K19" s="268" t="s">
        <v>92</v>
      </c>
      <c r="L19" s="476" t="s">
        <v>93</v>
      </c>
      <c r="M19" s="477"/>
      <c r="N19" s="264"/>
      <c r="O19" s="264"/>
      <c r="P19" s="264"/>
      <c r="Q19" s="264"/>
      <c r="R19" s="264"/>
    </row>
    <row r="20" spans="1:19" s="254" customFormat="1" ht="49.95" customHeight="1" x14ac:dyDescent="0.6">
      <c r="A20" s="264"/>
      <c r="B20" s="264"/>
      <c r="C20" s="263"/>
      <c r="D20" s="265" t="s">
        <v>92</v>
      </c>
      <c r="E20" s="266" t="s">
        <v>21</v>
      </c>
      <c r="F20" s="267" t="s">
        <v>21</v>
      </c>
      <c r="G20" s="267" t="s">
        <v>21</v>
      </c>
      <c r="H20" s="267" t="s">
        <v>21</v>
      </c>
      <c r="I20" s="267" t="s">
        <v>21</v>
      </c>
      <c r="J20" s="267" t="s">
        <v>21</v>
      </c>
      <c r="K20" s="268" t="s">
        <v>21</v>
      </c>
      <c r="L20" s="476" t="s">
        <v>94</v>
      </c>
      <c r="M20" s="477"/>
      <c r="N20" s="264"/>
      <c r="O20" s="264"/>
      <c r="P20" s="264"/>
      <c r="Q20" s="264"/>
      <c r="R20" s="264"/>
    </row>
    <row r="21" spans="1:19" s="254" customFormat="1" ht="49.95" customHeight="1" thickBot="1" x14ac:dyDescent="0.65">
      <c r="A21" s="269" t="s">
        <v>20</v>
      </c>
      <c r="B21" s="269"/>
      <c r="C21" s="270"/>
      <c r="D21" s="271" t="s">
        <v>21</v>
      </c>
      <c r="E21" s="272" t="s">
        <v>95</v>
      </c>
      <c r="F21" s="273" t="s">
        <v>96</v>
      </c>
      <c r="G21" s="273" t="s">
        <v>97</v>
      </c>
      <c r="H21" s="273" t="s">
        <v>98</v>
      </c>
      <c r="I21" s="273" t="s">
        <v>99</v>
      </c>
      <c r="J21" s="273" t="s">
        <v>100</v>
      </c>
      <c r="K21" s="274" t="s">
        <v>101</v>
      </c>
      <c r="L21" s="275" t="s">
        <v>22</v>
      </c>
      <c r="M21" s="276" t="s">
        <v>23</v>
      </c>
      <c r="N21" s="269"/>
      <c r="O21" s="269" t="s">
        <v>24</v>
      </c>
      <c r="P21" s="269"/>
      <c r="Q21" s="269"/>
      <c r="R21" s="269"/>
    </row>
    <row r="22" spans="1:19" s="118" customFormat="1" ht="49.95" customHeight="1" x14ac:dyDescent="0.55000000000000004">
      <c r="A22" s="422" t="s">
        <v>26</v>
      </c>
      <c r="B22" s="422" t="s">
        <v>25</v>
      </c>
      <c r="C22" s="277"/>
      <c r="D22" s="278"/>
      <c r="E22" s="279"/>
      <c r="F22" s="280"/>
      <c r="G22" s="280"/>
      <c r="H22" s="280"/>
      <c r="I22" s="280"/>
      <c r="J22" s="280"/>
      <c r="K22" s="281"/>
      <c r="L22" s="282"/>
      <c r="M22" s="283"/>
      <c r="N22" s="284"/>
      <c r="O22" s="285"/>
      <c r="P22" s="285"/>
      <c r="Q22" s="285"/>
      <c r="R22" s="286"/>
    </row>
    <row r="23" spans="1:19" s="118" customFormat="1" ht="49.95" customHeight="1" x14ac:dyDescent="0.55000000000000004">
      <c r="A23" s="287"/>
      <c r="B23" s="465"/>
      <c r="C23" s="471"/>
      <c r="D23" s="288"/>
      <c r="E23" s="288"/>
      <c r="F23" s="288"/>
      <c r="G23" s="288"/>
      <c r="H23" s="288"/>
      <c r="I23" s="288"/>
      <c r="J23" s="288"/>
      <c r="K23" s="289">
        <f>E23+F23+G23+H23+I23+J23</f>
        <v>0</v>
      </c>
      <c r="L23" s="252">
        <f>K23-D23</f>
        <v>0</v>
      </c>
      <c r="M23" s="119" t="e">
        <f>+L23/D23</f>
        <v>#DIV/0!</v>
      </c>
      <c r="N23" s="247"/>
      <c r="O23" s="465"/>
      <c r="P23" s="466"/>
      <c r="Q23" s="466"/>
      <c r="R23" s="467"/>
      <c r="S23" s="290"/>
    </row>
    <row r="24" spans="1:19" s="118" customFormat="1" ht="49.95" customHeight="1" x14ac:dyDescent="0.55000000000000004">
      <c r="A24" s="287"/>
      <c r="B24" s="465"/>
      <c r="C24" s="471"/>
      <c r="D24" s="288"/>
      <c r="E24" s="288"/>
      <c r="F24" s="288"/>
      <c r="G24" s="288"/>
      <c r="H24" s="288"/>
      <c r="I24" s="288"/>
      <c r="J24" s="288"/>
      <c r="K24" s="289">
        <f>E24+F24+G24+H24+I24+J24</f>
        <v>0</v>
      </c>
      <c r="L24" s="252">
        <f t="shared" ref="L24:L41" si="0">K24-D24</f>
        <v>0</v>
      </c>
      <c r="M24" s="253" t="e">
        <f t="shared" ref="M24:M41" si="1">+L24/D24</f>
        <v>#DIV/0!</v>
      </c>
      <c r="N24" s="247"/>
      <c r="O24" s="465"/>
      <c r="P24" s="466"/>
      <c r="Q24" s="466"/>
      <c r="R24" s="467"/>
      <c r="S24" s="290"/>
    </row>
    <row r="25" spans="1:19" s="118" customFormat="1" ht="49.95" customHeight="1" x14ac:dyDescent="0.55000000000000004">
      <c r="A25" s="287"/>
      <c r="B25" s="291"/>
      <c r="C25" s="292"/>
      <c r="D25" s="288"/>
      <c r="E25" s="288"/>
      <c r="F25" s="288"/>
      <c r="G25" s="288"/>
      <c r="H25" s="288"/>
      <c r="I25" s="288"/>
      <c r="J25" s="288"/>
      <c r="K25" s="289">
        <f t="shared" ref="K25:K26" si="2">E25+F25+G25+H25+I25+J25</f>
        <v>0</v>
      </c>
      <c r="L25" s="252">
        <f t="shared" si="0"/>
        <v>0</v>
      </c>
      <c r="M25" s="253" t="e">
        <f t="shared" si="1"/>
        <v>#DIV/0!</v>
      </c>
      <c r="N25" s="247"/>
      <c r="O25" s="291"/>
      <c r="P25" s="293"/>
      <c r="Q25" s="293"/>
      <c r="R25" s="294"/>
      <c r="S25" s="290"/>
    </row>
    <row r="26" spans="1:19" s="118" customFormat="1" ht="49.95" customHeight="1" x14ac:dyDescent="0.55000000000000004">
      <c r="A26" s="287"/>
      <c r="B26" s="291"/>
      <c r="C26" s="292"/>
      <c r="D26" s="288"/>
      <c r="E26" s="288"/>
      <c r="F26" s="288"/>
      <c r="G26" s="288"/>
      <c r="H26" s="288"/>
      <c r="I26" s="288"/>
      <c r="J26" s="288"/>
      <c r="K26" s="289">
        <f t="shared" si="2"/>
        <v>0</v>
      </c>
      <c r="L26" s="252">
        <f t="shared" si="0"/>
        <v>0</v>
      </c>
      <c r="M26" s="253" t="e">
        <f t="shared" si="1"/>
        <v>#DIV/0!</v>
      </c>
      <c r="N26" s="247"/>
      <c r="O26" s="291"/>
      <c r="P26" s="293"/>
      <c r="Q26" s="293"/>
      <c r="R26" s="294"/>
      <c r="S26" s="290"/>
    </row>
    <row r="27" spans="1:19" s="118" customFormat="1" ht="49.95" customHeight="1" x14ac:dyDescent="0.55000000000000004">
      <c r="A27" s="287"/>
      <c r="B27" s="465"/>
      <c r="C27" s="471"/>
      <c r="D27" s="288"/>
      <c r="E27" s="288"/>
      <c r="F27" s="288"/>
      <c r="G27" s="288"/>
      <c r="H27" s="288"/>
      <c r="I27" s="288"/>
      <c r="J27" s="288"/>
      <c r="K27" s="289">
        <f>E27+F27+G27+H27+I27+J27</f>
        <v>0</v>
      </c>
      <c r="L27" s="252">
        <f t="shared" si="0"/>
        <v>0</v>
      </c>
      <c r="M27" s="253" t="e">
        <f t="shared" si="1"/>
        <v>#DIV/0!</v>
      </c>
      <c r="N27" s="247"/>
      <c r="O27" s="465"/>
      <c r="P27" s="466"/>
      <c r="Q27" s="466"/>
      <c r="R27" s="467"/>
      <c r="S27" s="290"/>
    </row>
    <row r="28" spans="1:19" s="118" customFormat="1" ht="49.95" customHeight="1" x14ac:dyDescent="0.55000000000000004">
      <c r="A28" s="287"/>
      <c r="B28" s="465"/>
      <c r="C28" s="471"/>
      <c r="D28" s="288"/>
      <c r="E28" s="288"/>
      <c r="F28" s="288"/>
      <c r="G28" s="288"/>
      <c r="H28" s="288"/>
      <c r="I28" s="288"/>
      <c r="J28" s="288"/>
      <c r="K28" s="289">
        <f>E28+F28+G28+H28+I28+J28</f>
        <v>0</v>
      </c>
      <c r="L28" s="252">
        <f t="shared" si="0"/>
        <v>0</v>
      </c>
      <c r="M28" s="253" t="e">
        <f t="shared" si="1"/>
        <v>#DIV/0!</v>
      </c>
      <c r="N28" s="247"/>
      <c r="O28" s="465"/>
      <c r="P28" s="466"/>
      <c r="Q28" s="466"/>
      <c r="R28" s="467"/>
      <c r="S28" s="290"/>
    </row>
    <row r="29" spans="1:19" s="118" customFormat="1" ht="49.95" customHeight="1" x14ac:dyDescent="0.55000000000000004">
      <c r="A29" s="284"/>
      <c r="B29" s="295" t="s">
        <v>102</v>
      </c>
      <c r="C29" s="296"/>
      <c r="D29" s="297">
        <f>SUM(D23:D28)</f>
        <v>0</v>
      </c>
      <c r="E29" s="298">
        <f>SUM(E23:E28)</f>
        <v>0</v>
      </c>
      <c r="F29" s="299">
        <f>SUM(F23:F28)</f>
        <v>0</v>
      </c>
      <c r="G29" s="299">
        <f>SUM(G23:G28)</f>
        <v>0</v>
      </c>
      <c r="H29" s="299">
        <f t="shared" ref="H29" si="3">SUM(H23:H28)</f>
        <v>0</v>
      </c>
      <c r="I29" s="299">
        <f>SUM(I23:I28)</f>
        <v>0</v>
      </c>
      <c r="J29" s="299">
        <f>SUM(J23:J28)</f>
        <v>0</v>
      </c>
      <c r="K29" s="300">
        <f>SUM(K23:K28)</f>
        <v>0</v>
      </c>
      <c r="L29" s="252">
        <f>K29-D29</f>
        <v>0</v>
      </c>
      <c r="M29" s="253" t="e">
        <f>+L29/D29</f>
        <v>#DIV/0!</v>
      </c>
      <c r="N29" s="247"/>
      <c r="O29" s="462"/>
      <c r="P29" s="463"/>
      <c r="Q29" s="464"/>
      <c r="R29" s="301"/>
    </row>
    <row r="30" spans="1:19" s="118" customFormat="1" ht="49.95" customHeight="1" x14ac:dyDescent="0.55000000000000004">
      <c r="A30" s="311" t="s">
        <v>28</v>
      </c>
      <c r="B30" s="247"/>
      <c r="C30" s="302"/>
      <c r="D30" s="303"/>
      <c r="E30" s="303"/>
      <c r="F30" s="303"/>
      <c r="G30" s="303"/>
      <c r="H30" s="303"/>
      <c r="I30" s="303"/>
      <c r="J30" s="303"/>
      <c r="K30" s="289">
        <f>E30+F30+G30+H30+I30+J30</f>
        <v>0</v>
      </c>
      <c r="L30" s="252">
        <f t="shared" si="0"/>
        <v>0</v>
      </c>
      <c r="M30" s="253" t="e">
        <f t="shared" si="1"/>
        <v>#DIV/0!</v>
      </c>
      <c r="N30" s="247"/>
      <c r="O30" s="465"/>
      <c r="P30" s="466"/>
      <c r="Q30" s="466"/>
      <c r="R30" s="467"/>
    </row>
    <row r="31" spans="1:19" s="118" customFormat="1" ht="49.95" customHeight="1" x14ac:dyDescent="0.55000000000000004">
      <c r="A31" s="311" t="s">
        <v>29</v>
      </c>
      <c r="B31" s="247"/>
      <c r="C31" s="302"/>
      <c r="D31" s="303"/>
      <c r="E31" s="303"/>
      <c r="F31" s="303"/>
      <c r="G31" s="303"/>
      <c r="H31" s="303"/>
      <c r="I31" s="303"/>
      <c r="J31" s="303"/>
      <c r="K31" s="289">
        <f>E31+F31+G31+H31+I31+J31</f>
        <v>0</v>
      </c>
      <c r="L31" s="252">
        <f t="shared" si="0"/>
        <v>0</v>
      </c>
      <c r="M31" s="253" t="e">
        <f t="shared" si="1"/>
        <v>#DIV/0!</v>
      </c>
      <c r="N31" s="247"/>
      <c r="O31" s="465"/>
      <c r="P31" s="466"/>
      <c r="Q31" s="466"/>
      <c r="R31" s="467"/>
    </row>
    <row r="32" spans="1:19" s="118" customFormat="1" ht="49.95" customHeight="1" x14ac:dyDescent="0.55000000000000004">
      <c r="A32" s="423"/>
      <c r="B32" s="424" t="s">
        <v>113</v>
      </c>
      <c r="C32" s="302"/>
      <c r="D32" s="303"/>
      <c r="E32" s="303"/>
      <c r="F32" s="303"/>
      <c r="G32" s="303"/>
      <c r="H32" s="303"/>
      <c r="I32" s="303"/>
      <c r="J32" s="303"/>
      <c r="K32" s="289">
        <f t="shared" ref="K32:K38" si="4">E32+F32+G32+H32+I32+J32</f>
        <v>0</v>
      </c>
      <c r="L32" s="252">
        <f t="shared" si="0"/>
        <v>0</v>
      </c>
      <c r="M32" s="253" t="e">
        <f>+L32/D32</f>
        <v>#DIV/0!</v>
      </c>
      <c r="N32" s="305"/>
      <c r="O32" s="306"/>
      <c r="P32" s="307"/>
      <c r="Q32" s="307"/>
      <c r="R32" s="308"/>
    </row>
    <row r="33" spans="1:19" s="118" customFormat="1" ht="49.95" customHeight="1" x14ac:dyDescent="0.55000000000000004">
      <c r="A33" s="423"/>
      <c r="B33" s="424" t="s">
        <v>103</v>
      </c>
      <c r="C33" s="302"/>
      <c r="D33" s="303"/>
      <c r="E33" s="303"/>
      <c r="F33" s="303"/>
      <c r="G33" s="303"/>
      <c r="H33" s="303"/>
      <c r="I33" s="303"/>
      <c r="J33" s="303"/>
      <c r="K33" s="289">
        <f t="shared" si="4"/>
        <v>0</v>
      </c>
      <c r="L33" s="252">
        <f t="shared" si="0"/>
        <v>0</v>
      </c>
      <c r="M33" s="253" t="e">
        <f t="shared" si="1"/>
        <v>#DIV/0!</v>
      </c>
      <c r="N33" s="305"/>
      <c r="O33" s="306"/>
      <c r="P33" s="307"/>
      <c r="Q33" s="307"/>
      <c r="R33" s="308"/>
    </row>
    <row r="34" spans="1:19" s="118" customFormat="1" ht="49.95" customHeight="1" x14ac:dyDescent="0.55000000000000004">
      <c r="A34" s="423"/>
      <c r="B34" s="424" t="s">
        <v>104</v>
      </c>
      <c r="C34" s="302"/>
      <c r="D34" s="303"/>
      <c r="E34" s="303"/>
      <c r="F34" s="303"/>
      <c r="G34" s="303"/>
      <c r="H34" s="303"/>
      <c r="I34" s="303"/>
      <c r="J34" s="303"/>
      <c r="K34" s="289">
        <f t="shared" si="4"/>
        <v>0</v>
      </c>
      <c r="L34" s="252">
        <f t="shared" si="0"/>
        <v>0</v>
      </c>
      <c r="M34" s="253" t="e">
        <f t="shared" si="1"/>
        <v>#DIV/0!</v>
      </c>
      <c r="N34" s="305"/>
      <c r="O34" s="306"/>
      <c r="P34" s="307"/>
      <c r="Q34" s="307"/>
      <c r="R34" s="308"/>
    </row>
    <row r="35" spans="1:19" s="118" customFormat="1" ht="49.95" customHeight="1" x14ac:dyDescent="0.55000000000000004">
      <c r="A35" s="423" t="s">
        <v>105</v>
      </c>
      <c r="B35" s="425"/>
      <c r="C35" s="302"/>
      <c r="D35" s="303"/>
      <c r="E35" s="303"/>
      <c r="F35" s="303"/>
      <c r="G35" s="303"/>
      <c r="H35" s="303"/>
      <c r="I35" s="303"/>
      <c r="J35" s="303"/>
      <c r="K35" s="289">
        <f t="shared" si="4"/>
        <v>0</v>
      </c>
      <c r="L35" s="252">
        <f t="shared" si="0"/>
        <v>0</v>
      </c>
      <c r="M35" s="309" t="e">
        <f t="shared" si="1"/>
        <v>#DIV/0!</v>
      </c>
      <c r="N35" s="305"/>
      <c r="O35" s="306"/>
      <c r="P35" s="307"/>
      <c r="Q35" s="307"/>
      <c r="R35" s="308"/>
    </row>
    <row r="36" spans="1:19" s="118" customFormat="1" ht="49.95" customHeight="1" x14ac:dyDescent="0.6">
      <c r="A36" s="383" t="s">
        <v>34</v>
      </c>
      <c r="B36" s="384"/>
      <c r="C36" s="385"/>
      <c r="D36" s="303"/>
      <c r="E36" s="303"/>
      <c r="F36" s="303"/>
      <c r="G36" s="303"/>
      <c r="H36" s="303"/>
      <c r="I36" s="303"/>
      <c r="J36" s="303"/>
      <c r="K36" s="289">
        <f t="shared" si="4"/>
        <v>0</v>
      </c>
      <c r="L36" s="415">
        <f t="shared" si="0"/>
        <v>0</v>
      </c>
      <c r="M36" s="309" t="e">
        <f t="shared" si="1"/>
        <v>#DIV/0!</v>
      </c>
      <c r="N36" s="305"/>
      <c r="O36" s="306"/>
      <c r="P36" s="307"/>
      <c r="Q36" s="307"/>
      <c r="R36" s="308"/>
    </row>
    <row r="37" spans="1:19" s="118" customFormat="1" ht="49.95" customHeight="1" x14ac:dyDescent="0.6">
      <c r="A37" s="386" t="s">
        <v>35</v>
      </c>
      <c r="B37" s="384"/>
      <c r="C37" s="385"/>
      <c r="D37" s="303"/>
      <c r="E37" s="303"/>
      <c r="F37" s="303"/>
      <c r="G37" s="303"/>
      <c r="H37" s="303"/>
      <c r="I37" s="303"/>
      <c r="J37" s="303"/>
      <c r="K37" s="289">
        <f t="shared" si="4"/>
        <v>0</v>
      </c>
      <c r="L37" s="415">
        <f t="shared" si="0"/>
        <v>0</v>
      </c>
      <c r="M37" s="309" t="e">
        <f t="shared" si="1"/>
        <v>#DIV/0!</v>
      </c>
      <c r="N37" s="417"/>
      <c r="O37" s="306"/>
      <c r="P37" s="307"/>
      <c r="Q37" s="307"/>
      <c r="R37" s="308"/>
    </row>
    <row r="38" spans="1:19" s="118" customFormat="1" ht="49.95" customHeight="1" x14ac:dyDescent="0.6">
      <c r="A38" s="386" t="s">
        <v>36</v>
      </c>
      <c r="B38" s="384"/>
      <c r="C38" s="385"/>
      <c r="D38" s="303"/>
      <c r="E38" s="303"/>
      <c r="F38" s="303"/>
      <c r="G38" s="303"/>
      <c r="H38" s="303"/>
      <c r="I38" s="303"/>
      <c r="J38" s="303"/>
      <c r="K38" s="289">
        <f t="shared" si="4"/>
        <v>0</v>
      </c>
      <c r="L38" s="415">
        <f t="shared" si="0"/>
        <v>0</v>
      </c>
      <c r="M38" s="309" t="e">
        <f t="shared" si="1"/>
        <v>#DIV/0!</v>
      </c>
      <c r="N38" s="417"/>
      <c r="O38" s="306"/>
      <c r="P38" s="307"/>
      <c r="Q38" s="307"/>
      <c r="R38" s="308"/>
    </row>
    <row r="39" spans="1:19" s="118" customFormat="1" ht="49.95" customHeight="1" x14ac:dyDescent="0.6">
      <c r="A39" s="387"/>
      <c r="B39" s="384"/>
      <c r="C39" s="386" t="s">
        <v>37</v>
      </c>
      <c r="D39" s="303">
        <f t="shared" ref="D39:K39" si="5">D37+D38</f>
        <v>0</v>
      </c>
      <c r="E39" s="303">
        <f t="shared" si="5"/>
        <v>0</v>
      </c>
      <c r="F39" s="303">
        <f t="shared" si="5"/>
        <v>0</v>
      </c>
      <c r="G39" s="303">
        <f t="shared" si="5"/>
        <v>0</v>
      </c>
      <c r="H39" s="303">
        <f t="shared" si="5"/>
        <v>0</v>
      </c>
      <c r="I39" s="303">
        <f t="shared" si="5"/>
        <v>0</v>
      </c>
      <c r="J39" s="303">
        <f t="shared" si="5"/>
        <v>0</v>
      </c>
      <c r="K39" s="303">
        <f t="shared" si="5"/>
        <v>0</v>
      </c>
      <c r="L39" s="415">
        <f>K39-D39</f>
        <v>0</v>
      </c>
      <c r="M39" s="309" t="e">
        <f>+L39/D39</f>
        <v>#DIV/0!</v>
      </c>
      <c r="N39" s="417"/>
      <c r="O39" s="306"/>
      <c r="P39" s="307"/>
      <c r="Q39" s="307"/>
      <c r="R39" s="308"/>
    </row>
    <row r="40" spans="1:19" s="118" customFormat="1" ht="49.95" customHeight="1" thickBot="1" x14ac:dyDescent="0.65">
      <c r="A40" s="304"/>
      <c r="B40" s="247"/>
      <c r="C40" s="302"/>
      <c r="D40" s="303"/>
      <c r="E40" s="303"/>
      <c r="F40" s="303"/>
      <c r="G40" s="303"/>
      <c r="H40" s="303"/>
      <c r="I40" s="303"/>
      <c r="J40" s="303"/>
      <c r="K40" s="303"/>
      <c r="L40" s="402">
        <f t="shared" si="0"/>
        <v>0</v>
      </c>
      <c r="M40" s="416" t="e">
        <f t="shared" si="1"/>
        <v>#DIV/0!</v>
      </c>
      <c r="N40" s="401"/>
      <c r="O40" s="418"/>
      <c r="P40" s="419"/>
      <c r="Q40" s="419"/>
      <c r="R40" s="420"/>
    </row>
    <row r="41" spans="1:19" s="118" customFormat="1" ht="49.95" customHeight="1" x14ac:dyDescent="0.55000000000000004">
      <c r="A41" s="310"/>
      <c r="B41" s="311" t="s">
        <v>106</v>
      </c>
      <c r="C41" s="302"/>
      <c r="D41" s="389">
        <f t="shared" ref="D41:K41" si="6">SUM(D29:D36)+D39</f>
        <v>0</v>
      </c>
      <c r="E41" s="312">
        <f t="shared" si="6"/>
        <v>0</v>
      </c>
      <c r="F41" s="414">
        <f t="shared" si="6"/>
        <v>0</v>
      </c>
      <c r="G41" s="395">
        <f t="shared" si="6"/>
        <v>0</v>
      </c>
      <c r="H41" s="395">
        <f t="shared" si="6"/>
        <v>0</v>
      </c>
      <c r="I41" s="395">
        <f t="shared" si="6"/>
        <v>0</v>
      </c>
      <c r="J41" s="395">
        <f t="shared" si="6"/>
        <v>0</v>
      </c>
      <c r="K41" s="392">
        <f t="shared" si="6"/>
        <v>0</v>
      </c>
      <c r="L41" s="282">
        <f t="shared" si="0"/>
        <v>0</v>
      </c>
      <c r="M41" s="283" t="e">
        <f t="shared" si="1"/>
        <v>#DIV/0!</v>
      </c>
      <c r="N41" s="399"/>
      <c r="O41" s="400"/>
      <c r="P41" s="313"/>
      <c r="Q41" s="313"/>
      <c r="R41" s="314"/>
    </row>
    <row r="42" spans="1:19" s="315" customFormat="1" ht="49.95" customHeight="1" x14ac:dyDescent="0.55000000000000004">
      <c r="C42" s="316"/>
      <c r="D42" s="390"/>
      <c r="E42" s="391"/>
      <c r="F42" s="388"/>
      <c r="G42" s="398"/>
      <c r="H42" s="396"/>
      <c r="I42" s="396"/>
      <c r="J42" s="396"/>
      <c r="K42" s="393"/>
      <c r="L42" s="282"/>
      <c r="M42" s="283"/>
      <c r="O42" s="319"/>
      <c r="P42" s="319"/>
      <c r="Q42" s="319"/>
      <c r="R42" s="319"/>
    </row>
    <row r="43" spans="1:19" s="325" customFormat="1" ht="49.95" customHeight="1" x14ac:dyDescent="0.6">
      <c r="A43" s="320" t="s">
        <v>107</v>
      </c>
      <c r="B43" s="321"/>
      <c r="C43" s="322"/>
      <c r="D43" s="323"/>
      <c r="E43" s="407"/>
      <c r="F43" s="407"/>
      <c r="G43" s="397"/>
      <c r="H43" s="397"/>
      <c r="I43" s="397"/>
      <c r="J43" s="397"/>
      <c r="K43" s="394">
        <f>E43+F43+G43+H43+I43+J43</f>
        <v>0</v>
      </c>
      <c r="L43" s="252">
        <f>K43-D43</f>
        <v>0</v>
      </c>
      <c r="M43" s="253" t="e">
        <f>+L43/D43</f>
        <v>#DIV/0!</v>
      </c>
      <c r="N43" s="247"/>
      <c r="O43" s="468"/>
      <c r="P43" s="469"/>
      <c r="Q43" s="469"/>
      <c r="R43" s="470"/>
      <c r="S43" s="324"/>
    </row>
    <row r="44" spans="1:19" s="315" customFormat="1" ht="49.95" customHeight="1" x14ac:dyDescent="0.3">
      <c r="C44" s="326"/>
      <c r="D44" s="411"/>
      <c r="E44" s="408"/>
      <c r="F44" s="327"/>
      <c r="G44" s="327"/>
      <c r="H44" s="327"/>
      <c r="I44" s="327"/>
      <c r="J44" s="327"/>
      <c r="K44" s="328"/>
      <c r="L44" s="317"/>
      <c r="M44" s="318"/>
      <c r="O44" s="329"/>
      <c r="P44" s="329"/>
      <c r="Q44" s="329"/>
      <c r="R44" s="329"/>
    </row>
    <row r="45" spans="1:19" s="330" customFormat="1" ht="49.95" customHeight="1" x14ac:dyDescent="0.6">
      <c r="A45" s="304" t="s">
        <v>108</v>
      </c>
      <c r="C45" s="331"/>
      <c r="D45" s="404" t="e">
        <f>D41/D43</f>
        <v>#DIV/0!</v>
      </c>
      <c r="E45" s="406" t="e">
        <f>E41/E43</f>
        <v>#DIV/0!</v>
      </c>
      <c r="F45" s="405" t="e">
        <f t="shared" ref="F45:J45" si="7">F41/F43</f>
        <v>#DIV/0!</v>
      </c>
      <c r="G45" s="405" t="e">
        <f t="shared" si="7"/>
        <v>#DIV/0!</v>
      </c>
      <c r="H45" s="405" t="e">
        <f t="shared" si="7"/>
        <v>#DIV/0!</v>
      </c>
      <c r="I45" s="405" t="e">
        <f t="shared" si="7"/>
        <v>#DIV/0!</v>
      </c>
      <c r="J45" s="405" t="e">
        <f t="shared" si="7"/>
        <v>#DIV/0!</v>
      </c>
      <c r="K45" s="403" t="e">
        <f>K41/K43</f>
        <v>#DIV/0!</v>
      </c>
      <c r="L45" s="252" t="e">
        <f>K45-D45</f>
        <v>#DIV/0!</v>
      </c>
      <c r="M45" s="253" t="e">
        <f>+L45/D45</f>
        <v>#DIV/0!</v>
      </c>
    </row>
    <row r="46" spans="1:19" s="315" customFormat="1" ht="49.95" customHeight="1" x14ac:dyDescent="0.3">
      <c r="C46" s="332"/>
      <c r="D46" s="412"/>
      <c r="E46" s="409"/>
      <c r="F46" s="333"/>
      <c r="G46" s="333"/>
      <c r="H46" s="333"/>
      <c r="I46" s="333"/>
      <c r="J46" s="333"/>
      <c r="K46" s="334"/>
      <c r="L46" s="317"/>
      <c r="M46" s="318"/>
    </row>
    <row r="47" spans="1:19" s="339" customFormat="1" ht="49.95" customHeight="1" x14ac:dyDescent="0.6">
      <c r="A47" s="304" t="s">
        <v>41</v>
      </c>
      <c r="B47" s="304"/>
      <c r="C47" s="304"/>
      <c r="D47" s="413"/>
      <c r="E47" s="410"/>
      <c r="F47" s="335"/>
      <c r="G47" s="335"/>
      <c r="H47" s="335"/>
      <c r="I47" s="335"/>
      <c r="J47" s="335"/>
      <c r="K47" s="336"/>
      <c r="L47" s="337"/>
      <c r="M47" s="338"/>
      <c r="O47" s="454"/>
      <c r="P47" s="455"/>
      <c r="Q47" s="455"/>
      <c r="R47" s="456"/>
    </row>
    <row r="48" spans="1:19" s="339" customFormat="1" ht="49.95" customHeight="1" x14ac:dyDescent="0.6">
      <c r="A48" s="304" t="s">
        <v>42</v>
      </c>
      <c r="B48" s="304"/>
      <c r="C48" s="304"/>
      <c r="D48" s="413"/>
      <c r="E48" s="410"/>
      <c r="F48" s="335"/>
      <c r="G48" s="335"/>
      <c r="H48" s="335"/>
      <c r="I48" s="335"/>
      <c r="J48" s="335"/>
      <c r="K48" s="336"/>
      <c r="L48" s="337"/>
      <c r="M48" s="338"/>
      <c r="N48" s="340"/>
      <c r="O48" s="454"/>
      <c r="P48" s="455"/>
      <c r="Q48" s="455"/>
      <c r="R48" s="456"/>
    </row>
    <row r="49" spans="1:18" s="330" customFormat="1" ht="49.95" customHeight="1" x14ac:dyDescent="0.4">
      <c r="A49" s="341"/>
      <c r="B49" s="342"/>
      <c r="E49" s="343"/>
      <c r="F49" s="344"/>
      <c r="G49" s="345"/>
      <c r="H49" s="342"/>
      <c r="I49" s="342"/>
      <c r="J49" s="342"/>
      <c r="K49" s="346"/>
      <c r="L49" s="344"/>
    </row>
    <row r="50" spans="1:18" ht="49.95" customHeight="1" x14ac:dyDescent="0.25"/>
    <row r="51" spans="1:18" s="118" customFormat="1" ht="49.95" customHeight="1" x14ac:dyDescent="0.6">
      <c r="A51" s="254" t="s">
        <v>109</v>
      </c>
      <c r="C51" s="119"/>
      <c r="D51" s="119"/>
      <c r="E51" s="119"/>
      <c r="F51" s="119"/>
      <c r="G51" s="119"/>
      <c r="H51" s="119"/>
      <c r="I51" s="119"/>
      <c r="J51" s="119"/>
      <c r="K51" s="348"/>
      <c r="L51" s="119"/>
      <c r="M51" s="253"/>
    </row>
    <row r="52" spans="1:18" s="311" customFormat="1" ht="49.95" customHeight="1" x14ac:dyDescent="0.6">
      <c r="A52" s="349"/>
      <c r="B52" s="350"/>
      <c r="C52" s="121"/>
      <c r="D52" s="121"/>
      <c r="E52" s="121"/>
      <c r="F52" s="348"/>
      <c r="G52" s="351"/>
      <c r="H52" s="352"/>
      <c r="I52" s="352"/>
      <c r="J52" s="352"/>
      <c r="K52" s="348"/>
      <c r="L52" s="348"/>
    </row>
    <row r="53" spans="1:18" s="356" customFormat="1" ht="51" customHeight="1" x14ac:dyDescent="0.6">
      <c r="A53" s="349"/>
      <c r="B53" s="350"/>
      <c r="C53" s="121"/>
      <c r="D53" s="121"/>
      <c r="E53" s="121"/>
      <c r="F53" s="353"/>
      <c r="G53" s="354"/>
      <c r="H53" s="355"/>
      <c r="I53" s="284"/>
      <c r="J53" s="284"/>
      <c r="K53" s="284"/>
      <c r="L53" s="284"/>
    </row>
    <row r="54" spans="1:18" s="357" customFormat="1" ht="49.95" customHeight="1" x14ac:dyDescent="0.55000000000000004">
      <c r="A54" s="457" t="s">
        <v>46</v>
      </c>
      <c r="B54" s="457"/>
      <c r="C54" s="457"/>
      <c r="D54" s="457"/>
      <c r="E54" s="457"/>
      <c r="F54" s="457"/>
      <c r="G54" s="457"/>
      <c r="H54" s="457"/>
      <c r="I54" s="457"/>
      <c r="J54" s="457"/>
      <c r="K54" s="457"/>
      <c r="L54" s="457"/>
      <c r="M54" s="457"/>
      <c r="N54" s="457"/>
      <c r="O54" s="457"/>
      <c r="P54" s="457"/>
      <c r="Q54" s="457"/>
      <c r="R54" s="458"/>
    </row>
    <row r="55" spans="1:18" s="362" customFormat="1" ht="49.95" customHeight="1" x14ac:dyDescent="0.3">
      <c r="A55" s="358"/>
      <c r="B55" s="358"/>
      <c r="C55" s="359"/>
      <c r="D55" s="359"/>
      <c r="E55" s="360"/>
      <c r="F55" s="358"/>
      <c r="G55" s="358"/>
      <c r="H55" s="358"/>
      <c r="I55" s="359"/>
      <c r="J55" s="359"/>
      <c r="K55" s="359"/>
      <c r="L55" s="361"/>
    </row>
    <row r="56" spans="1:18" s="369" customFormat="1" ht="49.95" customHeight="1" x14ac:dyDescent="0.3">
      <c r="A56" s="363"/>
      <c r="B56" s="363"/>
      <c r="C56" s="364"/>
      <c r="D56" s="364"/>
      <c r="E56" s="365"/>
      <c r="F56" s="366"/>
      <c r="G56" s="367"/>
      <c r="H56" s="363"/>
      <c r="I56" s="364"/>
      <c r="J56" s="364"/>
      <c r="K56" s="364"/>
      <c r="L56" s="368"/>
    </row>
    <row r="57" spans="1:18" s="374" customFormat="1" ht="66.599999999999994" customHeight="1" x14ac:dyDescent="1.3">
      <c r="A57" s="370" t="s">
        <v>110</v>
      </c>
      <c r="B57" s="371"/>
      <c r="C57" s="372"/>
      <c r="D57" s="373"/>
      <c r="F57" s="370" t="s">
        <v>115</v>
      </c>
      <c r="G57" s="375"/>
      <c r="H57" s="376"/>
      <c r="I57" s="459"/>
      <c r="J57" s="460"/>
      <c r="K57" s="460"/>
      <c r="L57" s="461"/>
    </row>
    <row r="58" spans="1:18" s="381" customFormat="1" ht="49.95" customHeight="1" x14ac:dyDescent="0.6">
      <c r="A58" s="377" t="s">
        <v>112</v>
      </c>
      <c r="B58" s="378"/>
      <c r="C58" s="378"/>
      <c r="D58" s="378"/>
      <c r="E58" s="379"/>
      <c r="F58" s="380"/>
      <c r="H58" s="378"/>
      <c r="I58" s="378"/>
      <c r="J58" s="378"/>
      <c r="K58" s="378"/>
      <c r="L58" s="382"/>
    </row>
    <row r="59" spans="1:18" ht="49.95" customHeight="1" x14ac:dyDescent="0.25"/>
  </sheetData>
  <mergeCells count="26">
    <mergeCell ref="D10:G10"/>
    <mergeCell ref="A1:R1"/>
    <mergeCell ref="A2:R2"/>
    <mergeCell ref="D4:G4"/>
    <mergeCell ref="D6:G6"/>
    <mergeCell ref="D8:G8"/>
    <mergeCell ref="A14:R14"/>
    <mergeCell ref="L18:M18"/>
    <mergeCell ref="L19:M19"/>
    <mergeCell ref="L20:M20"/>
    <mergeCell ref="B23:C23"/>
    <mergeCell ref="O23:R23"/>
    <mergeCell ref="B24:C24"/>
    <mergeCell ref="O24:R24"/>
    <mergeCell ref="B27:C27"/>
    <mergeCell ref="O27:R27"/>
    <mergeCell ref="B28:C28"/>
    <mergeCell ref="O28:R28"/>
    <mergeCell ref="O48:R48"/>
    <mergeCell ref="A54:R54"/>
    <mergeCell ref="I57:L57"/>
    <mergeCell ref="O29:Q29"/>
    <mergeCell ref="O30:R30"/>
    <mergeCell ref="O31:R31"/>
    <mergeCell ref="O43:R43"/>
    <mergeCell ref="O47:R47"/>
  </mergeCells>
  <pageMargins left="0.56000000000000005" right="0.25" top="0.25" bottom="0.33" header="0.45" footer="0.18"/>
  <pageSetup paperSize="5" scale="20" orientation="landscape" r:id="rId1"/>
  <headerFooter alignWithMargins="0">
    <oddHeader>&amp;R&amp;36Attachment VII</oddHeader>
  </headerFooter>
  <colBreaks count="1" manualBreakCount="1">
    <brk id="17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-0.499984740745262"/>
  </sheetPr>
  <dimension ref="A1:Q93"/>
  <sheetViews>
    <sheetView zoomScale="70" zoomScaleNormal="70" workbookViewId="0">
      <selection activeCell="A28" sqref="A28:A29"/>
    </sheetView>
  </sheetViews>
  <sheetFormatPr defaultColWidth="9.109375" defaultRowHeight="13.2" x14ac:dyDescent="0.25"/>
  <cols>
    <col min="1" max="1" width="21.6640625" style="1" customWidth="1"/>
    <col min="2" max="2" width="28.109375" style="1" customWidth="1"/>
    <col min="3" max="3" width="28.44140625" style="1" customWidth="1"/>
    <col min="4" max="4" width="34.5546875" style="2" customWidth="1"/>
    <col min="5" max="5" width="32.33203125" style="2" customWidth="1"/>
    <col min="6" max="6" width="25" style="2" customWidth="1"/>
    <col min="7" max="7" width="18" style="3" customWidth="1"/>
    <col min="8" max="8" width="4" style="1" customWidth="1"/>
    <col min="9" max="9" width="14.5546875" style="1" customWidth="1"/>
    <col min="10" max="10" width="10.44140625" style="1" customWidth="1"/>
    <col min="11" max="11" width="11.33203125" style="1" customWidth="1"/>
    <col min="12" max="12" width="13.88671875" style="1" customWidth="1"/>
    <col min="13" max="16384" width="9.109375" style="1"/>
  </cols>
  <sheetData>
    <row r="1" spans="1:13" ht="24.9" customHeight="1" x14ac:dyDescent="0.4">
      <c r="K1" s="4" t="s">
        <v>0</v>
      </c>
    </row>
    <row r="2" spans="1:13" s="5" customFormat="1" ht="30" customHeight="1" x14ac:dyDescent="0.5">
      <c r="A2" s="448" t="s">
        <v>1</v>
      </c>
      <c r="B2" s="449"/>
      <c r="C2" s="449"/>
      <c r="D2" s="449"/>
      <c r="E2" s="449"/>
      <c r="F2" s="449"/>
      <c r="G2" s="449"/>
      <c r="H2" s="449"/>
      <c r="I2" s="449"/>
      <c r="J2" s="449"/>
      <c r="K2" s="449"/>
      <c r="L2" s="450"/>
    </row>
    <row r="3" spans="1:13" s="5" customFormat="1" ht="30" customHeight="1" x14ac:dyDescent="0.5">
      <c r="A3" s="448" t="s">
        <v>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50"/>
    </row>
    <row r="4" spans="1:13" s="6" customFormat="1" ht="30" customHeight="1" x14ac:dyDescent="0.5">
      <c r="A4" s="448"/>
      <c r="B4" s="449"/>
      <c r="C4" s="449"/>
      <c r="D4" s="449"/>
      <c r="E4" s="449"/>
      <c r="F4" s="449"/>
      <c r="G4" s="449"/>
      <c r="H4" s="449"/>
      <c r="I4" s="449"/>
      <c r="J4" s="449"/>
      <c r="K4" s="449"/>
      <c r="L4" s="450"/>
    </row>
    <row r="5" spans="1:13" ht="30" customHeight="1" x14ac:dyDescent="0.25">
      <c r="C5" s="7"/>
      <c r="D5" s="8"/>
      <c r="E5" s="8"/>
      <c r="F5" s="8"/>
      <c r="G5" s="9"/>
      <c r="I5" s="10"/>
      <c r="J5" s="11"/>
    </row>
    <row r="6" spans="1:13" s="17" customFormat="1" ht="30" customHeight="1" x14ac:dyDescent="0.4">
      <c r="A6" s="12" t="s">
        <v>3</v>
      </c>
      <c r="B6" s="13"/>
      <c r="C6" s="14"/>
      <c r="D6" s="451"/>
      <c r="E6" s="452"/>
      <c r="F6" s="452"/>
      <c r="G6" s="453"/>
      <c r="H6" s="15" t="s">
        <v>4</v>
      </c>
      <c r="I6" s="13"/>
      <c r="J6" s="16"/>
      <c r="K6" s="444"/>
      <c r="L6" s="445"/>
    </row>
    <row r="7" spans="1:13" s="20" customFormat="1" ht="20.100000000000001" customHeight="1" x14ac:dyDescent="0.4">
      <c r="A7" s="17"/>
      <c r="B7" s="17"/>
      <c r="C7" s="18"/>
      <c r="D7" s="18"/>
      <c r="E7" s="18"/>
      <c r="F7" s="18"/>
      <c r="G7" s="18"/>
      <c r="H7" s="17"/>
      <c r="I7" s="17"/>
      <c r="J7" s="19"/>
      <c r="K7" s="17"/>
      <c r="L7" s="17"/>
    </row>
    <row r="8" spans="1:13" s="17" customFormat="1" ht="30" customHeight="1" x14ac:dyDescent="0.4">
      <c r="A8" s="12" t="s">
        <v>5</v>
      </c>
      <c r="B8" s="13"/>
      <c r="C8" s="21"/>
      <c r="D8" s="431"/>
      <c r="E8" s="432"/>
      <c r="F8" s="432"/>
      <c r="G8" s="433"/>
      <c r="H8" s="22" t="s">
        <v>6</v>
      </c>
      <c r="J8" s="16"/>
      <c r="K8" s="444"/>
      <c r="L8" s="445"/>
    </row>
    <row r="9" spans="1:13" s="20" customFormat="1" ht="20.100000000000001" customHeight="1" x14ac:dyDescent="0.4">
      <c r="A9" s="17"/>
      <c r="B9" s="17"/>
      <c r="C9" s="18"/>
      <c r="D9" s="18"/>
      <c r="E9" s="18"/>
      <c r="F9" s="18"/>
      <c r="G9" s="18"/>
      <c r="H9" s="17"/>
      <c r="I9" s="17"/>
      <c r="J9" s="19"/>
      <c r="K9" s="17"/>
      <c r="L9" s="17"/>
    </row>
    <row r="10" spans="1:13" s="17" customFormat="1" ht="30" customHeight="1" x14ac:dyDescent="0.4">
      <c r="A10" s="12" t="s">
        <v>7</v>
      </c>
      <c r="B10" s="13"/>
      <c r="C10" s="21"/>
      <c r="D10" s="431"/>
      <c r="E10" s="432"/>
      <c r="F10" s="432"/>
      <c r="G10" s="433"/>
      <c r="H10" s="12" t="s">
        <v>6</v>
      </c>
      <c r="I10" s="23" t="s">
        <v>8</v>
      </c>
      <c r="J10" s="16"/>
      <c r="K10" s="444"/>
      <c r="L10" s="445"/>
    </row>
    <row r="11" spans="1:13" s="20" customFormat="1" ht="20.100000000000001" customHeight="1" x14ac:dyDescent="0.4">
      <c r="A11" s="17"/>
      <c r="B11" s="17"/>
      <c r="C11" s="18"/>
      <c r="D11" s="18"/>
      <c r="E11" s="18"/>
      <c r="F11" s="18"/>
      <c r="G11" s="18"/>
      <c r="H11" s="17"/>
      <c r="I11" s="17"/>
      <c r="J11" s="19"/>
      <c r="K11" s="17"/>
      <c r="L11" s="17"/>
    </row>
    <row r="12" spans="1:13" s="17" customFormat="1" ht="30" customHeight="1" x14ac:dyDescent="0.4">
      <c r="A12" s="23" t="s">
        <v>9</v>
      </c>
      <c r="C12" s="24"/>
      <c r="D12" s="431"/>
      <c r="E12" s="432"/>
      <c r="F12" s="432"/>
      <c r="G12" s="433"/>
      <c r="I12" s="25" t="s">
        <v>10</v>
      </c>
      <c r="J12" s="26"/>
      <c r="K12" s="444"/>
      <c r="L12" s="445"/>
      <c r="M12" s="27"/>
    </row>
    <row r="13" spans="1:13" s="17" customFormat="1" ht="20.100000000000001" customHeight="1" x14ac:dyDescent="0.4">
      <c r="A13" s="23"/>
      <c r="C13" s="28"/>
      <c r="D13" s="29"/>
      <c r="E13" s="29"/>
      <c r="F13" s="29"/>
      <c r="G13" s="29"/>
      <c r="I13" s="25"/>
      <c r="J13" s="30"/>
      <c r="K13" s="31"/>
      <c r="L13" s="31"/>
      <c r="M13" s="27"/>
    </row>
    <row r="14" spans="1:13" s="20" customFormat="1" ht="24.9" customHeight="1" x14ac:dyDescent="0.4">
      <c r="A14" s="17"/>
      <c r="B14" s="17"/>
      <c r="C14" s="32"/>
      <c r="D14" s="18"/>
      <c r="E14" s="18"/>
      <c r="F14" s="18"/>
      <c r="G14" s="18"/>
      <c r="H14" s="17"/>
      <c r="I14" s="17"/>
      <c r="J14" s="19"/>
      <c r="K14" s="17"/>
      <c r="L14" s="17"/>
    </row>
    <row r="15" spans="1:13" s="33" customFormat="1" ht="35.1" customHeight="1" x14ac:dyDescent="0.4">
      <c r="A15" s="434" t="s">
        <v>11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5"/>
    </row>
    <row r="16" spans="1:13" s="36" customFormat="1" ht="24.9" customHeight="1" x14ac:dyDescent="0.3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</row>
    <row r="17" spans="1:16" s="36" customFormat="1" ht="24.9" customHeight="1" x14ac:dyDescent="0.4">
      <c r="A17" s="34"/>
      <c r="B17" s="34"/>
      <c r="C17" s="34"/>
      <c r="D17" s="439" t="s">
        <v>12</v>
      </c>
      <c r="E17" s="439"/>
      <c r="F17" s="34"/>
      <c r="G17" s="34"/>
      <c r="H17" s="34"/>
      <c r="I17" s="34"/>
      <c r="J17" s="34"/>
      <c r="K17" s="34"/>
      <c r="L17" s="35"/>
    </row>
    <row r="18" spans="1:16" s="17" customFormat="1" ht="24.9" customHeight="1" x14ac:dyDescent="0.4">
      <c r="D18" s="37" t="s">
        <v>13</v>
      </c>
      <c r="E18" s="37" t="s">
        <v>14</v>
      </c>
      <c r="F18" s="38"/>
      <c r="G18" s="39"/>
    </row>
    <row r="19" spans="1:16" s="12" customFormat="1" ht="24.9" customHeight="1" x14ac:dyDescent="0.4">
      <c r="B19" s="12" t="s">
        <v>15</v>
      </c>
      <c r="D19" s="40"/>
      <c r="E19" s="40"/>
      <c r="F19" s="41"/>
      <c r="G19" s="42"/>
    </row>
    <row r="20" spans="1:16" s="12" customFormat="1" ht="24.9" customHeight="1" x14ac:dyDescent="0.4">
      <c r="C20" s="37"/>
      <c r="D20" s="37" t="s">
        <v>16</v>
      </c>
      <c r="E20" s="37" t="s">
        <v>16</v>
      </c>
      <c r="F20" s="440" t="s">
        <v>17</v>
      </c>
      <c r="G20" s="440"/>
      <c r="I20" s="12" t="s">
        <v>18</v>
      </c>
    </row>
    <row r="21" spans="1:16" s="12" customFormat="1" ht="24.9" customHeight="1" x14ac:dyDescent="0.4">
      <c r="A21" s="43"/>
      <c r="B21" s="43"/>
      <c r="C21" s="37"/>
      <c r="D21" s="44" t="s">
        <v>19</v>
      </c>
      <c r="E21" s="44" t="s">
        <v>19</v>
      </c>
      <c r="F21" s="45"/>
      <c r="G21" s="45"/>
      <c r="H21" s="43"/>
      <c r="I21" s="43"/>
      <c r="J21" s="43"/>
      <c r="K21" s="43"/>
      <c r="L21" s="43"/>
    </row>
    <row r="22" spans="1:16" s="12" customFormat="1" ht="30" customHeight="1" thickBot="1" x14ac:dyDescent="0.45">
      <c r="A22" s="46" t="s">
        <v>20</v>
      </c>
      <c r="B22" s="47"/>
      <c r="C22" s="48"/>
      <c r="D22" s="48" t="s">
        <v>21</v>
      </c>
      <c r="E22" s="48" t="s">
        <v>21</v>
      </c>
      <c r="F22" s="48" t="s">
        <v>22</v>
      </c>
      <c r="G22" s="49" t="s">
        <v>23</v>
      </c>
      <c r="H22" s="47"/>
      <c r="I22" s="47" t="s">
        <v>24</v>
      </c>
      <c r="J22" s="47"/>
      <c r="K22" s="47"/>
      <c r="L22" s="47"/>
    </row>
    <row r="23" spans="1:16" s="17" customFormat="1" ht="30" customHeight="1" x14ac:dyDescent="0.4">
      <c r="A23" s="50" t="s">
        <v>25</v>
      </c>
      <c r="B23" s="50" t="s">
        <v>26</v>
      </c>
      <c r="C23" s="51"/>
      <c r="D23" s="52"/>
      <c r="E23" s="52"/>
      <c r="F23" s="53"/>
      <c r="G23" s="54"/>
      <c r="H23" s="55"/>
      <c r="I23" s="18"/>
      <c r="J23" s="18"/>
      <c r="K23" s="18"/>
      <c r="L23" s="56"/>
    </row>
    <row r="24" spans="1:16" s="17" customFormat="1" ht="30" customHeight="1" x14ac:dyDescent="0.4">
      <c r="A24" s="57"/>
      <c r="B24" s="428" t="s">
        <v>27</v>
      </c>
      <c r="C24" s="430"/>
      <c r="D24" s="58">
        <v>100</v>
      </c>
      <c r="E24" s="58">
        <v>100</v>
      </c>
      <c r="F24" s="59">
        <f t="shared" ref="F24:F29" si="0">+E24-D24</f>
        <v>0</v>
      </c>
      <c r="G24" s="60">
        <f t="shared" ref="G24:G34" si="1">+F24/D24</f>
        <v>0</v>
      </c>
      <c r="H24" s="13"/>
      <c r="I24" s="428"/>
      <c r="J24" s="429"/>
      <c r="K24" s="429"/>
      <c r="L24" s="430"/>
      <c r="M24" s="27"/>
    </row>
    <row r="25" spans="1:16" s="17" customFormat="1" ht="30" customHeight="1" x14ac:dyDescent="0.4">
      <c r="A25" s="61" t="s">
        <v>28</v>
      </c>
      <c r="B25" s="13"/>
      <c r="C25" s="62"/>
      <c r="D25" s="63">
        <v>30</v>
      </c>
      <c r="E25" s="63">
        <v>30</v>
      </c>
      <c r="F25" s="59">
        <f t="shared" si="0"/>
        <v>0</v>
      </c>
      <c r="G25" s="60">
        <f t="shared" si="1"/>
        <v>0</v>
      </c>
      <c r="H25" s="13"/>
      <c r="I25" s="428"/>
      <c r="J25" s="429"/>
      <c r="K25" s="429"/>
      <c r="L25" s="430"/>
    </row>
    <row r="26" spans="1:16" s="17" customFormat="1" ht="30" customHeight="1" x14ac:dyDescent="0.4">
      <c r="A26" s="61" t="s">
        <v>29</v>
      </c>
      <c r="B26" s="13"/>
      <c r="C26" s="62"/>
      <c r="D26" s="64"/>
      <c r="E26" s="64"/>
      <c r="F26" s="59">
        <f t="shared" si="0"/>
        <v>0</v>
      </c>
      <c r="G26" s="60"/>
      <c r="H26" s="13"/>
      <c r="I26" s="484"/>
      <c r="J26" s="485"/>
      <c r="K26" s="485"/>
      <c r="L26" s="486"/>
    </row>
    <row r="27" spans="1:16" s="17" customFormat="1" ht="30" customHeight="1" x14ac:dyDescent="0.4">
      <c r="A27" s="65" t="s">
        <v>30</v>
      </c>
      <c r="B27" s="66"/>
      <c r="C27" s="62"/>
      <c r="D27" s="63">
        <v>10</v>
      </c>
      <c r="E27" s="63">
        <v>10</v>
      </c>
      <c r="F27" s="59">
        <f t="shared" si="0"/>
        <v>0</v>
      </c>
      <c r="G27" s="60">
        <f t="shared" si="1"/>
        <v>0</v>
      </c>
      <c r="H27" s="66"/>
      <c r="I27" s="67"/>
      <c r="J27" s="68"/>
      <c r="K27" s="68"/>
      <c r="L27" s="69"/>
      <c r="P27" s="18"/>
    </row>
    <row r="28" spans="1:16" s="17" customFormat="1" ht="30" customHeight="1" x14ac:dyDescent="0.4">
      <c r="A28" s="70" t="s">
        <v>31</v>
      </c>
      <c r="B28" s="66"/>
      <c r="C28" s="62"/>
      <c r="D28" s="63">
        <v>5</v>
      </c>
      <c r="E28" s="63">
        <v>5</v>
      </c>
      <c r="F28" s="59">
        <f t="shared" si="0"/>
        <v>0</v>
      </c>
      <c r="G28" s="60">
        <f t="shared" si="1"/>
        <v>0</v>
      </c>
      <c r="H28" s="66"/>
      <c r="I28" s="441"/>
      <c r="J28" s="442"/>
      <c r="K28" s="442"/>
      <c r="L28" s="443"/>
      <c r="P28" s="50"/>
    </row>
    <row r="29" spans="1:16" s="17" customFormat="1" ht="30" customHeight="1" x14ac:dyDescent="0.4">
      <c r="A29" s="74" t="s">
        <v>32</v>
      </c>
      <c r="B29" s="75"/>
      <c r="C29" s="76"/>
      <c r="D29" s="77">
        <v>5</v>
      </c>
      <c r="E29" s="77">
        <v>5</v>
      </c>
      <c r="F29" s="59">
        <f t="shared" si="0"/>
        <v>0</v>
      </c>
      <c r="G29" s="60">
        <f t="shared" si="1"/>
        <v>0</v>
      </c>
      <c r="H29" s="75"/>
      <c r="I29" s="67"/>
      <c r="J29" s="68"/>
      <c r="K29" s="68"/>
      <c r="L29" s="69"/>
      <c r="P29" s="50"/>
    </row>
    <row r="30" spans="1:16" s="17" customFormat="1" ht="30" customHeight="1" x14ac:dyDescent="0.4">
      <c r="A30" s="78" t="s">
        <v>33</v>
      </c>
      <c r="B30" s="79"/>
      <c r="C30" s="76"/>
      <c r="D30" s="63">
        <v>0</v>
      </c>
      <c r="E30" s="63"/>
      <c r="F30" s="59">
        <f>E30-D30</f>
        <v>0</v>
      </c>
      <c r="G30" s="60" t="e">
        <f t="shared" si="1"/>
        <v>#DIV/0!</v>
      </c>
      <c r="H30" s="80"/>
      <c r="I30" s="428"/>
      <c r="J30" s="429"/>
      <c r="K30" s="429"/>
      <c r="L30" s="430"/>
    </row>
    <row r="31" spans="1:16" s="17" customFormat="1" ht="30" customHeight="1" x14ac:dyDescent="0.4">
      <c r="A31" s="61" t="s">
        <v>34</v>
      </c>
      <c r="B31" s="79"/>
      <c r="C31" s="76"/>
      <c r="D31" s="64"/>
      <c r="E31" s="64"/>
      <c r="F31" s="81"/>
      <c r="G31" s="60"/>
      <c r="H31" s="30"/>
      <c r="I31" s="82"/>
      <c r="J31" s="83"/>
      <c r="K31" s="83"/>
      <c r="L31" s="84"/>
    </row>
    <row r="32" spans="1:16" s="17" customFormat="1" ht="30" customHeight="1" x14ac:dyDescent="0.4">
      <c r="A32" s="78" t="s">
        <v>35</v>
      </c>
      <c r="B32" s="79"/>
      <c r="C32" s="76"/>
      <c r="D32" s="63">
        <v>0</v>
      </c>
      <c r="E32" s="63">
        <v>0</v>
      </c>
      <c r="F32" s="59">
        <f t="shared" ref="F32:F34" si="2">E32-D32</f>
        <v>0</v>
      </c>
      <c r="G32" s="60" t="e">
        <f t="shared" si="1"/>
        <v>#DIV/0!</v>
      </c>
      <c r="H32" s="30"/>
      <c r="I32" s="67"/>
      <c r="J32" s="68"/>
      <c r="K32" s="68"/>
      <c r="L32" s="69"/>
    </row>
    <row r="33" spans="1:13" s="17" customFormat="1" ht="30" customHeight="1" x14ac:dyDescent="0.4">
      <c r="A33" s="78" t="s">
        <v>36</v>
      </c>
      <c r="B33" s="79"/>
      <c r="C33" s="76"/>
      <c r="D33" s="77">
        <v>-3</v>
      </c>
      <c r="E33" s="77">
        <v>-3</v>
      </c>
      <c r="F33" s="59">
        <f t="shared" si="2"/>
        <v>0</v>
      </c>
      <c r="G33" s="60">
        <f t="shared" si="1"/>
        <v>0</v>
      </c>
      <c r="H33" s="30"/>
      <c r="I33" s="67"/>
      <c r="J33" s="68"/>
      <c r="K33" s="68"/>
      <c r="L33" s="69"/>
    </row>
    <row r="34" spans="1:13" s="17" customFormat="1" ht="30" customHeight="1" x14ac:dyDescent="0.4">
      <c r="B34" s="79"/>
      <c r="C34" s="78" t="s">
        <v>37</v>
      </c>
      <c r="D34" s="85">
        <f>SUM(D32:D33)</f>
        <v>-3</v>
      </c>
      <c r="E34" s="85">
        <f>SUM(E32:E33)</f>
        <v>-3</v>
      </c>
      <c r="F34" s="59">
        <f t="shared" si="2"/>
        <v>0</v>
      </c>
      <c r="G34" s="60">
        <f t="shared" si="1"/>
        <v>0</v>
      </c>
      <c r="H34" s="30"/>
      <c r="I34" s="67"/>
      <c r="J34" s="68"/>
      <c r="K34" s="68"/>
      <c r="L34" s="69"/>
    </row>
    <row r="35" spans="1:13" s="20" customFormat="1" ht="15" customHeight="1" x14ac:dyDescent="0.3">
      <c r="A35" s="28"/>
      <c r="B35" s="28"/>
      <c r="C35" s="28"/>
      <c r="D35" s="29"/>
      <c r="E35" s="29"/>
      <c r="F35" s="86"/>
      <c r="G35" s="87"/>
      <c r="H35" s="28"/>
      <c r="I35" s="28"/>
      <c r="J35" s="28"/>
      <c r="K35" s="28"/>
      <c r="L35" s="28"/>
    </row>
    <row r="36" spans="1:13" s="17" customFormat="1" ht="30" customHeight="1" x14ac:dyDescent="0.4">
      <c r="A36" s="88" t="s">
        <v>38</v>
      </c>
      <c r="B36" s="89"/>
      <c r="C36" s="89"/>
      <c r="D36" s="90">
        <f>SUM(D24:D30)+D34</f>
        <v>147</v>
      </c>
      <c r="E36" s="90">
        <f>SUM(E24:E30)+E34</f>
        <v>147</v>
      </c>
      <c r="F36" s="59">
        <f>+E36-D36</f>
        <v>0</v>
      </c>
      <c r="G36" s="91">
        <f>+F36/D36</f>
        <v>0</v>
      </c>
      <c r="I36" s="67"/>
      <c r="J36" s="68"/>
      <c r="K36" s="68"/>
      <c r="L36" s="69"/>
    </row>
    <row r="37" spans="1:13" s="17" customFormat="1" ht="30" customHeight="1" x14ac:dyDescent="0.4">
      <c r="A37" s="92"/>
      <c r="C37" s="56"/>
      <c r="D37" s="93"/>
      <c r="E37" s="93"/>
      <c r="F37" s="59"/>
      <c r="G37" s="91"/>
      <c r="I37" s="56"/>
      <c r="J37" s="56"/>
      <c r="K37" s="56"/>
      <c r="L37" s="56"/>
    </row>
    <row r="38" spans="1:13" s="17" customFormat="1" ht="30" customHeight="1" x14ac:dyDescent="0.4">
      <c r="A38" s="94" t="s">
        <v>39</v>
      </c>
      <c r="B38" s="13"/>
      <c r="C38" s="62"/>
      <c r="D38" s="95">
        <v>10</v>
      </c>
      <c r="E38" s="95">
        <v>10</v>
      </c>
      <c r="F38" s="59">
        <f>+E38-D38</f>
        <v>0</v>
      </c>
      <c r="G38" s="96">
        <f>+F38/D38</f>
        <v>0</v>
      </c>
      <c r="H38" s="13"/>
      <c r="I38" s="431"/>
      <c r="J38" s="432"/>
      <c r="K38" s="432"/>
      <c r="L38" s="433"/>
      <c r="M38" s="27"/>
    </row>
    <row r="39" spans="1:13" s="17" customFormat="1" ht="30" customHeight="1" x14ac:dyDescent="0.4">
      <c r="A39" s="94"/>
      <c r="B39" s="13"/>
      <c r="C39" s="76"/>
      <c r="D39" s="97"/>
      <c r="E39" s="97"/>
      <c r="F39" s="98"/>
      <c r="G39" s="96"/>
      <c r="H39" s="13"/>
      <c r="I39" s="28"/>
      <c r="J39" s="28"/>
      <c r="K39" s="28"/>
      <c r="L39" s="28"/>
      <c r="M39" s="27"/>
    </row>
    <row r="40" spans="1:13" s="61" customFormat="1" ht="30" customHeight="1" x14ac:dyDescent="0.4">
      <c r="A40" s="61" t="s">
        <v>40</v>
      </c>
      <c r="D40" s="99">
        <f>+D36/D38</f>
        <v>14.7</v>
      </c>
      <c r="E40" s="99">
        <f>+E36/E38</f>
        <v>14.7</v>
      </c>
      <c r="F40" s="100">
        <f>+E40-D40</f>
        <v>0</v>
      </c>
      <c r="G40" s="101">
        <f>+F40/D40</f>
        <v>0</v>
      </c>
    </row>
    <row r="41" spans="1:13" s="61" customFormat="1" ht="14.25" customHeight="1" x14ac:dyDescent="0.4">
      <c r="D41" s="102"/>
      <c r="E41" s="102"/>
      <c r="F41" s="103"/>
      <c r="G41" s="104"/>
    </row>
    <row r="42" spans="1:13" s="20" customFormat="1" ht="12.75" customHeight="1" x14ac:dyDescent="0.3">
      <c r="D42" s="105"/>
      <c r="E42" s="105"/>
      <c r="F42" s="106"/>
      <c r="G42" s="107"/>
    </row>
    <row r="43" spans="1:13" s="61" customFormat="1" ht="30" customHeight="1" x14ac:dyDescent="0.4">
      <c r="A43" s="61" t="s">
        <v>41</v>
      </c>
      <c r="C43" s="108"/>
      <c r="D43" s="109"/>
      <c r="E43" s="109"/>
      <c r="F43" s="59">
        <f>+E43-D43</f>
        <v>0</v>
      </c>
      <c r="G43" s="101" t="e">
        <f>+F43/D43</f>
        <v>#DIV/0!</v>
      </c>
      <c r="H43" s="110"/>
      <c r="I43" s="111"/>
      <c r="J43" s="112"/>
      <c r="K43" s="112"/>
      <c r="L43" s="113"/>
    </row>
    <row r="44" spans="1:13" s="61" customFormat="1" ht="30" customHeight="1" x14ac:dyDescent="0.4">
      <c r="A44" s="61" t="s">
        <v>42</v>
      </c>
      <c r="B44" s="110"/>
      <c r="C44" s="17"/>
      <c r="D44" s="114"/>
      <c r="E44" s="114"/>
      <c r="F44" s="59">
        <f>+E44-D44</f>
        <v>0</v>
      </c>
      <c r="G44" s="101" t="e">
        <f>+F44/D44</f>
        <v>#DIV/0!</v>
      </c>
      <c r="H44" s="110"/>
      <c r="I44" s="431"/>
      <c r="J44" s="432"/>
      <c r="K44" s="432"/>
      <c r="L44" s="433"/>
    </row>
    <row r="45" spans="1:13" s="61" customFormat="1" ht="30" customHeight="1" x14ac:dyDescent="0.4">
      <c r="B45" s="110"/>
      <c r="C45" s="115"/>
      <c r="D45" s="116"/>
      <c r="E45" s="117"/>
      <c r="F45" s="103"/>
      <c r="G45" s="104"/>
      <c r="H45" s="110"/>
      <c r="I45" s="17"/>
      <c r="J45" s="17"/>
      <c r="K45" s="17"/>
      <c r="L45" s="17"/>
    </row>
    <row r="46" spans="1:13" s="61" customFormat="1" ht="30" customHeight="1" x14ac:dyDescent="0.55000000000000004">
      <c r="A46" s="61" t="s">
        <v>43</v>
      </c>
      <c r="B46" s="118"/>
      <c r="C46" s="119"/>
      <c r="D46" s="116"/>
      <c r="E46" s="117"/>
      <c r="F46" s="103"/>
      <c r="G46" s="120"/>
      <c r="H46" s="108"/>
      <c r="I46" s="108"/>
      <c r="J46" s="108"/>
      <c r="K46" s="108"/>
    </row>
    <row r="47" spans="1:13" s="33" customFormat="1" ht="30" customHeight="1" x14ac:dyDescent="0.4">
      <c r="A47" s="61"/>
      <c r="B47" s="61" t="s">
        <v>44</v>
      </c>
      <c r="C47" s="121"/>
      <c r="D47" s="121"/>
      <c r="E47" s="121"/>
    </row>
    <row r="48" spans="1:13" s="33" customFormat="1" ht="30" customHeight="1" x14ac:dyDescent="0.4">
      <c r="A48" s="61"/>
      <c r="B48" s="61" t="s">
        <v>45</v>
      </c>
      <c r="C48" s="121"/>
      <c r="D48" s="121"/>
      <c r="E48" s="121"/>
    </row>
    <row r="49" spans="1:12" s="122" customFormat="1" ht="30" customHeight="1" x14ac:dyDescent="0.4">
      <c r="A49" s="434" t="s">
        <v>46</v>
      </c>
      <c r="B49" s="434"/>
      <c r="C49" s="434"/>
      <c r="D49" s="434"/>
      <c r="E49" s="434"/>
      <c r="F49" s="434"/>
      <c r="G49" s="434"/>
      <c r="H49" s="434"/>
      <c r="I49" s="434"/>
      <c r="J49" s="434"/>
      <c r="K49" s="434"/>
      <c r="L49" s="435"/>
    </row>
    <row r="50" spans="1:12" s="122" customFormat="1" ht="30" customHeight="1" x14ac:dyDescent="0.3">
      <c r="A50" s="123"/>
      <c r="B50" s="123"/>
      <c r="C50" s="124"/>
      <c r="D50" s="124"/>
      <c r="E50" s="125"/>
      <c r="F50" s="126"/>
      <c r="G50" s="127"/>
      <c r="H50" s="123"/>
      <c r="I50" s="124"/>
      <c r="J50" s="124"/>
      <c r="K50" s="124"/>
      <c r="L50" s="128"/>
    </row>
    <row r="51" spans="1:12" s="129" customFormat="1" ht="30" customHeight="1" x14ac:dyDescent="0.3">
      <c r="A51" s="123"/>
      <c r="B51" s="123"/>
      <c r="C51" s="124"/>
      <c r="D51" s="124"/>
      <c r="E51" s="125"/>
      <c r="F51" s="126"/>
      <c r="G51" s="127"/>
      <c r="H51" s="123"/>
      <c r="I51" s="124"/>
      <c r="J51" s="124"/>
      <c r="K51" s="124"/>
      <c r="L51" s="128"/>
    </row>
    <row r="52" spans="1:12" s="61" customFormat="1" ht="35.1" customHeight="1" x14ac:dyDescent="0.85">
      <c r="A52" s="130" t="s">
        <v>47</v>
      </c>
      <c r="B52" s="131"/>
      <c r="C52" s="132"/>
      <c r="D52" s="133"/>
      <c r="E52" s="134" t="s">
        <v>48</v>
      </c>
      <c r="F52" s="135"/>
      <c r="G52" s="136"/>
      <c r="H52" s="39"/>
      <c r="I52" s="436"/>
      <c r="J52" s="437"/>
      <c r="K52" s="437"/>
      <c r="L52" s="438"/>
    </row>
    <row r="53" spans="1:12" s="138" customFormat="1" ht="7.95" customHeight="1" x14ac:dyDescent="0.4">
      <c r="A53" s="123"/>
      <c r="B53" s="124"/>
      <c r="C53" s="124"/>
      <c r="D53" s="124"/>
      <c r="E53" s="137"/>
      <c r="F53" s="135"/>
      <c r="G53" s="136"/>
      <c r="H53" s="39"/>
      <c r="I53" s="436"/>
      <c r="J53" s="437"/>
      <c r="K53" s="437"/>
      <c r="L53" s="438"/>
    </row>
    <row r="54" spans="1:12" s="33" customFormat="1" ht="35.1" customHeight="1" x14ac:dyDescent="0.4">
      <c r="A54" s="434" t="s">
        <v>49</v>
      </c>
      <c r="B54" s="434"/>
      <c r="C54" s="434"/>
      <c r="D54" s="434"/>
      <c r="E54" s="434"/>
      <c r="F54" s="434"/>
      <c r="G54" s="434"/>
      <c r="H54" s="434"/>
      <c r="I54" s="434"/>
      <c r="J54" s="434"/>
      <c r="K54" s="434"/>
      <c r="L54" s="435"/>
    </row>
    <row r="55" spans="1:12" s="129" customFormat="1" ht="30" customHeight="1" x14ac:dyDescent="0.3">
      <c r="A55" s="123"/>
      <c r="B55" s="123"/>
      <c r="C55" s="124"/>
      <c r="D55" s="124"/>
      <c r="E55" s="125"/>
      <c r="F55" s="126"/>
      <c r="G55" s="127"/>
      <c r="H55" s="123"/>
      <c r="I55" s="124"/>
      <c r="J55" s="124"/>
      <c r="K55" s="124"/>
      <c r="L55" s="128"/>
    </row>
    <row r="56" spans="1:12" s="36" customFormat="1" ht="30" customHeight="1" x14ac:dyDescent="0.4">
      <c r="A56" s="34"/>
      <c r="B56" s="34"/>
      <c r="C56" s="34"/>
      <c r="D56" s="439" t="s">
        <v>12</v>
      </c>
      <c r="E56" s="439"/>
      <c r="F56" s="34"/>
      <c r="G56" s="34"/>
      <c r="H56" s="34"/>
      <c r="I56" s="34"/>
      <c r="J56" s="34"/>
      <c r="K56" s="34"/>
      <c r="L56" s="35"/>
    </row>
    <row r="57" spans="1:12" s="139" customFormat="1" ht="30" customHeight="1" x14ac:dyDescent="0.4">
      <c r="D57" s="37" t="s">
        <v>13</v>
      </c>
      <c r="E57" s="37" t="s">
        <v>14</v>
      </c>
      <c r="F57" s="140"/>
      <c r="G57" s="141"/>
    </row>
    <row r="58" spans="1:12" s="12" customFormat="1" ht="30" customHeight="1" x14ac:dyDescent="0.4">
      <c r="B58" s="12" t="s">
        <v>15</v>
      </c>
      <c r="C58" s="142"/>
      <c r="D58" s="143">
        <f>D19</f>
        <v>0</v>
      </c>
      <c r="E58" s="40">
        <f>E19</f>
        <v>0</v>
      </c>
      <c r="F58" s="41"/>
      <c r="G58" s="42"/>
    </row>
    <row r="59" spans="1:12" s="12" customFormat="1" ht="30" customHeight="1" x14ac:dyDescent="0.4">
      <c r="C59" s="37" t="s">
        <v>50</v>
      </c>
      <c r="D59" s="37" t="s">
        <v>16</v>
      </c>
      <c r="E59" s="37" t="s">
        <v>16</v>
      </c>
      <c r="F59" s="440" t="s">
        <v>17</v>
      </c>
      <c r="G59" s="440"/>
    </row>
    <row r="60" spans="1:12" s="12" customFormat="1" ht="30" customHeight="1" thickBot="1" x14ac:dyDescent="0.45">
      <c r="A60" s="46" t="s">
        <v>20</v>
      </c>
      <c r="B60" s="47"/>
      <c r="C60" s="48" t="s">
        <v>51</v>
      </c>
      <c r="D60" s="48" t="s">
        <v>52</v>
      </c>
      <c r="E60" s="48" t="s">
        <v>52</v>
      </c>
      <c r="F60" s="48" t="s">
        <v>22</v>
      </c>
      <c r="G60" s="49" t="s">
        <v>23</v>
      </c>
      <c r="H60" s="47"/>
    </row>
    <row r="61" spans="1:12" s="17" customFormat="1" ht="30" customHeight="1" x14ac:dyDescent="0.4">
      <c r="A61" s="50" t="s">
        <v>53</v>
      </c>
      <c r="B61" s="50"/>
      <c r="C61" s="144" t="s">
        <v>54</v>
      </c>
      <c r="D61" s="145">
        <v>100</v>
      </c>
      <c r="E61" s="145">
        <v>100</v>
      </c>
      <c r="F61" s="59">
        <f>+E61-D61</f>
        <v>0</v>
      </c>
      <c r="G61" s="60">
        <f>+F61/D61</f>
        <v>0</v>
      </c>
      <c r="H61" s="13"/>
      <c r="I61" s="28"/>
      <c r="J61" s="28"/>
      <c r="K61" s="28"/>
      <c r="L61" s="28"/>
    </row>
    <row r="62" spans="1:12" s="17" customFormat="1" ht="30" customHeight="1" x14ac:dyDescent="0.4">
      <c r="A62" s="61" t="s">
        <v>28</v>
      </c>
      <c r="B62" s="13"/>
      <c r="C62" s="144" t="s">
        <v>55</v>
      </c>
      <c r="D62" s="145">
        <v>30</v>
      </c>
      <c r="E62" s="145">
        <v>30</v>
      </c>
      <c r="F62" s="59">
        <f>+E62-D62</f>
        <v>0</v>
      </c>
      <c r="G62" s="60">
        <f>+F62/D62</f>
        <v>0</v>
      </c>
      <c r="H62" s="13"/>
      <c r="I62" s="20"/>
      <c r="J62" s="20"/>
      <c r="K62" s="20"/>
      <c r="L62" s="20"/>
    </row>
    <row r="63" spans="1:12" s="17" customFormat="1" ht="30" customHeight="1" x14ac:dyDescent="0.4">
      <c r="A63" s="61" t="s">
        <v>29</v>
      </c>
      <c r="B63" s="13"/>
      <c r="C63" s="56"/>
      <c r="D63" s="146"/>
      <c r="E63" s="146"/>
      <c r="F63" s="59"/>
      <c r="G63" s="60"/>
      <c r="H63" s="13"/>
      <c r="I63" s="20"/>
      <c r="J63" s="20"/>
      <c r="K63" s="20"/>
      <c r="L63" s="20"/>
    </row>
    <row r="64" spans="1:12" s="17" customFormat="1" ht="30" customHeight="1" x14ac:dyDescent="0.4">
      <c r="A64" s="147"/>
      <c r="B64" s="148" t="s">
        <v>56</v>
      </c>
      <c r="C64" s="144" t="s">
        <v>57</v>
      </c>
      <c r="D64" s="63">
        <v>10</v>
      </c>
      <c r="E64" s="63">
        <f>10</f>
        <v>10</v>
      </c>
      <c r="F64" s="59">
        <f>+E64-D64</f>
        <v>0</v>
      </c>
      <c r="G64" s="60">
        <f>+F64/D64</f>
        <v>0</v>
      </c>
      <c r="H64" s="66"/>
      <c r="I64" s="20"/>
      <c r="J64" s="20"/>
      <c r="K64" s="20"/>
      <c r="L64" s="20"/>
    </row>
    <row r="65" spans="1:17" s="17" customFormat="1" ht="30" customHeight="1" x14ac:dyDescent="0.4">
      <c r="A65" s="149"/>
      <c r="B65" s="148" t="s">
        <v>58</v>
      </c>
      <c r="C65" s="144">
        <v>755020</v>
      </c>
      <c r="D65" s="63">
        <v>5</v>
      </c>
      <c r="E65" s="63">
        <v>5</v>
      </c>
      <c r="F65" s="59">
        <f>+E65-D65</f>
        <v>0</v>
      </c>
      <c r="G65" s="60">
        <f>+F65/D65</f>
        <v>0</v>
      </c>
      <c r="H65" s="66"/>
      <c r="I65" s="20"/>
      <c r="J65" s="20"/>
      <c r="K65" s="20"/>
      <c r="L65" s="20"/>
    </row>
    <row r="66" spans="1:17" s="17" customFormat="1" ht="30" customHeight="1" thickBot="1" x14ac:dyDescent="0.45">
      <c r="A66" s="150"/>
      <c r="B66" s="151" t="s">
        <v>59</v>
      </c>
      <c r="C66" s="152">
        <v>580021</v>
      </c>
      <c r="D66" s="153">
        <v>5</v>
      </c>
      <c r="E66" s="153">
        <v>5</v>
      </c>
      <c r="F66" s="154">
        <f>+E66-D66</f>
        <v>0</v>
      </c>
      <c r="G66" s="155">
        <f>+F66/D66</f>
        <v>0</v>
      </c>
      <c r="H66" s="156"/>
      <c r="I66" s="20"/>
      <c r="J66" s="20"/>
      <c r="K66" s="20"/>
      <c r="L66" s="20"/>
      <c r="Q66" s="139"/>
    </row>
    <row r="67" spans="1:17" s="20" customFormat="1" ht="30" customHeight="1" x14ac:dyDescent="0.3">
      <c r="A67" s="28"/>
      <c r="B67" s="28"/>
      <c r="C67" s="28"/>
      <c r="D67" s="29"/>
      <c r="E67" s="29"/>
      <c r="F67" s="86"/>
      <c r="G67" s="87"/>
      <c r="H67" s="28"/>
    </row>
    <row r="68" spans="1:17" s="17" customFormat="1" ht="30" customHeight="1" x14ac:dyDescent="0.4">
      <c r="A68" s="12" t="s">
        <v>60</v>
      </c>
      <c r="D68" s="157">
        <f>SUM(D61:D66)</f>
        <v>150</v>
      </c>
      <c r="E68" s="157">
        <f>SUM(E61:E66)</f>
        <v>150</v>
      </c>
      <c r="F68" s="157">
        <f>SUM(F61:F66)</f>
        <v>0</v>
      </c>
      <c r="G68" s="60">
        <f>+F68/D68</f>
        <v>0</v>
      </c>
      <c r="I68" s="20"/>
      <c r="J68" s="20"/>
      <c r="K68" s="20"/>
      <c r="L68" s="20"/>
    </row>
    <row r="69" spans="1:17" s="20" customFormat="1" ht="30" customHeight="1" x14ac:dyDescent="0.3">
      <c r="C69" s="28"/>
      <c r="D69" s="29"/>
      <c r="E69" s="29"/>
      <c r="F69" s="106"/>
      <c r="G69" s="107"/>
    </row>
    <row r="70" spans="1:17" s="17" customFormat="1" ht="30" customHeight="1" thickBot="1" x14ac:dyDescent="0.45">
      <c r="A70" s="46" t="s">
        <v>61</v>
      </c>
      <c r="B70" s="158"/>
      <c r="C70" s="56"/>
      <c r="D70" s="146"/>
      <c r="E70" s="146"/>
      <c r="F70" s="140"/>
      <c r="G70" s="141"/>
      <c r="H70" s="139"/>
      <c r="I70" s="20"/>
      <c r="J70" s="20"/>
      <c r="K70" s="20"/>
      <c r="L70" s="20"/>
    </row>
    <row r="71" spans="1:17" s="17" customFormat="1" ht="30" customHeight="1" x14ac:dyDescent="0.4">
      <c r="A71" s="12" t="s">
        <v>62</v>
      </c>
      <c r="B71" s="159"/>
      <c r="C71" s="144" t="s">
        <v>63</v>
      </c>
      <c r="D71" s="58"/>
      <c r="E71" s="58"/>
      <c r="F71" s="160">
        <f>+E71-D71</f>
        <v>0</v>
      </c>
      <c r="G71" s="161" t="e">
        <f>+F71/D71</f>
        <v>#DIV/0!</v>
      </c>
      <c r="H71" s="26"/>
      <c r="I71" s="20"/>
      <c r="J71" s="20"/>
      <c r="K71" s="20"/>
      <c r="L71" s="20"/>
    </row>
    <row r="72" spans="1:17" s="17" customFormat="1" ht="30" customHeight="1" x14ac:dyDescent="0.4">
      <c r="A72" s="43" t="s">
        <v>64</v>
      </c>
      <c r="B72" s="148"/>
      <c r="C72" s="144" t="s">
        <v>65</v>
      </c>
      <c r="D72" s="58">
        <v>3</v>
      </c>
      <c r="E72" s="58"/>
      <c r="F72" s="160">
        <f t="shared" ref="F72:F73" si="3">+E72-D72</f>
        <v>-3</v>
      </c>
      <c r="G72" s="161">
        <f>+F72/D72</f>
        <v>-1</v>
      </c>
      <c r="H72" s="162"/>
      <c r="I72" s="20"/>
      <c r="J72" s="20"/>
      <c r="K72" s="20"/>
      <c r="L72" s="20"/>
    </row>
    <row r="73" spans="1:17" s="17" customFormat="1" ht="30" customHeight="1" x14ac:dyDescent="0.4">
      <c r="A73" s="43" t="s">
        <v>66</v>
      </c>
      <c r="B73" s="148"/>
      <c r="C73" s="144">
        <v>480021</v>
      </c>
      <c r="D73" s="58"/>
      <c r="E73" s="58"/>
      <c r="F73" s="160">
        <f t="shared" si="3"/>
        <v>0</v>
      </c>
      <c r="G73" s="161" t="e">
        <f>+F73/D73</f>
        <v>#DIV/0!</v>
      </c>
      <c r="H73" s="162"/>
      <c r="I73" s="20"/>
      <c r="J73" s="20"/>
      <c r="K73" s="20"/>
      <c r="L73" s="20"/>
    </row>
    <row r="74" spans="1:17" s="17" customFormat="1" ht="30" customHeight="1" x14ac:dyDescent="0.4">
      <c r="A74" s="163" t="s">
        <v>67</v>
      </c>
      <c r="B74" s="164"/>
      <c r="C74" s="56"/>
      <c r="D74" s="146"/>
      <c r="E74" s="146"/>
      <c r="F74" s="160"/>
      <c r="G74" s="161"/>
      <c r="H74" s="162"/>
      <c r="I74" s="20"/>
      <c r="J74" s="20"/>
      <c r="K74" s="20"/>
      <c r="L74" s="20"/>
    </row>
    <row r="75" spans="1:17" s="17" customFormat="1" ht="30" customHeight="1" x14ac:dyDescent="0.4">
      <c r="A75" s="165"/>
      <c r="B75" s="166" t="s">
        <v>53</v>
      </c>
      <c r="C75" s="144">
        <v>610000</v>
      </c>
      <c r="D75" s="58">
        <v>100</v>
      </c>
      <c r="E75" s="58"/>
      <c r="F75" s="160">
        <f t="shared" ref="F75:F79" si="4">+E75-D75</f>
        <v>-100</v>
      </c>
      <c r="G75" s="161">
        <f>+F75/D75</f>
        <v>-1</v>
      </c>
      <c r="H75" s="30"/>
      <c r="I75" s="20"/>
      <c r="J75" s="20"/>
      <c r="K75" s="20"/>
      <c r="L75" s="20"/>
    </row>
    <row r="76" spans="1:17" s="17" customFormat="1" ht="30" customHeight="1" x14ac:dyDescent="0.4">
      <c r="A76" s="165"/>
      <c r="B76" s="166" t="s">
        <v>68</v>
      </c>
      <c r="C76" s="144" t="s">
        <v>69</v>
      </c>
      <c r="D76" s="63">
        <v>30</v>
      </c>
      <c r="E76" s="63"/>
      <c r="F76" s="160">
        <f t="shared" si="4"/>
        <v>-30</v>
      </c>
      <c r="G76" s="161">
        <f>+F76/D76</f>
        <v>-1</v>
      </c>
      <c r="H76" s="30"/>
      <c r="I76" s="20"/>
      <c r="J76" s="20"/>
      <c r="K76" s="20"/>
      <c r="L76" s="20"/>
    </row>
    <row r="77" spans="1:17" s="17" customFormat="1" ht="30" customHeight="1" x14ac:dyDescent="0.4">
      <c r="A77" s="167"/>
      <c r="B77" s="168" t="s">
        <v>70</v>
      </c>
      <c r="C77" s="144" t="s">
        <v>71</v>
      </c>
      <c r="D77" s="58">
        <v>17</v>
      </c>
      <c r="E77" s="58"/>
      <c r="F77" s="160">
        <f t="shared" si="4"/>
        <v>-17</v>
      </c>
      <c r="G77" s="161">
        <f>+F77/D77</f>
        <v>-1</v>
      </c>
      <c r="H77" s="30"/>
      <c r="I77" s="20"/>
      <c r="J77" s="20"/>
      <c r="K77" s="20"/>
      <c r="L77" s="20"/>
    </row>
    <row r="78" spans="1:17" s="61" customFormat="1" ht="30" customHeight="1" x14ac:dyDescent="0.4">
      <c r="A78" s="28"/>
      <c r="B78" s="28"/>
      <c r="C78" s="28"/>
      <c r="D78" s="29"/>
      <c r="E78" s="29"/>
      <c r="F78" s="169"/>
      <c r="G78" s="54"/>
      <c r="H78" s="170"/>
      <c r="I78" s="170"/>
      <c r="J78" s="170"/>
      <c r="K78" s="170"/>
      <c r="L78" s="170"/>
    </row>
    <row r="79" spans="1:17" s="61" customFormat="1" ht="30" customHeight="1" x14ac:dyDescent="0.4">
      <c r="A79" s="171" t="s">
        <v>72</v>
      </c>
      <c r="B79" s="172"/>
      <c r="C79" s="172"/>
      <c r="D79" s="173">
        <f>SUM(D71:D77)</f>
        <v>150</v>
      </c>
      <c r="E79" s="173">
        <f>SUM(E71:E77)</f>
        <v>0</v>
      </c>
      <c r="F79" s="160">
        <f t="shared" si="4"/>
        <v>-150</v>
      </c>
      <c r="G79" s="174">
        <f>+F79/D79</f>
        <v>-1</v>
      </c>
      <c r="H79" s="170"/>
      <c r="I79" s="170"/>
      <c r="J79" s="170"/>
      <c r="K79" s="170"/>
      <c r="L79" s="170"/>
    </row>
    <row r="80" spans="1:17" s="61" customFormat="1" ht="30" customHeight="1" x14ac:dyDescent="0.4">
      <c r="A80" s="20"/>
      <c r="B80" s="20"/>
      <c r="C80" s="28"/>
      <c r="D80" s="29"/>
      <c r="E80" s="29"/>
      <c r="F80" s="106"/>
      <c r="G80" s="107"/>
      <c r="H80" s="170"/>
      <c r="I80" s="170"/>
      <c r="J80" s="170"/>
      <c r="K80" s="170"/>
      <c r="L80" s="170"/>
    </row>
    <row r="81" spans="1:12" s="61" customFormat="1" ht="30" customHeight="1" x14ac:dyDescent="0.4">
      <c r="A81" s="50" t="s">
        <v>73</v>
      </c>
      <c r="B81" s="175"/>
      <c r="C81" s="176"/>
      <c r="D81" s="177" t="str">
        <f>IF(D34=0,D36," ")</f>
        <v xml:space="preserve"> </v>
      </c>
      <c r="E81" s="177" t="str">
        <f>IF(E34=0,E36," ")</f>
        <v xml:space="preserve"> </v>
      </c>
      <c r="F81" s="177"/>
      <c r="G81" s="54"/>
      <c r="H81" s="170"/>
      <c r="I81" s="170"/>
      <c r="J81" s="170"/>
      <c r="K81" s="170"/>
      <c r="L81" s="170"/>
    </row>
    <row r="82" spans="1:12" s="20" customFormat="1" ht="30" customHeight="1" x14ac:dyDescent="0.4">
      <c r="A82" s="50" t="s">
        <v>74</v>
      </c>
      <c r="B82" s="50"/>
      <c r="C82" s="106"/>
      <c r="D82" s="38" t="str">
        <f>IF(D32&lt;&gt;0,D36," ")</f>
        <v xml:space="preserve"> </v>
      </c>
      <c r="E82" s="38" t="str">
        <f>IF(E32&lt;&gt;0,E36," ")</f>
        <v xml:space="preserve"> </v>
      </c>
      <c r="F82" s="106"/>
      <c r="G82" s="107"/>
    </row>
    <row r="83" spans="1:12" s="20" customFormat="1" ht="30" customHeight="1" x14ac:dyDescent="0.4">
      <c r="A83" s="50" t="s">
        <v>75</v>
      </c>
      <c r="B83" s="50"/>
      <c r="C83" s="106"/>
      <c r="D83" s="178">
        <f>IF(D33&lt;&gt;0,D24+D25+D27+D28+D29+D30," ")</f>
        <v>150</v>
      </c>
      <c r="E83" s="178">
        <f>IF(E33&lt;&gt;0,E24+E25+E27+E28+E29+E30," ")</f>
        <v>150</v>
      </c>
      <c r="F83" s="106"/>
      <c r="G83" s="107"/>
    </row>
    <row r="84" spans="1:12" s="20" customFormat="1" ht="30" customHeight="1" x14ac:dyDescent="0.4">
      <c r="A84" s="50" t="s">
        <v>80</v>
      </c>
      <c r="B84" s="50"/>
      <c r="C84" s="106"/>
      <c r="D84" s="179" t="s">
        <v>76</v>
      </c>
      <c r="E84" s="179" t="s">
        <v>76</v>
      </c>
      <c r="F84" s="106"/>
      <c r="G84" s="107"/>
    </row>
    <row r="85" spans="1:12" s="33" customFormat="1" ht="30" customHeight="1" x14ac:dyDescent="0.4">
      <c r="A85" s="434" t="s">
        <v>77</v>
      </c>
      <c r="B85" s="434"/>
      <c r="C85" s="434"/>
      <c r="D85" s="434"/>
      <c r="E85" s="434"/>
      <c r="F85" s="434"/>
      <c r="G85" s="434"/>
      <c r="H85" s="434"/>
      <c r="I85" s="434"/>
      <c r="J85" s="434"/>
      <c r="K85" s="434"/>
      <c r="L85" s="435"/>
    </row>
    <row r="86" spans="1:12" s="33" customFormat="1" ht="30" customHeight="1" x14ac:dyDescent="0.4">
      <c r="A86" s="180"/>
      <c r="B86" s="180"/>
      <c r="C86" s="180"/>
      <c r="D86" s="180"/>
      <c r="E86" s="181"/>
      <c r="F86" s="180"/>
      <c r="G86" s="182"/>
      <c r="H86" s="182"/>
      <c r="I86" s="182"/>
      <c r="J86" s="182"/>
      <c r="K86" s="182"/>
      <c r="L86" s="183"/>
    </row>
    <row r="87" spans="1:12" s="20" customFormat="1" ht="30" customHeight="1" x14ac:dyDescent="0.3">
      <c r="A87" s="180"/>
      <c r="B87" s="180"/>
      <c r="C87" s="180"/>
      <c r="D87" s="180"/>
      <c r="E87" s="181"/>
      <c r="F87" s="180"/>
      <c r="G87" s="182"/>
      <c r="H87" s="182"/>
      <c r="I87" s="182"/>
      <c r="J87" s="182"/>
      <c r="K87" s="182"/>
      <c r="L87" s="183"/>
    </row>
    <row r="88" spans="1:12" s="17" customFormat="1" ht="30" customHeight="1" x14ac:dyDescent="0.85">
      <c r="A88" s="130" t="s">
        <v>78</v>
      </c>
      <c r="B88" s="131"/>
      <c r="C88" s="132"/>
      <c r="D88" s="133"/>
      <c r="E88" s="137"/>
      <c r="F88" s="135" t="s">
        <v>79</v>
      </c>
      <c r="G88" s="136"/>
      <c r="H88" s="39"/>
      <c r="I88" s="436"/>
      <c r="J88" s="437"/>
      <c r="K88" s="437"/>
      <c r="L88" s="438"/>
    </row>
    <row r="89" spans="1:12" ht="15.6" x14ac:dyDescent="0.3">
      <c r="B89" s="426"/>
      <c r="C89" s="427"/>
      <c r="D89" s="184"/>
      <c r="E89" s="184"/>
      <c r="G89" s="185"/>
      <c r="H89" s="186"/>
      <c r="I89" s="186"/>
      <c r="J89" s="186"/>
      <c r="K89" s="186"/>
      <c r="L89" s="186"/>
    </row>
    <row r="93" spans="1:12" x14ac:dyDescent="0.25">
      <c r="E93" s="187"/>
    </row>
  </sheetData>
  <sheetProtection formatCells="0" formatRows="0" insertHyperlinks="0" selectLockedCells="1"/>
  <mergeCells count="31">
    <mergeCell ref="B89:C89"/>
    <mergeCell ref="I30:L30"/>
    <mergeCell ref="I38:L38"/>
    <mergeCell ref="I44:L44"/>
    <mergeCell ref="A49:L49"/>
    <mergeCell ref="I52:L52"/>
    <mergeCell ref="I53:L53"/>
    <mergeCell ref="A54:L54"/>
    <mergeCell ref="D56:E56"/>
    <mergeCell ref="F59:G59"/>
    <mergeCell ref="A85:L85"/>
    <mergeCell ref="I88:L88"/>
    <mergeCell ref="I28:L28"/>
    <mergeCell ref="D10:G10"/>
    <mergeCell ref="K10:L10"/>
    <mergeCell ref="D12:G12"/>
    <mergeCell ref="K12:L12"/>
    <mergeCell ref="A15:L15"/>
    <mergeCell ref="D17:E17"/>
    <mergeCell ref="F20:G20"/>
    <mergeCell ref="B24:C24"/>
    <mergeCell ref="I24:L24"/>
    <mergeCell ref="I25:L25"/>
    <mergeCell ref="I26:L26"/>
    <mergeCell ref="D8:G8"/>
    <mergeCell ref="K8:L8"/>
    <mergeCell ref="A2:L2"/>
    <mergeCell ref="A3:L3"/>
    <mergeCell ref="A4:L4"/>
    <mergeCell ref="D6:G6"/>
    <mergeCell ref="K6:L6"/>
  </mergeCells>
  <pageMargins left="0.44" right="0.25" top="0.25" bottom="0.33" header="0.45" footer="0.18"/>
  <pageSetup paperSize="5" scale="38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 Single Rate Form </vt:lpstr>
      <vt:lpstr>Multiple Rate Template</vt:lpstr>
      <vt:lpstr>New Single Rate Form</vt:lpstr>
      <vt:lpstr>' Single Rate Form '!Print_Area</vt:lpstr>
      <vt:lpstr>'Multiple Rate Template'!Print_Area</vt:lpstr>
      <vt:lpstr>'New Single Rate Form'!Print_Area</vt:lpstr>
    </vt:vector>
  </TitlesOfParts>
  <Company>University Of Kentucky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dhancoc</dc:creator>
  <cp:lastModifiedBy>Spradlin, Penelope</cp:lastModifiedBy>
  <cp:lastPrinted>2016-11-15T13:38:42Z</cp:lastPrinted>
  <dcterms:created xsi:type="dcterms:W3CDTF">2015-07-31T16:58:25Z</dcterms:created>
  <dcterms:modified xsi:type="dcterms:W3CDTF">2016-11-15T13:39:06Z</dcterms:modified>
</cp:coreProperties>
</file>